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36" windowWidth="9132" windowHeight="129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<sst xmlns="http://schemas.openxmlformats.org/spreadsheetml/2006/main" count="336" uniqueCount="83">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</sst>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7" ht="2.4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>
        <v>106.6</v>
      </c>
      <c r="I38" s="101">
        <v>106.1</v>
      </c>
      <c r="J38" s="121">
        <v>106</v>
      </c>
      <c r="K38" s="121"/>
      <c r="L38" s="121"/>
      <c r="M38" s="121"/>
      <c r="N38" s="121"/>
      <c r="O38" s="121"/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ht="8.4" customHeight="1">
      <c r="S41" s="120"/>
    </row>
    <row r="42" spans="1:19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  <c r="S42" s="120"/>
    </row>
    <row r="43" spans="1:19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  <c r="S47" s="120"/>
    </row>
    <row r="48" spans="1:19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>
        <f t="shared" si="17"/>
        <v>0.9</v>
      </c>
      <c r="I62" s="102">
        <f t="shared" si="17"/>
        <v>-0.1</v>
      </c>
      <c r="J62" s="102">
        <f t="shared" si="17"/>
        <v>0</v>
      </c>
      <c r="K62" s="102" t="str">
        <f t="shared" si="17"/>
        <v/>
      </c>
      <c r="L62" s="102" t="str">
        <f t="shared" si="17"/>
        <v/>
      </c>
      <c r="M62" s="102" t="str">
        <f t="shared" si="17"/>
        <v/>
      </c>
      <c r="N62" s="102" t="str">
        <f t="shared" si="17"/>
        <v/>
      </c>
      <c r="O62" s="102" t="str">
        <f t="shared" si="17"/>
        <v/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102">
        <f aca="true" t="shared" si="37" ref="G87">IF(G38=0,"",ROUND(SUM(G38/F38)*100-100,1))</f>
        <v>-0.1</v>
      </c>
      <c r="H87" s="95">
        <f aca="true" t="shared" si="38" ref="H87">IF(H38=0,"",ROUND(SUM(H38/G38)*100-100,1))</f>
        <v>0.6</v>
      </c>
      <c r="I87" s="102">
        <f aca="true" t="shared" si="39" ref="I87">IF(I38=0,"",ROUND(SUM(I38/H38)*100-100,1))</f>
        <v>-0.5</v>
      </c>
      <c r="J87" s="102">
        <f aca="true" t="shared" si="40" ref="J87">IF(J38=0,"",ROUND(SUM(J38/I38)*100-100,1))</f>
        <v>-0.1</v>
      </c>
      <c r="K87" s="95" t="str">
        <f aca="true" t="shared" si="41" ref="K87">IF(K38=0,"",ROUND(SUM(K38/J38)*100-100,1))</f>
        <v/>
      </c>
      <c r="L87" s="95" t="str">
        <f aca="true" t="shared" si="42" ref="L87">IF(L38=0,"",ROUND(SUM(L38/K38)*100-100,1))</f>
        <v/>
      </c>
      <c r="M87" s="95" t="str">
        <f aca="true" t="shared" si="43" ref="M87">IF(M38=0,"",ROUND(SUM(M38/L38)*100-100,1))</f>
        <v/>
      </c>
      <c r="N87" s="95" t="str">
        <f aca="true" t="shared" si="44" ref="N87">IF(N38=0,"",ROUND(SUM(N38/M38)*100-100,1))</f>
        <v/>
      </c>
      <c r="O87" s="95"/>
    </row>
    <row r="88" spans="1:15" ht="6.9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>
        <v>111.6</v>
      </c>
      <c r="I22" s="108">
        <v>108.6</v>
      </c>
      <c r="J22" s="108">
        <v>108.4</v>
      </c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8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>
        <f t="shared" si="2"/>
        <v>4.2</v>
      </c>
      <c r="H29" s="102">
        <f t="shared" si="2"/>
        <v>4.1</v>
      </c>
      <c r="I29" s="102">
        <f t="shared" si="2"/>
        <v>1</v>
      </c>
      <c r="J29" s="102">
        <f t="shared" si="2"/>
        <v>0.6</v>
      </c>
      <c r="K29" s="102" t="str">
        <f t="shared" si="2"/>
        <v/>
      </c>
      <c r="L29" s="102" t="str">
        <f t="shared" si="2"/>
        <v/>
      </c>
      <c r="M29" s="102" t="str">
        <f t="shared" si="2"/>
        <v/>
      </c>
      <c r="N29" s="102" t="str">
        <f t="shared" si="2"/>
        <v/>
      </c>
      <c r="O29" s="102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>
        <f t="shared" si="7"/>
        <v>0</v>
      </c>
      <c r="I37" s="102">
        <f t="shared" si="7"/>
        <v>-2.7</v>
      </c>
      <c r="J37" s="102">
        <f t="shared" si="7"/>
        <v>-0.2</v>
      </c>
      <c r="K37" s="102" t="str">
        <f t="shared" si="7"/>
        <v/>
      </c>
      <c r="L37" s="102" t="str">
        <f t="shared" si="7"/>
        <v/>
      </c>
      <c r="M37" s="102" t="str">
        <f t="shared" si="7"/>
        <v/>
      </c>
      <c r="N37" s="102" t="str">
        <f t="shared" si="7"/>
        <v/>
      </c>
      <c r="O37" s="95"/>
    </row>
    <row r="38" spans="1:15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>
        <v>115.3</v>
      </c>
      <c r="I46" s="108">
        <v>114.6</v>
      </c>
      <c r="J46" s="108">
        <v>114.5</v>
      </c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>
        <f t="shared" si="11"/>
        <v>2.9</v>
      </c>
      <c r="H53" s="102">
        <f t="shared" si="11"/>
        <v>3.9</v>
      </c>
      <c r="I53" s="102">
        <f t="shared" si="11"/>
        <v>3.2</v>
      </c>
      <c r="J53" s="102">
        <f t="shared" si="11"/>
        <v>3.1</v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>
        <f t="shared" si="16"/>
        <v>1.1</v>
      </c>
      <c r="I61" s="102">
        <f t="shared" si="16"/>
        <v>-0.6</v>
      </c>
      <c r="J61" s="102">
        <f t="shared" si="16"/>
        <v>-0.1</v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>
        <v>102.4</v>
      </c>
      <c r="I22" s="108">
        <v>97.7</v>
      </c>
      <c r="J22" s="108">
        <v>98.2</v>
      </c>
      <c r="K22" s="108"/>
      <c r="L22" s="108"/>
      <c r="M22" s="108"/>
      <c r="N22" s="108"/>
      <c r="O22" s="108"/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>
        <f t="shared" si="3"/>
        <v>0.1</v>
      </c>
      <c r="H29" s="95">
        <f t="shared" si="3"/>
        <v>-0.5</v>
      </c>
      <c r="I29" s="95">
        <f t="shared" si="3"/>
        <v>-1.7</v>
      </c>
      <c r="J29" s="95">
        <f t="shared" si="3"/>
        <v>-1.3</v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>
        <f>G22/104.4*100-100</f>
        <v>0.38314176245208387</v>
      </c>
      <c r="H37" s="95">
        <f t="shared" si="8"/>
        <v>-2.3</v>
      </c>
      <c r="I37" s="95">
        <f t="shared" si="8"/>
        <v>-4.6</v>
      </c>
      <c r="J37" s="95">
        <f t="shared" si="8"/>
        <v>0.5</v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>
        <v>105.8</v>
      </c>
      <c r="I46" s="108">
        <v>105.4</v>
      </c>
      <c r="J46" s="108">
        <v>105.3</v>
      </c>
      <c r="K46" s="108"/>
      <c r="L46" s="108"/>
      <c r="M46" s="108"/>
      <c r="N46" s="108"/>
      <c r="O46" s="108"/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>
        <f t="shared" si="11"/>
        <v>0.9</v>
      </c>
      <c r="H53" s="102">
        <f t="shared" si="11"/>
        <v>1</v>
      </c>
      <c r="I53" s="102">
        <f t="shared" si="11"/>
        <v>0.4</v>
      </c>
      <c r="J53" s="102">
        <f t="shared" si="11"/>
        <v>0.3</v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>
        <f t="shared" si="16"/>
        <v>0</v>
      </c>
      <c r="I61" s="102">
        <f t="shared" si="16"/>
        <v>-0.4</v>
      </c>
      <c r="J61" s="102">
        <f t="shared" si="16"/>
        <v>-0.1</v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>
        <v>103.7</v>
      </c>
      <c r="I22" s="108">
        <v>101.7</v>
      </c>
      <c r="J22" s="108">
        <v>102</v>
      </c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8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>
        <f t="shared" si="3"/>
        <v>1</v>
      </c>
      <c r="H29" s="95">
        <f t="shared" si="3"/>
        <v>1.3</v>
      </c>
      <c r="I29" s="95">
        <f t="shared" si="3"/>
        <v>-0.7</v>
      </c>
      <c r="J29" s="95">
        <f t="shared" si="3"/>
        <v>-0.3</v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6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N37">IF(E22=0,"",ROUND(SUM(E22/D22)*100-100,1))</f>
        <v>0.1</v>
      </c>
      <c r="F37" s="95" t="s">
        <v>75</v>
      </c>
      <c r="G37" s="95">
        <f>G22/104.9*100-100</f>
        <v>-1.3346043851286993</v>
      </c>
      <c r="H37" s="95">
        <f t="shared" si="8"/>
        <v>0.2</v>
      </c>
      <c r="I37" s="95">
        <f t="shared" si="8"/>
        <v>-1.9</v>
      </c>
      <c r="J37" s="95">
        <f t="shared" si="8"/>
        <v>0.3</v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>
        <v>106</v>
      </c>
      <c r="I46" s="108">
        <v>105.2</v>
      </c>
      <c r="J46" s="108">
        <v>105.2</v>
      </c>
      <c r="K46" s="108"/>
      <c r="L46" s="108"/>
      <c r="M46" s="108"/>
      <c r="N46" s="108"/>
      <c r="O46" s="108"/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>
        <f t="shared" si="12"/>
        <v>1.5</v>
      </c>
      <c r="H53" s="95">
        <f t="shared" si="12"/>
        <v>1.4</v>
      </c>
      <c r="I53" s="95">
        <f t="shared" si="12"/>
        <v>0.7</v>
      </c>
      <c r="J53" s="95">
        <f t="shared" si="12"/>
        <v>0.6</v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>
        <f t="shared" si="15"/>
        <v>0</v>
      </c>
      <c r="I61" s="95">
        <f t="shared" si="15"/>
        <v>-0.8</v>
      </c>
      <c r="J61" s="95">
        <f t="shared" si="15"/>
        <v>0</v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>
        <v>104.3</v>
      </c>
      <c r="I22" s="108">
        <v>104.2</v>
      </c>
      <c r="J22" s="108">
        <v>104.1</v>
      </c>
      <c r="K22" s="108"/>
      <c r="L22" s="108"/>
      <c r="M22" s="108"/>
      <c r="N22" s="108"/>
      <c r="O22" s="108"/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>
        <f t="shared" si="3"/>
        <v>-4.5</v>
      </c>
      <c r="H29" s="95">
        <f t="shared" si="3"/>
        <v>-3.1</v>
      </c>
      <c r="I29" s="95">
        <f t="shared" si="3"/>
        <v>-3.2</v>
      </c>
      <c r="J29" s="95">
        <f t="shared" si="3"/>
        <v>-2.7</v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>
        <f t="shared" si="8"/>
        <v>-0.7</v>
      </c>
      <c r="H37" s="95">
        <f t="shared" si="8"/>
        <v>1.2</v>
      </c>
      <c r="I37" s="95">
        <f t="shared" si="8"/>
        <v>-0.1</v>
      </c>
      <c r="J37" s="95">
        <f t="shared" si="8"/>
        <v>-0.1</v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>
        <v>95.4</v>
      </c>
      <c r="I46" s="108">
        <v>93.3</v>
      </c>
      <c r="J46" s="108">
        <v>93.1</v>
      </c>
      <c r="K46" s="108"/>
      <c r="L46" s="108"/>
      <c r="M46" s="108"/>
      <c r="N46" s="108"/>
      <c r="O46" s="108"/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>
        <f t="shared" si="12"/>
        <v>-0.2</v>
      </c>
      <c r="H53" s="95">
        <f t="shared" si="12"/>
        <v>-0.1</v>
      </c>
      <c r="I53" s="95">
        <f t="shared" si="12"/>
        <v>-2.5</v>
      </c>
      <c r="J53" s="95">
        <f t="shared" si="12"/>
        <v>-2.7</v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>
        <f t="shared" si="17"/>
        <v>-0.2</v>
      </c>
      <c r="H61" s="95">
        <f t="shared" si="17"/>
        <v>-0.1</v>
      </c>
      <c r="I61" s="95">
        <f t="shared" si="17"/>
        <v>-2.2</v>
      </c>
      <c r="J61" s="95">
        <f t="shared" si="17"/>
        <v>-0.2</v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>
        <v>107</v>
      </c>
      <c r="I22" s="108">
        <v>111</v>
      </c>
      <c r="J22" s="108">
        <v>109.7</v>
      </c>
      <c r="K22" s="108"/>
      <c r="L22" s="108"/>
      <c r="M22" s="108"/>
      <c r="N22" s="108"/>
      <c r="O22" s="108"/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>
        <f t="shared" si="3"/>
        <v>0</v>
      </c>
      <c r="H29" s="95">
        <f t="shared" si="3"/>
        <v>-0.3</v>
      </c>
      <c r="I29" s="95">
        <f t="shared" si="3"/>
        <v>-0.4</v>
      </c>
      <c r="J29" s="95">
        <f t="shared" si="3"/>
        <v>-0.7</v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>
        <f t="shared" si="8"/>
        <v>-0.3</v>
      </c>
      <c r="H37" s="95">
        <f t="shared" si="8"/>
        <v>3.8</v>
      </c>
      <c r="I37" s="95">
        <f t="shared" si="8"/>
        <v>3.7</v>
      </c>
      <c r="J37" s="95">
        <f t="shared" si="8"/>
        <v>-1.2</v>
      </c>
      <c r="K37" s="95" t="str">
        <f>IF(K22=0,"",ROUND(SUM(K22/J22)*100-100,1))</f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R37" s="85"/>
    </row>
    <row r="38" spans="1:18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>
        <v>102.4</v>
      </c>
      <c r="I46" s="108">
        <v>102.4</v>
      </c>
      <c r="J46" s="108">
        <v>101.5</v>
      </c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>
        <f t="shared" si="12"/>
        <v>-2.2</v>
      </c>
      <c r="H53" s="95">
        <f t="shared" si="12"/>
        <v>-0.3</v>
      </c>
      <c r="I53" s="95">
        <f t="shared" si="12"/>
        <v>-0.2</v>
      </c>
      <c r="J53" s="95">
        <f t="shared" si="12"/>
        <v>-0.2</v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>
        <f t="shared" si="17"/>
        <v>-0.1</v>
      </c>
      <c r="H61" s="95">
        <f t="shared" si="17"/>
        <v>0.1</v>
      </c>
      <c r="I61" s="95">
        <f t="shared" si="17"/>
        <v>0</v>
      </c>
      <c r="J61" s="95">
        <f t="shared" si="17"/>
        <v>-0.9</v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>
        <v>112.2</v>
      </c>
      <c r="I22" s="108">
        <v>112.2</v>
      </c>
      <c r="J22" s="108">
        <v>112.4</v>
      </c>
      <c r="K22" s="108"/>
      <c r="L22" s="108"/>
      <c r="M22" s="108"/>
      <c r="N22" s="108"/>
      <c r="O22" s="108"/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>
        <f t="shared" si="3"/>
        <v>2.1</v>
      </c>
      <c r="H29" s="95">
        <f t="shared" si="3"/>
        <v>2.1</v>
      </c>
      <c r="I29" s="95">
        <f t="shared" si="3"/>
        <v>1.9</v>
      </c>
      <c r="J29" s="95">
        <f t="shared" si="3"/>
        <v>2</v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6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0.3590664272890507</v>
      </c>
      <c r="H37" s="95">
        <f aca="true" t="shared" si="8" ref="H37:N37">IF(H22=0,"",ROUND(SUM(H22/G22)*100-100,1))</f>
        <v>0.4</v>
      </c>
      <c r="I37" s="95">
        <f t="shared" si="8"/>
        <v>0</v>
      </c>
      <c r="J37" s="95">
        <f t="shared" si="8"/>
        <v>0.2</v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>
        <v>108.5</v>
      </c>
      <c r="I46" s="108">
        <v>107.9</v>
      </c>
      <c r="J46" s="108">
        <v>108</v>
      </c>
      <c r="K46" s="108"/>
      <c r="L46" s="108"/>
      <c r="M46" s="108"/>
      <c r="N46" s="108"/>
      <c r="O46" s="108"/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>
        <f t="shared" si="12"/>
        <v>2.1</v>
      </c>
      <c r="H53" s="95">
        <f t="shared" si="12"/>
        <v>2.6</v>
      </c>
      <c r="I53" s="95">
        <f t="shared" si="12"/>
        <v>1.8</v>
      </c>
      <c r="J53" s="95">
        <f t="shared" si="12"/>
        <v>1.7</v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>
        <f t="shared" si="15"/>
        <v>0.5</v>
      </c>
      <c r="I61" s="95">
        <f t="shared" si="15"/>
        <v>-0.6</v>
      </c>
      <c r="J61" s="95">
        <f t="shared" si="15"/>
        <v>0.1</v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ht="13.2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27"/>
    </row>
    <row r="16" spans="1:7" ht="3" customHeight="1">
      <c r="A16" s="11"/>
      <c r="B16" s="11"/>
      <c r="C16" s="124"/>
      <c r="D16" s="10"/>
      <c r="E16" s="9"/>
      <c r="F16" s="9"/>
      <c r="G16" s="127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27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27"/>
    </row>
    <row r="19" spans="1:7" ht="3" customHeight="1">
      <c r="A19" s="11"/>
      <c r="B19" s="11"/>
      <c r="C19" s="124"/>
      <c r="D19" s="124"/>
      <c r="E19" s="15"/>
      <c r="F19" s="15"/>
      <c r="G19" s="127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69</v>
      </c>
      <c r="G20" s="127"/>
    </row>
    <row r="21" spans="3:7" ht="11.1" customHeight="1">
      <c r="C21" s="124"/>
      <c r="D21" s="124"/>
      <c r="E21" s="124"/>
      <c r="F21" s="124"/>
      <c r="G21" s="127"/>
    </row>
    <row r="22" spans="1:7" ht="3" customHeight="1">
      <c r="A22" s="11"/>
      <c r="B22" s="11"/>
      <c r="C22" s="124"/>
      <c r="D22" s="124"/>
      <c r="E22" s="124"/>
      <c r="F22" s="124"/>
      <c r="G22" s="127"/>
    </row>
    <row r="23" spans="1:7" ht="10.5" customHeight="1">
      <c r="A23" s="11"/>
      <c r="B23" s="11"/>
      <c r="C23" s="124"/>
      <c r="D23" s="124"/>
      <c r="E23" s="124"/>
      <c r="F23" s="124"/>
      <c r="G23" s="127"/>
    </row>
    <row r="24" spans="1:7" ht="3" customHeight="1">
      <c r="A24" s="9"/>
      <c r="B24" s="9"/>
      <c r="C24" s="125"/>
      <c r="D24" s="125"/>
      <c r="E24" s="125"/>
      <c r="F24" s="125"/>
      <c r="G24" s="128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3.2">
      <c r="A35" s="3"/>
      <c r="B35" s="3"/>
      <c r="C35" s="22"/>
      <c r="D35" s="4"/>
      <c r="E35" s="4"/>
      <c r="F35" s="4"/>
      <c r="G35" s="4"/>
    </row>
    <row r="36" spans="1:7" ht="12.75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1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1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1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1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1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1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1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1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1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s="24" customFormat="1" ht="13.2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30"/>
    </row>
    <row r="16" spans="1:7" ht="3" customHeight="1">
      <c r="A16" s="11"/>
      <c r="B16" s="11"/>
      <c r="C16" s="124"/>
      <c r="D16" s="10"/>
      <c r="E16" s="9"/>
      <c r="F16" s="9"/>
      <c r="G16" s="130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30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30"/>
    </row>
    <row r="19" spans="1:7" ht="3" customHeight="1">
      <c r="A19" s="11"/>
      <c r="B19" s="11"/>
      <c r="C19" s="124"/>
      <c r="D19" s="124"/>
      <c r="E19" s="15"/>
      <c r="F19" s="15"/>
      <c r="G19" s="130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68</v>
      </c>
      <c r="G20" s="130"/>
    </row>
    <row r="21" spans="3:7" ht="11.1" customHeight="1">
      <c r="C21" s="124"/>
      <c r="D21" s="124"/>
      <c r="E21" s="124"/>
      <c r="F21" s="124"/>
      <c r="G21" s="130"/>
    </row>
    <row r="22" spans="1:7" ht="3" customHeight="1">
      <c r="A22" s="11"/>
      <c r="B22" s="11"/>
      <c r="C22" s="124"/>
      <c r="D22" s="124"/>
      <c r="E22" s="124"/>
      <c r="F22" s="124"/>
      <c r="G22" s="130"/>
    </row>
    <row r="23" spans="1:7" ht="10.5" customHeight="1">
      <c r="A23" s="11"/>
      <c r="B23" s="11"/>
      <c r="C23" s="124"/>
      <c r="D23" s="124"/>
      <c r="E23" s="124"/>
      <c r="F23" s="124"/>
      <c r="G23" s="130"/>
    </row>
    <row r="24" spans="1:7" ht="3" customHeight="1">
      <c r="A24" s="9"/>
      <c r="B24" s="9"/>
      <c r="C24" s="125"/>
      <c r="D24" s="125"/>
      <c r="E24" s="125"/>
      <c r="F24" s="125"/>
      <c r="G24" s="131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 ht="12.75">
      <c r="A48" s="34" t="s">
        <v>6</v>
      </c>
      <c r="C48" s="109">
        <v>107</v>
      </c>
      <c r="D48" s="109">
        <v>107</v>
      </c>
      <c r="E48" s="109">
        <v>107</v>
      </c>
      <c r="F48" s="109">
        <v>107.1</v>
      </c>
      <c r="G48" s="112">
        <v>106.5</v>
      </c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>
        <v>106.9</v>
      </c>
      <c r="D50" s="109">
        <v>107.1</v>
      </c>
      <c r="E50" s="109">
        <v>107.1</v>
      </c>
      <c r="F50" s="109">
        <v>107.1</v>
      </c>
      <c r="G50" s="112">
        <v>106</v>
      </c>
    </row>
    <row r="51" spans="1:7" ht="12.75">
      <c r="A51" s="34" t="s">
        <v>17</v>
      </c>
      <c r="C51" s="109">
        <v>107</v>
      </c>
      <c r="D51" s="109">
        <v>107.2</v>
      </c>
      <c r="E51" s="109">
        <v>107.2</v>
      </c>
      <c r="F51" s="109">
        <v>107.2</v>
      </c>
      <c r="G51" s="112">
        <v>105.9</v>
      </c>
    </row>
    <row r="52" spans="1:7" ht="12.75">
      <c r="A52" s="34" t="s">
        <v>18</v>
      </c>
      <c r="C52" s="109"/>
      <c r="D52" s="109"/>
      <c r="E52" s="109"/>
      <c r="F52" s="109"/>
      <c r="G52" s="112"/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/>
      <c r="D54" s="109"/>
      <c r="E54" s="109"/>
      <c r="F54" s="109"/>
      <c r="G54" s="112"/>
    </row>
    <row r="55" spans="1:7" ht="12.75">
      <c r="A55" s="34" t="s">
        <v>20</v>
      </c>
      <c r="C55" s="109"/>
      <c r="D55" s="109"/>
      <c r="E55" s="109"/>
      <c r="F55" s="109"/>
      <c r="G55" s="112"/>
    </row>
    <row r="56" spans="1:7" ht="12.75">
      <c r="A56" s="34" t="s">
        <v>21</v>
      </c>
      <c r="C56" s="109"/>
      <c r="D56" s="109"/>
      <c r="E56" s="109"/>
      <c r="F56" s="109"/>
      <c r="G56" s="112"/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2020-05-20T16:03:45Z</cp:lastPrinted>
  <dcterms:created xsi:type="dcterms:W3CDTF">2010-02-09T07:58:59Z</dcterms:created>
  <dcterms:modified xsi:type="dcterms:W3CDTF">2020-09-14T10:41:12Z</dcterms:modified>
  <cp:category/>
  <cp:version/>
  <cp:contentType/>
  <cp:contentStatus/>
</cp:coreProperties>
</file>