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9135" windowHeight="1320" tabRatio="883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</sheets>
  <definedNames>
    <definedName name="_xlnm.Print_Area" localSheetId="5">'Seite 10'!$A$1:$O$61</definedName>
    <definedName name="_xlnm.Print_Area" localSheetId="6">'Seite 11'!$A$1:$O$61</definedName>
    <definedName name="_xlnm.Print_Area" localSheetId="7">'Seite 12'!$A$1:$G$67</definedName>
    <definedName name="_xlnm.Print_Area" localSheetId="8">'Seite 13'!$A$1:$G$56</definedName>
    <definedName name="_xlnm.Print_Area" localSheetId="0">'Seite 5'!$A$1:$O$87</definedName>
    <definedName name="_xlnm.Print_Area" localSheetId="1">'Seite 6'!$A$1:$O$61</definedName>
    <definedName name="_xlnm.Print_Area" localSheetId="2">'Seite 7'!$A$1:$O$61</definedName>
    <definedName name="_xlnm.Print_Area" localSheetId="3">'Seite 8'!$A$1:$O$61</definedName>
    <definedName name="_xlnm.Print_Area" localSheetId="4">'Seite 9'!$A$1:$O$61</definedName>
  </definedNames>
  <calcPr fullCalcOnLoad="1"/>
</workbook>
</file>

<file path=xl/sharedStrings.xml><?xml version="1.0" encoding="utf-8"?>
<sst xmlns="http://schemas.openxmlformats.org/spreadsheetml/2006/main" count="321" uniqueCount="73">
  <si>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</si>
  <si>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</si>
  <si>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</si>
  <si>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</si>
  <si>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</si>
  <si>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</si>
  <si>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</si>
  <si>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</si>
  <si>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</si>
  <si>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</si>
  <si>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</si>
  <si>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</si>
  <si>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</si>
  <si>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</si>
  <si>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</si>
  <si>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</si>
  <si>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</si>
  <si>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</si>
  <si>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</si>
  <si>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</si>
  <si>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</si>
  <si>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</si>
  <si>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</si>
  <si>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</si>
  <si>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</si>
  <si>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</si>
  <si>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</si>
  <si>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</si>
  <si>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</si>
  <si>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</si>
  <si>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</si>
  <si>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</si>
  <si>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</si>
  <si>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</si>
  <si>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Januar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</si>
  <si>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</si>
  <si>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</si>
  <si>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</si>
  <si>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</si>
  <si>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</si>
  <si>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</si>
  <si>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</si>
  <si>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</si>
  <si>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</si>
  <si>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</si>
  <si>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</si>
  <si>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</si>
  <si>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</si>
  <si>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</si>
  <si>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.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</si>
  <si>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</si>
  <si>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</si>
  <si>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</si>
  <si>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</si>
  <si>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</si>
  <si>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3. Entwicklung der Wohnungsmieten und Wohnungsnebenkosten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</si>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</sst>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2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5" fontId="5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5" fontId="53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175" fontId="5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165" fontId="4" fillId="0" borderId="12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7" fontId="4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8" fontId="10" fillId="0" borderId="12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ont="1" applyFill="1" applyAlignment="1">
      <alignment/>
    </xf>
    <xf numFmtId="175" fontId="5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168" fontId="5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5" fontId="4" fillId="0" borderId="0" xfId="0" applyNumberFormat="1" applyFont="1" applyBorder="1" applyAlignment="1">
      <alignment/>
    </xf>
    <xf numFmtId="167" fontId="5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168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904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144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6677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763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9535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66775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7630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390525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workbookViewId="0" topLeftCell="A1">
      <selection activeCell="A89" sqref="A89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50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31" s="93" customFormat="1" ht="12.75">
      <c r="A15" s="34"/>
      <c r="B15" s="34"/>
      <c r="C15" s="3" t="s">
        <v>53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3:31" s="53" customFormat="1" ht="6.75" customHeight="1">
      <c r="C16" s="3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R16" s="54"/>
      <c r="S16" s="54"/>
      <c r="T16" s="54"/>
      <c r="U16" s="54"/>
      <c r="V16" s="54"/>
      <c r="W16" s="54"/>
      <c r="X16" s="54"/>
      <c r="Y16" s="54"/>
      <c r="Z16" s="54"/>
      <c r="AA16" s="84"/>
      <c r="AB16" s="84"/>
      <c r="AC16" s="84"/>
      <c r="AD16" s="84"/>
      <c r="AE16" s="84"/>
    </row>
    <row r="17" spans="1:17" ht="12" customHeight="1">
      <c r="A17" s="69">
        <v>2001</v>
      </c>
      <c r="B17" s="100"/>
      <c r="C17" s="14">
        <v>80.6</v>
      </c>
      <c r="D17" s="101">
        <v>81</v>
      </c>
      <c r="E17" s="101">
        <v>81</v>
      </c>
      <c r="F17" s="101">
        <v>81.4</v>
      </c>
      <c r="G17" s="101">
        <v>81.7</v>
      </c>
      <c r="H17" s="101">
        <v>81.8</v>
      </c>
      <c r="I17" s="101">
        <v>81.9</v>
      </c>
      <c r="J17" s="101">
        <v>81.7</v>
      </c>
      <c r="K17" s="101">
        <v>81.7</v>
      </c>
      <c r="L17" s="101">
        <v>81.6</v>
      </c>
      <c r="M17" s="101">
        <v>81.4</v>
      </c>
      <c r="N17" s="101">
        <v>82.2</v>
      </c>
      <c r="O17" s="101">
        <v>81.5</v>
      </c>
      <c r="Q17" s="75"/>
    </row>
    <row r="18" spans="1:17" ht="12" customHeight="1">
      <c r="A18" s="69">
        <v>2002</v>
      </c>
      <c r="B18" s="100"/>
      <c r="C18" s="14">
        <v>82.2</v>
      </c>
      <c r="D18" s="101">
        <v>82.5</v>
      </c>
      <c r="E18" s="101">
        <v>82.7</v>
      </c>
      <c r="F18" s="101">
        <v>82.6</v>
      </c>
      <c r="G18" s="101">
        <v>82.7</v>
      </c>
      <c r="H18" s="101">
        <v>82.7</v>
      </c>
      <c r="I18" s="101">
        <v>82.8</v>
      </c>
      <c r="J18" s="101">
        <v>82.7</v>
      </c>
      <c r="K18" s="101">
        <v>82.7</v>
      </c>
      <c r="L18" s="101">
        <v>82.6</v>
      </c>
      <c r="M18" s="101">
        <v>82.3</v>
      </c>
      <c r="N18" s="101">
        <v>83.1</v>
      </c>
      <c r="O18" s="101">
        <v>82.6</v>
      </c>
      <c r="Q18" s="75"/>
    </row>
    <row r="19" spans="1:17" ht="12" customHeight="1">
      <c r="A19" s="69">
        <v>2003</v>
      </c>
      <c r="B19" s="100"/>
      <c r="C19" s="14">
        <v>83.1</v>
      </c>
      <c r="D19" s="101">
        <v>83.6</v>
      </c>
      <c r="E19" s="101">
        <v>83.6</v>
      </c>
      <c r="F19" s="101">
        <v>83.4</v>
      </c>
      <c r="G19" s="101">
        <v>83.2</v>
      </c>
      <c r="H19" s="101">
        <v>83.5</v>
      </c>
      <c r="I19" s="101">
        <v>83.6</v>
      </c>
      <c r="J19" s="101">
        <v>83.6</v>
      </c>
      <c r="K19" s="101">
        <v>83.6</v>
      </c>
      <c r="L19" s="101">
        <v>83.6</v>
      </c>
      <c r="M19" s="101">
        <v>83.4</v>
      </c>
      <c r="N19" s="101">
        <v>84</v>
      </c>
      <c r="O19" s="101">
        <v>83.5</v>
      </c>
      <c r="Q19" s="75"/>
    </row>
    <row r="20" spans="1:17" ht="12" customHeight="1">
      <c r="A20" s="69">
        <v>2004</v>
      </c>
      <c r="B20" s="100"/>
      <c r="C20" s="14">
        <v>84</v>
      </c>
      <c r="D20" s="101">
        <v>84.2</v>
      </c>
      <c r="E20" s="101">
        <v>84.5</v>
      </c>
      <c r="F20" s="101">
        <v>84.8</v>
      </c>
      <c r="G20" s="101">
        <v>85</v>
      </c>
      <c r="H20" s="101">
        <v>85</v>
      </c>
      <c r="I20" s="101">
        <v>85.1</v>
      </c>
      <c r="J20" s="101">
        <v>85.2</v>
      </c>
      <c r="K20" s="101">
        <v>85</v>
      </c>
      <c r="L20" s="101">
        <v>85.1</v>
      </c>
      <c r="M20" s="101">
        <v>85</v>
      </c>
      <c r="N20" s="101">
        <v>85.9</v>
      </c>
      <c r="O20" s="101">
        <v>84.9</v>
      </c>
      <c r="Q20" s="75"/>
    </row>
    <row r="21" spans="1:17" ht="12" customHeight="1">
      <c r="A21" s="69">
        <v>2005</v>
      </c>
      <c r="B21" s="100"/>
      <c r="C21" s="14">
        <v>85.3</v>
      </c>
      <c r="D21" s="101">
        <v>85.6</v>
      </c>
      <c r="E21" s="101">
        <v>86</v>
      </c>
      <c r="F21" s="101">
        <v>85.8</v>
      </c>
      <c r="G21" s="101">
        <v>85.9</v>
      </c>
      <c r="H21" s="101">
        <v>86.1</v>
      </c>
      <c r="I21" s="101">
        <v>86.4</v>
      </c>
      <c r="J21" s="101">
        <v>86.5</v>
      </c>
      <c r="K21" s="101">
        <v>86.6</v>
      </c>
      <c r="L21" s="101">
        <v>86.7</v>
      </c>
      <c r="M21" s="101">
        <v>86.4</v>
      </c>
      <c r="N21" s="101">
        <v>87.1</v>
      </c>
      <c r="O21" s="101">
        <v>86.2</v>
      </c>
      <c r="Q21" s="75"/>
    </row>
    <row r="22" spans="1:17" ht="2.25" customHeight="1">
      <c r="A22" s="69"/>
      <c r="B22" s="100"/>
      <c r="C22" s="14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75"/>
    </row>
    <row r="23" spans="1:17" ht="12" customHeight="1">
      <c r="A23" s="69">
        <v>2006</v>
      </c>
      <c r="B23" s="100"/>
      <c r="C23" s="14">
        <v>86.8</v>
      </c>
      <c r="D23" s="101">
        <v>87.2</v>
      </c>
      <c r="E23" s="101">
        <v>87.2</v>
      </c>
      <c r="F23" s="101">
        <v>87.5</v>
      </c>
      <c r="G23" s="101">
        <v>87.5</v>
      </c>
      <c r="H23" s="101">
        <v>87.7</v>
      </c>
      <c r="I23" s="101">
        <v>88</v>
      </c>
      <c r="J23" s="101">
        <v>87.9</v>
      </c>
      <c r="K23" s="101">
        <v>87.6</v>
      </c>
      <c r="L23" s="101">
        <v>87.6</v>
      </c>
      <c r="M23" s="101">
        <v>87.6</v>
      </c>
      <c r="N23" s="101">
        <v>88.3</v>
      </c>
      <c r="O23" s="101">
        <v>87.6</v>
      </c>
      <c r="Q23" s="75"/>
    </row>
    <row r="24" spans="1:17" ht="12" customHeight="1">
      <c r="A24" s="69">
        <v>2007</v>
      </c>
      <c r="B24" s="100"/>
      <c r="C24" s="14">
        <v>88.3</v>
      </c>
      <c r="D24" s="101">
        <v>88.7</v>
      </c>
      <c r="E24" s="101">
        <v>88.9</v>
      </c>
      <c r="F24" s="101">
        <v>89.3</v>
      </c>
      <c r="G24" s="101">
        <v>89.3</v>
      </c>
      <c r="H24" s="101">
        <v>89.4</v>
      </c>
      <c r="I24" s="101">
        <v>89.8</v>
      </c>
      <c r="J24" s="101">
        <v>89.7</v>
      </c>
      <c r="K24" s="101">
        <v>89.9</v>
      </c>
      <c r="L24" s="101">
        <v>90.1</v>
      </c>
      <c r="M24" s="101">
        <v>90.6</v>
      </c>
      <c r="N24" s="101">
        <v>91.1</v>
      </c>
      <c r="O24" s="101">
        <v>89.6</v>
      </c>
      <c r="Q24" s="75"/>
    </row>
    <row r="25" spans="1:17" ht="12" customHeight="1">
      <c r="A25" s="69">
        <v>2008</v>
      </c>
      <c r="B25" s="100"/>
      <c r="C25" s="14">
        <v>90.8</v>
      </c>
      <c r="D25" s="101">
        <v>91.2</v>
      </c>
      <c r="E25" s="101">
        <v>91.7</v>
      </c>
      <c r="F25" s="101">
        <v>91.5</v>
      </c>
      <c r="G25" s="101">
        <v>92</v>
      </c>
      <c r="H25" s="101">
        <v>92.3</v>
      </c>
      <c r="I25" s="101">
        <v>92.8</v>
      </c>
      <c r="J25" s="101">
        <v>92.5</v>
      </c>
      <c r="K25" s="101">
        <v>92.4</v>
      </c>
      <c r="L25" s="101">
        <v>92.2</v>
      </c>
      <c r="M25" s="101">
        <v>91.8</v>
      </c>
      <c r="N25" s="101">
        <v>92.1</v>
      </c>
      <c r="O25" s="101">
        <v>91.9</v>
      </c>
      <c r="Q25" s="75"/>
    </row>
    <row r="26" spans="1:17" ht="12" customHeight="1">
      <c r="A26" s="69">
        <v>2009</v>
      </c>
      <c r="B26" s="100"/>
      <c r="C26" s="14">
        <v>91.7</v>
      </c>
      <c r="D26" s="101">
        <v>92.2</v>
      </c>
      <c r="E26" s="101">
        <v>92</v>
      </c>
      <c r="F26" s="101">
        <v>92.1</v>
      </c>
      <c r="G26" s="101">
        <v>92</v>
      </c>
      <c r="H26" s="101">
        <v>92.3</v>
      </c>
      <c r="I26" s="101">
        <v>92.3</v>
      </c>
      <c r="J26" s="101">
        <v>92.5</v>
      </c>
      <c r="K26" s="101">
        <v>92.2</v>
      </c>
      <c r="L26" s="101">
        <v>92.3</v>
      </c>
      <c r="M26" s="101">
        <v>92.1</v>
      </c>
      <c r="N26" s="101">
        <v>92.9</v>
      </c>
      <c r="O26" s="101">
        <v>92.2</v>
      </c>
      <c r="Q26" s="75"/>
    </row>
    <row r="27" spans="1:17" ht="12" customHeight="1">
      <c r="A27" s="69">
        <v>2010</v>
      </c>
      <c r="B27" s="100"/>
      <c r="C27" s="14">
        <v>92.3</v>
      </c>
      <c r="D27" s="101">
        <v>92.7</v>
      </c>
      <c r="E27" s="101">
        <v>93.2</v>
      </c>
      <c r="F27" s="101">
        <v>93.2</v>
      </c>
      <c r="G27" s="101">
        <v>93.2</v>
      </c>
      <c r="H27" s="101">
        <v>93.2</v>
      </c>
      <c r="I27" s="101">
        <v>93.3</v>
      </c>
      <c r="J27" s="101">
        <v>93.4</v>
      </c>
      <c r="K27" s="101">
        <v>93.3</v>
      </c>
      <c r="L27" s="101">
        <v>93.4</v>
      </c>
      <c r="M27" s="101">
        <v>93.6</v>
      </c>
      <c r="N27" s="101">
        <v>94.1</v>
      </c>
      <c r="O27" s="101">
        <v>93.2</v>
      </c>
      <c r="Q27" s="75"/>
    </row>
    <row r="28" spans="1:17" ht="2.25" customHeight="1">
      <c r="A28" s="69"/>
      <c r="B28" s="100"/>
      <c r="C28" s="14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Q28" s="75"/>
    </row>
    <row r="29" spans="1:17" ht="12" customHeight="1">
      <c r="A29" s="69">
        <v>2011</v>
      </c>
      <c r="B29" s="100"/>
      <c r="C29" s="14">
        <v>93.9</v>
      </c>
      <c r="D29" s="101">
        <v>94.5</v>
      </c>
      <c r="E29" s="101">
        <v>95</v>
      </c>
      <c r="F29" s="101">
        <v>95.1</v>
      </c>
      <c r="G29" s="101">
        <v>95</v>
      </c>
      <c r="H29" s="101">
        <v>95.1</v>
      </c>
      <c r="I29" s="101">
        <v>95.3</v>
      </c>
      <c r="J29" s="101">
        <v>95.4</v>
      </c>
      <c r="K29" s="101">
        <v>95.6</v>
      </c>
      <c r="L29" s="101">
        <v>95.6</v>
      </c>
      <c r="M29" s="101">
        <v>95.7</v>
      </c>
      <c r="N29" s="101">
        <v>96</v>
      </c>
      <c r="O29" s="101">
        <v>95.2</v>
      </c>
      <c r="Q29" s="75"/>
    </row>
    <row r="30" spans="1:17" ht="12" customHeight="1">
      <c r="A30" s="69">
        <v>2012</v>
      </c>
      <c r="B30" s="100"/>
      <c r="C30" s="14">
        <v>95.8</v>
      </c>
      <c r="D30" s="101">
        <v>96.5</v>
      </c>
      <c r="E30" s="101">
        <v>97.1</v>
      </c>
      <c r="F30" s="101">
        <v>96.9</v>
      </c>
      <c r="G30" s="101">
        <v>96.8</v>
      </c>
      <c r="H30" s="101">
        <v>96.7</v>
      </c>
      <c r="I30" s="101">
        <v>97.1</v>
      </c>
      <c r="J30" s="101">
        <v>97.4</v>
      </c>
      <c r="K30" s="101">
        <v>97.5</v>
      </c>
      <c r="L30" s="101">
        <v>97.5</v>
      </c>
      <c r="M30" s="101">
        <v>97.6</v>
      </c>
      <c r="N30" s="101">
        <v>97.9</v>
      </c>
      <c r="O30" s="101">
        <v>97.1</v>
      </c>
      <c r="Q30" s="75"/>
    </row>
    <row r="31" spans="1:17" ht="12" customHeight="1">
      <c r="A31" s="69">
        <v>2013</v>
      </c>
      <c r="B31" s="100"/>
      <c r="C31" s="14">
        <v>97.4</v>
      </c>
      <c r="D31" s="101">
        <v>98</v>
      </c>
      <c r="E31" s="101">
        <v>98.4</v>
      </c>
      <c r="F31" s="101">
        <v>98</v>
      </c>
      <c r="G31" s="101">
        <v>98.4</v>
      </c>
      <c r="H31" s="101">
        <v>98.5</v>
      </c>
      <c r="I31" s="101">
        <v>98.9</v>
      </c>
      <c r="J31" s="101">
        <v>98.9</v>
      </c>
      <c r="K31" s="101">
        <v>98.9</v>
      </c>
      <c r="L31" s="101">
        <v>98.7</v>
      </c>
      <c r="M31" s="101">
        <v>98.9</v>
      </c>
      <c r="N31" s="101">
        <v>99.3</v>
      </c>
      <c r="O31" s="101">
        <v>98.5</v>
      </c>
      <c r="Q31" s="75"/>
    </row>
    <row r="32" spans="1:17" ht="12" customHeight="1">
      <c r="A32" s="69">
        <v>2014</v>
      </c>
      <c r="B32" s="100"/>
      <c r="C32" s="14">
        <v>98.8</v>
      </c>
      <c r="D32" s="101">
        <v>99.2</v>
      </c>
      <c r="E32" s="101">
        <v>99.5</v>
      </c>
      <c r="F32" s="101">
        <v>99.4</v>
      </c>
      <c r="G32" s="101">
        <v>99.2</v>
      </c>
      <c r="H32" s="101">
        <v>99.5</v>
      </c>
      <c r="I32" s="101">
        <v>99.7</v>
      </c>
      <c r="J32" s="101">
        <v>99.8</v>
      </c>
      <c r="K32" s="101">
        <v>99.8</v>
      </c>
      <c r="L32" s="101">
        <v>99.5</v>
      </c>
      <c r="M32" s="101">
        <v>99.5</v>
      </c>
      <c r="N32" s="101">
        <v>99.5</v>
      </c>
      <c r="O32" s="101">
        <v>99.5</v>
      </c>
      <c r="Q32" s="75"/>
    </row>
    <row r="33" spans="1:17" ht="12" customHeight="1">
      <c r="A33" s="69">
        <v>2015</v>
      </c>
      <c r="B33" s="100"/>
      <c r="C33" s="14">
        <v>98.5</v>
      </c>
      <c r="D33" s="101">
        <v>99.2</v>
      </c>
      <c r="E33" s="101">
        <v>99.7</v>
      </c>
      <c r="F33" s="101">
        <v>100.2</v>
      </c>
      <c r="G33" s="101">
        <v>100.4</v>
      </c>
      <c r="H33" s="101">
        <v>100.4</v>
      </c>
      <c r="I33" s="101">
        <v>100.6</v>
      </c>
      <c r="J33" s="101">
        <v>100.6</v>
      </c>
      <c r="K33" s="101">
        <v>100.4</v>
      </c>
      <c r="L33" s="101">
        <v>100.4</v>
      </c>
      <c r="M33" s="101">
        <v>99.7</v>
      </c>
      <c r="N33" s="101">
        <v>99.7</v>
      </c>
      <c r="O33" s="101">
        <v>100</v>
      </c>
      <c r="Q33" s="75"/>
    </row>
    <row r="34" spans="1:17" ht="2.25" customHeight="1">
      <c r="A34" s="69"/>
      <c r="B34" s="100"/>
      <c r="C34" s="14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Q34" s="75"/>
    </row>
    <row r="35" spans="1:17" ht="12" customHeight="1">
      <c r="A35" s="69">
        <v>2016</v>
      </c>
      <c r="B35" s="100"/>
      <c r="C35" s="14">
        <v>99</v>
      </c>
      <c r="D35" s="15">
        <v>99.3</v>
      </c>
      <c r="E35" s="15">
        <v>100</v>
      </c>
      <c r="F35" s="15">
        <v>100.1</v>
      </c>
      <c r="G35" s="27">
        <v>100.6</v>
      </c>
      <c r="H35" s="27">
        <v>100.7</v>
      </c>
      <c r="I35" s="15">
        <v>101.1</v>
      </c>
      <c r="J35" s="15">
        <v>101</v>
      </c>
      <c r="K35" s="15">
        <v>101</v>
      </c>
      <c r="L35" s="15">
        <v>101.2</v>
      </c>
      <c r="M35" s="15">
        <v>100.5</v>
      </c>
      <c r="N35" s="15">
        <v>101.2</v>
      </c>
      <c r="O35" s="43">
        <v>100.5</v>
      </c>
      <c r="Q35" s="75"/>
    </row>
    <row r="36" spans="1:17" ht="12" customHeight="1">
      <c r="A36" s="69">
        <v>2017</v>
      </c>
      <c r="B36" s="69"/>
      <c r="C36" s="14">
        <v>100.6</v>
      </c>
      <c r="D36" s="15">
        <v>101.2</v>
      </c>
      <c r="E36" s="15">
        <v>101.4</v>
      </c>
      <c r="F36" s="15">
        <v>101.8</v>
      </c>
      <c r="G36" s="27">
        <v>101.8</v>
      </c>
      <c r="H36" s="27">
        <v>102.1</v>
      </c>
      <c r="I36" s="15">
        <v>102.5</v>
      </c>
      <c r="J36" s="15">
        <v>102.6</v>
      </c>
      <c r="K36" s="15">
        <v>102.7</v>
      </c>
      <c r="L36" s="15">
        <v>102.5</v>
      </c>
      <c r="M36" s="15">
        <v>102.1</v>
      </c>
      <c r="N36" s="15">
        <v>102.6</v>
      </c>
      <c r="O36" s="43">
        <v>102</v>
      </c>
      <c r="Q36" s="75"/>
    </row>
    <row r="37" spans="1:17" ht="12" customHeight="1">
      <c r="A37" s="69">
        <v>2018</v>
      </c>
      <c r="B37" s="69"/>
      <c r="C37" s="14">
        <v>102</v>
      </c>
      <c r="D37" s="15">
        <v>102.3</v>
      </c>
      <c r="E37" s="15">
        <v>102.9</v>
      </c>
      <c r="F37" s="15">
        <v>103.1</v>
      </c>
      <c r="G37" s="27">
        <v>103.9</v>
      </c>
      <c r="H37" s="27">
        <v>104</v>
      </c>
      <c r="I37" s="15">
        <v>104.4</v>
      </c>
      <c r="J37" s="15">
        <v>104.5</v>
      </c>
      <c r="K37" s="15">
        <v>104.7</v>
      </c>
      <c r="L37" s="15">
        <v>104.9</v>
      </c>
      <c r="M37" s="15">
        <v>104.2</v>
      </c>
      <c r="N37" s="15">
        <v>104.2</v>
      </c>
      <c r="O37" s="43">
        <v>103.8</v>
      </c>
      <c r="Q37" s="75"/>
    </row>
    <row r="38" spans="1:15" ht="12" customHeight="1">
      <c r="A38" s="69">
        <v>2019</v>
      </c>
      <c r="B38" s="69"/>
      <c r="C38" s="14">
        <v>103.4</v>
      </c>
      <c r="D38" s="15">
        <v>103.8</v>
      </c>
      <c r="E38" s="15">
        <v>104.2</v>
      </c>
      <c r="F38" s="15">
        <v>105.2</v>
      </c>
      <c r="G38" s="27">
        <v>105.4</v>
      </c>
      <c r="H38" s="27"/>
      <c r="I38" s="15"/>
      <c r="J38" s="15"/>
      <c r="K38" s="15"/>
      <c r="L38" s="15"/>
      <c r="M38" s="15"/>
      <c r="N38" s="15"/>
      <c r="O38" s="43"/>
    </row>
    <row r="39" spans="1:15" ht="4.5" customHeight="1">
      <c r="A39" s="69"/>
      <c r="B39" s="69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ht="12.75">
      <c r="A40" s="52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ht="8.25" customHeight="1"/>
    <row r="42" spans="1:15" ht="12" customHeight="1">
      <c r="A42" s="69">
        <v>2002</v>
      </c>
      <c r="B42" s="69"/>
      <c r="C42" s="79">
        <f aca="true" t="shared" si="0" ref="C42:O42">IF(C18=0,"",ROUND(SUM(C18/C17)*100-100,1))</f>
        <v>2</v>
      </c>
      <c r="D42" s="80">
        <f t="shared" si="0"/>
        <v>1.9</v>
      </c>
      <c r="E42" s="80">
        <f t="shared" si="0"/>
        <v>2.1</v>
      </c>
      <c r="F42" s="80">
        <f t="shared" si="0"/>
        <v>1.5</v>
      </c>
      <c r="G42" s="80">
        <f t="shared" si="0"/>
        <v>1.2</v>
      </c>
      <c r="H42" s="80">
        <f t="shared" si="0"/>
        <v>1.1</v>
      </c>
      <c r="I42" s="80">
        <f t="shared" si="0"/>
        <v>1.1</v>
      </c>
      <c r="J42" s="80">
        <f t="shared" si="0"/>
        <v>1.2</v>
      </c>
      <c r="K42" s="80">
        <f t="shared" si="0"/>
        <v>1.2</v>
      </c>
      <c r="L42" s="80">
        <f t="shared" si="0"/>
        <v>1.2</v>
      </c>
      <c r="M42" s="80">
        <f t="shared" si="0"/>
        <v>1.1</v>
      </c>
      <c r="N42" s="80">
        <f t="shared" si="0"/>
        <v>1.1</v>
      </c>
      <c r="O42" s="80">
        <f t="shared" si="0"/>
        <v>1.3</v>
      </c>
    </row>
    <row r="43" spans="1:15" ht="12" customHeight="1">
      <c r="A43" s="69">
        <v>2003</v>
      </c>
      <c r="B43" s="69"/>
      <c r="C43" s="79">
        <f aca="true" t="shared" si="1" ref="C43:O43">IF(C19=0,"",ROUND(SUM(C19/C18)*100-100,1))</f>
        <v>1.1</v>
      </c>
      <c r="D43" s="80">
        <f t="shared" si="1"/>
        <v>1.3</v>
      </c>
      <c r="E43" s="80">
        <f t="shared" si="1"/>
        <v>1.1</v>
      </c>
      <c r="F43" s="80">
        <f t="shared" si="1"/>
        <v>1</v>
      </c>
      <c r="G43" s="80">
        <f t="shared" si="1"/>
        <v>0.6</v>
      </c>
      <c r="H43" s="80">
        <f t="shared" si="1"/>
        <v>1</v>
      </c>
      <c r="I43" s="80">
        <f t="shared" si="1"/>
        <v>1</v>
      </c>
      <c r="J43" s="80">
        <f t="shared" si="1"/>
        <v>1.1</v>
      </c>
      <c r="K43" s="80">
        <f t="shared" si="1"/>
        <v>1.1</v>
      </c>
      <c r="L43" s="80">
        <f t="shared" si="1"/>
        <v>1.2</v>
      </c>
      <c r="M43" s="80">
        <f t="shared" si="1"/>
        <v>1.3</v>
      </c>
      <c r="N43" s="80">
        <f t="shared" si="1"/>
        <v>1.1</v>
      </c>
      <c r="O43" s="80">
        <f t="shared" si="1"/>
        <v>1.1</v>
      </c>
    </row>
    <row r="44" spans="1:15" ht="12" customHeight="1">
      <c r="A44" s="69">
        <v>2004</v>
      </c>
      <c r="B44" s="69"/>
      <c r="C44" s="79">
        <f aca="true" t="shared" si="2" ref="C44:O44">IF(C20=0,"",ROUND(SUM(C20/C19)*100-100,1))</f>
        <v>1.1</v>
      </c>
      <c r="D44" s="80">
        <f t="shared" si="2"/>
        <v>0.7</v>
      </c>
      <c r="E44" s="80">
        <f t="shared" si="2"/>
        <v>1.1</v>
      </c>
      <c r="F44" s="80">
        <f t="shared" si="2"/>
        <v>1.7</v>
      </c>
      <c r="G44" s="80">
        <f t="shared" si="2"/>
        <v>2.2</v>
      </c>
      <c r="H44" s="80">
        <f t="shared" si="2"/>
        <v>1.8</v>
      </c>
      <c r="I44" s="80">
        <f t="shared" si="2"/>
        <v>1.8</v>
      </c>
      <c r="J44" s="80">
        <f t="shared" si="2"/>
        <v>1.9</v>
      </c>
      <c r="K44" s="80">
        <f t="shared" si="2"/>
        <v>1.7</v>
      </c>
      <c r="L44" s="80">
        <f t="shared" si="2"/>
        <v>1.8</v>
      </c>
      <c r="M44" s="80">
        <f t="shared" si="2"/>
        <v>1.9</v>
      </c>
      <c r="N44" s="80">
        <f t="shared" si="2"/>
        <v>2.3</v>
      </c>
      <c r="O44" s="80">
        <f t="shared" si="2"/>
        <v>1.7</v>
      </c>
    </row>
    <row r="45" spans="1:15" ht="12" customHeight="1">
      <c r="A45" s="69">
        <v>2005</v>
      </c>
      <c r="B45" s="69"/>
      <c r="C45" s="79">
        <f aca="true" t="shared" si="3" ref="C45:O45">IF(C21=0,"",ROUND(SUM(C21/C20)*100-100,1))</f>
        <v>1.5</v>
      </c>
      <c r="D45" s="80">
        <f t="shared" si="3"/>
        <v>1.7</v>
      </c>
      <c r="E45" s="80">
        <f t="shared" si="3"/>
        <v>1.8</v>
      </c>
      <c r="F45" s="80">
        <f t="shared" si="3"/>
        <v>1.2</v>
      </c>
      <c r="G45" s="80">
        <f t="shared" si="3"/>
        <v>1.1</v>
      </c>
      <c r="H45" s="80">
        <f t="shared" si="3"/>
        <v>1.3</v>
      </c>
      <c r="I45" s="80">
        <f t="shared" si="3"/>
        <v>1.5</v>
      </c>
      <c r="J45" s="80">
        <f t="shared" si="3"/>
        <v>1.5</v>
      </c>
      <c r="K45" s="80">
        <f t="shared" si="3"/>
        <v>1.9</v>
      </c>
      <c r="L45" s="80">
        <f t="shared" si="3"/>
        <v>1.9</v>
      </c>
      <c r="M45" s="80">
        <f t="shared" si="3"/>
        <v>1.6</v>
      </c>
      <c r="N45" s="80">
        <f t="shared" si="3"/>
        <v>1.4</v>
      </c>
      <c r="O45" s="80">
        <f t="shared" si="3"/>
        <v>1.5</v>
      </c>
    </row>
    <row r="46" spans="1:15" ht="2.25" customHeight="1">
      <c r="A46" s="69"/>
      <c r="B46" s="69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ht="12" customHeight="1">
      <c r="A47" s="69">
        <v>2006</v>
      </c>
      <c r="B47" s="69"/>
      <c r="C47" s="79">
        <f aca="true" t="shared" si="4" ref="C47:O47">IF(C23=0,"",ROUND(SUM(C23/C21)*100-100,1))</f>
        <v>1.8</v>
      </c>
      <c r="D47" s="80">
        <f t="shared" si="4"/>
        <v>1.9</v>
      </c>
      <c r="E47" s="80">
        <f t="shared" si="4"/>
        <v>1.4</v>
      </c>
      <c r="F47" s="80">
        <f t="shared" si="4"/>
        <v>2</v>
      </c>
      <c r="G47" s="80">
        <f t="shared" si="4"/>
        <v>1.9</v>
      </c>
      <c r="H47" s="80">
        <f t="shared" si="4"/>
        <v>1.9</v>
      </c>
      <c r="I47" s="80">
        <f t="shared" si="4"/>
        <v>1.9</v>
      </c>
      <c r="J47" s="80">
        <f t="shared" si="4"/>
        <v>1.6</v>
      </c>
      <c r="K47" s="80">
        <f t="shared" si="4"/>
        <v>1.2</v>
      </c>
      <c r="L47" s="80">
        <f t="shared" si="4"/>
        <v>1</v>
      </c>
      <c r="M47" s="80">
        <f t="shared" si="4"/>
        <v>1.4</v>
      </c>
      <c r="N47" s="80">
        <f t="shared" si="4"/>
        <v>1.4</v>
      </c>
      <c r="O47" s="80">
        <f t="shared" si="4"/>
        <v>1.6</v>
      </c>
    </row>
    <row r="48" spans="1:15" ht="12" customHeight="1">
      <c r="A48" s="69">
        <v>2007</v>
      </c>
      <c r="B48" s="69"/>
      <c r="C48" s="79">
        <f aca="true" t="shared" si="5" ref="C48:O48">IF(C24=0,"",ROUND(SUM(C24/C23)*100-100,1))</f>
        <v>1.7</v>
      </c>
      <c r="D48" s="80">
        <f t="shared" si="5"/>
        <v>1.7</v>
      </c>
      <c r="E48" s="80">
        <f t="shared" si="5"/>
        <v>1.9</v>
      </c>
      <c r="F48" s="80">
        <f t="shared" si="5"/>
        <v>2.1</v>
      </c>
      <c r="G48" s="80">
        <f t="shared" si="5"/>
        <v>2.1</v>
      </c>
      <c r="H48" s="80">
        <f t="shared" si="5"/>
        <v>1.9</v>
      </c>
      <c r="I48" s="80">
        <f t="shared" si="5"/>
        <v>2</v>
      </c>
      <c r="J48" s="80">
        <f t="shared" si="5"/>
        <v>2</v>
      </c>
      <c r="K48" s="80">
        <f t="shared" si="5"/>
        <v>2.6</v>
      </c>
      <c r="L48" s="80">
        <f t="shared" si="5"/>
        <v>2.9</v>
      </c>
      <c r="M48" s="80">
        <f t="shared" si="5"/>
        <v>3.4</v>
      </c>
      <c r="N48" s="80">
        <f t="shared" si="5"/>
        <v>3.2</v>
      </c>
      <c r="O48" s="80">
        <f t="shared" si="5"/>
        <v>2.3</v>
      </c>
    </row>
    <row r="49" spans="1:15" ht="12" customHeight="1">
      <c r="A49" s="69">
        <v>2008</v>
      </c>
      <c r="B49" s="69"/>
      <c r="C49" s="79">
        <f aca="true" t="shared" si="6" ref="C49:O49">IF(C25=0,"",ROUND(SUM(C25/C24)*100-100,1))</f>
        <v>2.8</v>
      </c>
      <c r="D49" s="80">
        <f t="shared" si="6"/>
        <v>2.8</v>
      </c>
      <c r="E49" s="80">
        <f t="shared" si="6"/>
        <v>3.1</v>
      </c>
      <c r="F49" s="80">
        <f t="shared" si="6"/>
        <v>2.5</v>
      </c>
      <c r="G49" s="80">
        <f t="shared" si="6"/>
        <v>3</v>
      </c>
      <c r="H49" s="80">
        <f t="shared" si="6"/>
        <v>3.2</v>
      </c>
      <c r="I49" s="80">
        <f t="shared" si="6"/>
        <v>3.3</v>
      </c>
      <c r="J49" s="80">
        <f t="shared" si="6"/>
        <v>3.1</v>
      </c>
      <c r="K49" s="80">
        <f t="shared" si="6"/>
        <v>2.8</v>
      </c>
      <c r="L49" s="80">
        <f t="shared" si="6"/>
        <v>2.3</v>
      </c>
      <c r="M49" s="80">
        <f t="shared" si="6"/>
        <v>1.3</v>
      </c>
      <c r="N49" s="80">
        <f t="shared" si="6"/>
        <v>1.1</v>
      </c>
      <c r="O49" s="80">
        <f t="shared" si="6"/>
        <v>2.6</v>
      </c>
    </row>
    <row r="50" spans="1:15" ht="12" customHeight="1">
      <c r="A50" s="69">
        <v>2009</v>
      </c>
      <c r="B50" s="69"/>
      <c r="C50" s="79">
        <f aca="true" t="shared" si="7" ref="C50:O50">IF(C26=0,"",ROUND(SUM(C26/C25)*100-100,1))</f>
        <v>1</v>
      </c>
      <c r="D50" s="80">
        <f t="shared" si="7"/>
        <v>1.1</v>
      </c>
      <c r="E50" s="80">
        <f t="shared" si="7"/>
        <v>0.3</v>
      </c>
      <c r="F50" s="80">
        <f t="shared" si="7"/>
        <v>0.7</v>
      </c>
      <c r="G50" s="80">
        <f t="shared" si="7"/>
        <v>0</v>
      </c>
      <c r="H50" s="80">
        <f t="shared" si="7"/>
        <v>0</v>
      </c>
      <c r="I50" s="80">
        <f t="shared" si="7"/>
        <v>-0.5</v>
      </c>
      <c r="J50" s="80">
        <f t="shared" si="7"/>
        <v>0</v>
      </c>
      <c r="K50" s="80">
        <f t="shared" si="7"/>
        <v>-0.2</v>
      </c>
      <c r="L50" s="80">
        <f t="shared" si="7"/>
        <v>0.1</v>
      </c>
      <c r="M50" s="80">
        <f t="shared" si="7"/>
        <v>0.3</v>
      </c>
      <c r="N50" s="80">
        <f t="shared" si="7"/>
        <v>0.9</v>
      </c>
      <c r="O50" s="80">
        <f t="shared" si="7"/>
        <v>0.3</v>
      </c>
    </row>
    <row r="51" spans="1:15" ht="12" customHeight="1">
      <c r="A51" s="69">
        <v>2010</v>
      </c>
      <c r="B51" s="69"/>
      <c r="C51" s="79">
        <f aca="true" t="shared" si="8" ref="C51:O51">IF(C27=0,"",ROUND(SUM(C27/C26)*100-100,1))</f>
        <v>0.7</v>
      </c>
      <c r="D51" s="80">
        <f t="shared" si="8"/>
        <v>0.5</v>
      </c>
      <c r="E51" s="80">
        <f t="shared" si="8"/>
        <v>1.3</v>
      </c>
      <c r="F51" s="80">
        <f t="shared" si="8"/>
        <v>1.2</v>
      </c>
      <c r="G51" s="80">
        <f t="shared" si="8"/>
        <v>1.3</v>
      </c>
      <c r="H51" s="80">
        <f t="shared" si="8"/>
        <v>1</v>
      </c>
      <c r="I51" s="80">
        <f t="shared" si="8"/>
        <v>1.1</v>
      </c>
      <c r="J51" s="80">
        <f t="shared" si="8"/>
        <v>1</v>
      </c>
      <c r="K51" s="80">
        <f t="shared" si="8"/>
        <v>1.2</v>
      </c>
      <c r="L51" s="80">
        <f t="shared" si="8"/>
        <v>1.2</v>
      </c>
      <c r="M51" s="80">
        <f t="shared" si="8"/>
        <v>1.6</v>
      </c>
      <c r="N51" s="80">
        <f t="shared" si="8"/>
        <v>1.3</v>
      </c>
      <c r="O51" s="80">
        <f t="shared" si="8"/>
        <v>1.1</v>
      </c>
    </row>
    <row r="52" spans="1:15" ht="2.25" customHeight="1">
      <c r="A52" s="69"/>
      <c r="B52" s="69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1:15" ht="12" customHeight="1">
      <c r="A53" s="69">
        <v>2011</v>
      </c>
      <c r="B53" s="69"/>
      <c r="C53" s="79">
        <f aca="true" t="shared" si="9" ref="C53:O53">IF(C29=0,"",ROUND(SUM(C29/C27)*100-100,1))</f>
        <v>1.7</v>
      </c>
      <c r="D53" s="80">
        <f t="shared" si="9"/>
        <v>1.9</v>
      </c>
      <c r="E53" s="80">
        <f t="shared" si="9"/>
        <v>1.9</v>
      </c>
      <c r="F53" s="80">
        <f t="shared" si="9"/>
        <v>2</v>
      </c>
      <c r="G53" s="80">
        <f t="shared" si="9"/>
        <v>1.9</v>
      </c>
      <c r="H53" s="80">
        <f t="shared" si="9"/>
        <v>2</v>
      </c>
      <c r="I53" s="80">
        <f t="shared" si="9"/>
        <v>2.1</v>
      </c>
      <c r="J53" s="80">
        <f t="shared" si="9"/>
        <v>2.1</v>
      </c>
      <c r="K53" s="80">
        <f t="shared" si="9"/>
        <v>2.5</v>
      </c>
      <c r="L53" s="80">
        <f t="shared" si="9"/>
        <v>2.4</v>
      </c>
      <c r="M53" s="80">
        <f t="shared" si="9"/>
        <v>2.2</v>
      </c>
      <c r="N53" s="80">
        <f t="shared" si="9"/>
        <v>2</v>
      </c>
      <c r="O53" s="80">
        <f t="shared" si="9"/>
        <v>2.1</v>
      </c>
    </row>
    <row r="54" spans="1:15" ht="12" customHeight="1">
      <c r="A54" s="69">
        <v>2012</v>
      </c>
      <c r="B54" s="69"/>
      <c r="C54" s="79">
        <f aca="true" t="shared" si="10" ref="C54:O54">IF(C30=0,"",ROUND(SUM(C30/C29)*100-100,1))</f>
        <v>2</v>
      </c>
      <c r="D54" s="80">
        <f t="shared" si="10"/>
        <v>2.1</v>
      </c>
      <c r="E54" s="80">
        <f t="shared" si="10"/>
        <v>2.2</v>
      </c>
      <c r="F54" s="80">
        <f t="shared" si="10"/>
        <v>1.9</v>
      </c>
      <c r="G54" s="80">
        <f t="shared" si="10"/>
        <v>1.9</v>
      </c>
      <c r="H54" s="80">
        <f t="shared" si="10"/>
        <v>1.7</v>
      </c>
      <c r="I54" s="80">
        <f t="shared" si="10"/>
        <v>1.9</v>
      </c>
      <c r="J54" s="80">
        <f t="shared" si="10"/>
        <v>2.1</v>
      </c>
      <c r="K54" s="80">
        <f t="shared" si="10"/>
        <v>2</v>
      </c>
      <c r="L54" s="80">
        <f t="shared" si="10"/>
        <v>2</v>
      </c>
      <c r="M54" s="80">
        <f t="shared" si="10"/>
        <v>2</v>
      </c>
      <c r="N54" s="80">
        <f t="shared" si="10"/>
        <v>2</v>
      </c>
      <c r="O54" s="80">
        <f t="shared" si="10"/>
        <v>2</v>
      </c>
    </row>
    <row r="55" spans="1:15" ht="12" customHeight="1">
      <c r="A55" s="69">
        <v>2013</v>
      </c>
      <c r="B55" s="69"/>
      <c r="C55" s="79">
        <f aca="true" t="shared" si="11" ref="C55:O55">IF(C31=0,"",ROUND(SUM(C31/C30)*100-100,1))</f>
        <v>1.7</v>
      </c>
      <c r="D55" s="80">
        <f t="shared" si="11"/>
        <v>1.6</v>
      </c>
      <c r="E55" s="80">
        <f t="shared" si="11"/>
        <v>1.3</v>
      </c>
      <c r="F55" s="80">
        <f t="shared" si="11"/>
        <v>1.1</v>
      </c>
      <c r="G55" s="80">
        <f t="shared" si="11"/>
        <v>1.7</v>
      </c>
      <c r="H55" s="80">
        <f t="shared" si="11"/>
        <v>1.9</v>
      </c>
      <c r="I55" s="80">
        <f t="shared" si="11"/>
        <v>1.9</v>
      </c>
      <c r="J55" s="80">
        <f t="shared" si="11"/>
        <v>1.5</v>
      </c>
      <c r="K55" s="80">
        <f t="shared" si="11"/>
        <v>1.4</v>
      </c>
      <c r="L55" s="80">
        <f t="shared" si="11"/>
        <v>1.2</v>
      </c>
      <c r="M55" s="80">
        <f t="shared" si="11"/>
        <v>1.3</v>
      </c>
      <c r="N55" s="80">
        <f t="shared" si="11"/>
        <v>1.4</v>
      </c>
      <c r="O55" s="80">
        <f t="shared" si="11"/>
        <v>1.4</v>
      </c>
    </row>
    <row r="56" spans="1:15" ht="12" customHeight="1">
      <c r="A56" s="69">
        <v>2014</v>
      </c>
      <c r="B56" s="69"/>
      <c r="C56" s="79">
        <f aca="true" t="shared" si="12" ref="C56:O56">IF(C32=0,"",ROUND(SUM(C32/C31)*100-100,1))</f>
        <v>1.4</v>
      </c>
      <c r="D56" s="80">
        <f t="shared" si="12"/>
        <v>1.2</v>
      </c>
      <c r="E56" s="80">
        <f t="shared" si="12"/>
        <v>1.1</v>
      </c>
      <c r="F56" s="80">
        <f t="shared" si="12"/>
        <v>1.4</v>
      </c>
      <c r="G56" s="80">
        <f t="shared" si="12"/>
        <v>0.8</v>
      </c>
      <c r="H56" s="80">
        <f t="shared" si="12"/>
        <v>1</v>
      </c>
      <c r="I56" s="80">
        <f t="shared" si="12"/>
        <v>0.8</v>
      </c>
      <c r="J56" s="80">
        <f t="shared" si="12"/>
        <v>0.9</v>
      </c>
      <c r="K56" s="80">
        <f t="shared" si="12"/>
        <v>0.9</v>
      </c>
      <c r="L56" s="80">
        <f t="shared" si="12"/>
        <v>0.8</v>
      </c>
      <c r="M56" s="80">
        <f t="shared" si="12"/>
        <v>0.6</v>
      </c>
      <c r="N56" s="80">
        <f t="shared" si="12"/>
        <v>0.2</v>
      </c>
      <c r="O56" s="80">
        <f t="shared" si="12"/>
        <v>1</v>
      </c>
    </row>
    <row r="57" spans="1:15" ht="12" customHeight="1">
      <c r="A57" s="69">
        <v>2015</v>
      </c>
      <c r="B57" s="69"/>
      <c r="C57" s="79">
        <f aca="true" t="shared" si="13" ref="C57:O57">IF(C33=0,"",ROUND(SUM(C33/C32)*100-100,1))</f>
        <v>-0.3</v>
      </c>
      <c r="D57" s="80">
        <f t="shared" si="13"/>
        <v>0</v>
      </c>
      <c r="E57" s="80">
        <f t="shared" si="13"/>
        <v>0.2</v>
      </c>
      <c r="F57" s="80">
        <f t="shared" si="13"/>
        <v>0.8</v>
      </c>
      <c r="G57" s="80">
        <f t="shared" si="13"/>
        <v>1.2</v>
      </c>
      <c r="H57" s="80">
        <f t="shared" si="13"/>
        <v>0.9</v>
      </c>
      <c r="I57" s="80">
        <f t="shared" si="13"/>
        <v>0.9</v>
      </c>
      <c r="J57" s="80">
        <f t="shared" si="13"/>
        <v>0.8</v>
      </c>
      <c r="K57" s="80">
        <f t="shared" si="13"/>
        <v>0.6</v>
      </c>
      <c r="L57" s="80">
        <f t="shared" si="13"/>
        <v>0.9</v>
      </c>
      <c r="M57" s="80">
        <f t="shared" si="13"/>
        <v>0.2</v>
      </c>
      <c r="N57" s="80">
        <f t="shared" si="13"/>
        <v>0.2</v>
      </c>
      <c r="O57" s="80">
        <f t="shared" si="13"/>
        <v>0.5</v>
      </c>
    </row>
    <row r="58" spans="1:15" ht="2.25" customHeight="1">
      <c r="A58" s="69"/>
      <c r="B58" s="69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1:15" ht="12" customHeight="1">
      <c r="A59" s="69">
        <v>2016</v>
      </c>
      <c r="B59" s="69"/>
      <c r="C59" s="79">
        <f aca="true" t="shared" si="14" ref="C59:O59">IF(C35=0,"",ROUND(SUM(C35/C33)*100-100,1))</f>
        <v>0.5</v>
      </c>
      <c r="D59" s="80">
        <f t="shared" si="14"/>
        <v>0.1</v>
      </c>
      <c r="E59" s="80">
        <f t="shared" si="14"/>
        <v>0.3</v>
      </c>
      <c r="F59" s="80">
        <f t="shared" si="14"/>
        <v>-0.1</v>
      </c>
      <c r="G59" s="80">
        <f t="shared" si="14"/>
        <v>0.2</v>
      </c>
      <c r="H59" s="80">
        <f t="shared" si="14"/>
        <v>0.3</v>
      </c>
      <c r="I59" s="80">
        <f t="shared" si="14"/>
        <v>0.5</v>
      </c>
      <c r="J59" s="80">
        <f t="shared" si="14"/>
        <v>0.4</v>
      </c>
      <c r="K59" s="80">
        <f t="shared" si="14"/>
        <v>0.6</v>
      </c>
      <c r="L59" s="80">
        <f t="shared" si="14"/>
        <v>0.8</v>
      </c>
      <c r="M59" s="80">
        <f t="shared" si="14"/>
        <v>0.8</v>
      </c>
      <c r="N59" s="80">
        <f t="shared" si="14"/>
        <v>1.5</v>
      </c>
      <c r="O59" s="80">
        <f t="shared" si="14"/>
        <v>0.5</v>
      </c>
    </row>
    <row r="60" spans="1:15" ht="12" customHeight="1">
      <c r="A60" s="69">
        <v>2017</v>
      </c>
      <c r="B60" s="69"/>
      <c r="C60" s="79">
        <v>1.6</v>
      </c>
      <c r="D60" s="80">
        <f aca="true" t="shared" si="15" ref="D60:O60">IF(D36=0,"",ROUND(SUM(D36/D35)*100-100,1))</f>
        <v>1.9</v>
      </c>
      <c r="E60" s="80">
        <f t="shared" si="15"/>
        <v>1.4</v>
      </c>
      <c r="F60" s="80">
        <f t="shared" si="15"/>
        <v>1.7</v>
      </c>
      <c r="G60" s="80">
        <f t="shared" si="15"/>
        <v>1.2</v>
      </c>
      <c r="H60" s="80">
        <f t="shared" si="15"/>
        <v>1.4</v>
      </c>
      <c r="I60" s="80">
        <f t="shared" si="15"/>
        <v>1.4</v>
      </c>
      <c r="J60" s="80">
        <f t="shared" si="15"/>
        <v>1.6</v>
      </c>
      <c r="K60" s="80">
        <f t="shared" si="15"/>
        <v>1.7</v>
      </c>
      <c r="L60" s="80">
        <f t="shared" si="15"/>
        <v>1.3</v>
      </c>
      <c r="M60" s="80">
        <f t="shared" si="15"/>
        <v>1.6</v>
      </c>
      <c r="N60" s="80">
        <f t="shared" si="15"/>
        <v>1.4</v>
      </c>
      <c r="O60" s="80">
        <f t="shared" si="15"/>
        <v>1.5</v>
      </c>
    </row>
    <row r="61" spans="1:15" ht="12" customHeight="1">
      <c r="A61" s="69">
        <v>2018</v>
      </c>
      <c r="B61" s="69"/>
      <c r="C61" s="79">
        <v>1.4</v>
      </c>
      <c r="D61" s="80">
        <f aca="true" t="shared" si="16" ref="D61:O61">IF(D37=0,"",ROUND(SUM(D37/D36)*100-100,1))</f>
        <v>1.1</v>
      </c>
      <c r="E61" s="80">
        <f t="shared" si="16"/>
        <v>1.5</v>
      </c>
      <c r="F61" s="80">
        <f t="shared" si="16"/>
        <v>1.3</v>
      </c>
      <c r="G61" s="80">
        <f t="shared" si="16"/>
        <v>2.1</v>
      </c>
      <c r="H61" s="80">
        <f t="shared" si="16"/>
        <v>1.9</v>
      </c>
      <c r="I61" s="80">
        <f t="shared" si="16"/>
        <v>1.9</v>
      </c>
      <c r="J61" s="80">
        <f t="shared" si="16"/>
        <v>1.9</v>
      </c>
      <c r="K61" s="80">
        <f t="shared" si="16"/>
        <v>1.9</v>
      </c>
      <c r="L61" s="80">
        <f t="shared" si="16"/>
        <v>2.3</v>
      </c>
      <c r="M61" s="80">
        <f t="shared" si="16"/>
        <v>2.1</v>
      </c>
      <c r="N61" s="80">
        <f t="shared" si="16"/>
        <v>1.6</v>
      </c>
      <c r="O61" s="80">
        <f t="shared" si="16"/>
        <v>1.8</v>
      </c>
    </row>
    <row r="62" spans="1:15" ht="12" customHeight="1">
      <c r="A62" s="69">
        <v>2019</v>
      </c>
      <c r="B62" s="69"/>
      <c r="C62" s="79">
        <v>1.4</v>
      </c>
      <c r="D62" s="80">
        <f>IF(D38=0,"",ROUND(SUM(D38/D37)*100-100,1))</f>
        <v>1.5</v>
      </c>
      <c r="E62" s="80">
        <f>IF(E38=0,"",ROUND(SUM(E38/E37)*100-100,1))</f>
        <v>1.3</v>
      </c>
      <c r="F62" s="80">
        <f>IF(F38=0,"",ROUND(SUM(F38/F37)*100-100,1))</f>
        <v>2</v>
      </c>
      <c r="G62" s="80">
        <f aca="true" t="shared" si="17" ref="G62:O62">IF(G38=0,"",ROUND(SUM(G38/G37)*100-100,1))</f>
        <v>1.4</v>
      </c>
      <c r="H62" s="80">
        <f t="shared" si="17"/>
      </c>
      <c r="I62" s="80">
        <f t="shared" si="17"/>
      </c>
      <c r="J62" s="80">
        <f t="shared" si="17"/>
      </c>
      <c r="K62" s="80">
        <f t="shared" si="17"/>
      </c>
      <c r="L62" s="80">
        <f t="shared" si="17"/>
      </c>
      <c r="M62" s="80">
        <f t="shared" si="17"/>
      </c>
      <c r="N62" s="80">
        <f t="shared" si="17"/>
      </c>
      <c r="O62" s="80">
        <f t="shared" si="17"/>
      </c>
    </row>
    <row r="63" spans="1:15" ht="4.5" customHeight="1">
      <c r="A63" s="69"/>
      <c r="B63" s="69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ht="12.75">
      <c r="A64" s="52" t="s">
        <v>25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ht="9" customHeight="1"/>
    <row r="66" spans="1:15" ht="12" customHeight="1">
      <c r="A66" s="69">
        <v>2001</v>
      </c>
      <c r="B66" s="100"/>
      <c r="C66" s="80">
        <f>IF(C17=0,"",ROUND(SUM(C17/80.8)*100-100,1))</f>
        <v>-0.2</v>
      </c>
      <c r="D66" s="80">
        <f aca="true" t="shared" si="18" ref="D66:N66">IF(D17=0,"",ROUND(SUM(D17/C17)*100-100,1))</f>
        <v>0.5</v>
      </c>
      <c r="E66" s="80">
        <f t="shared" si="18"/>
        <v>0</v>
      </c>
      <c r="F66" s="80">
        <f t="shared" si="18"/>
        <v>0.5</v>
      </c>
      <c r="G66" s="80">
        <f t="shared" si="18"/>
        <v>0.4</v>
      </c>
      <c r="H66" s="80">
        <f t="shared" si="18"/>
        <v>0.1</v>
      </c>
      <c r="I66" s="80">
        <f t="shared" si="18"/>
        <v>0.1</v>
      </c>
      <c r="J66" s="80">
        <f t="shared" si="18"/>
        <v>-0.2</v>
      </c>
      <c r="K66" s="80">
        <f t="shared" si="18"/>
        <v>0</v>
      </c>
      <c r="L66" s="80">
        <f t="shared" si="18"/>
        <v>-0.1</v>
      </c>
      <c r="M66" s="80">
        <f t="shared" si="18"/>
        <v>-0.2</v>
      </c>
      <c r="N66" s="80">
        <f t="shared" si="18"/>
        <v>1</v>
      </c>
      <c r="O66" s="81" t="s">
        <v>13</v>
      </c>
    </row>
    <row r="67" spans="1:15" ht="12" customHeight="1">
      <c r="A67" s="69">
        <v>2002</v>
      </c>
      <c r="B67" s="100"/>
      <c r="C67" s="80">
        <f>IF(C18=0,"",ROUND(SUM(C18/N17)*100-100,1))</f>
        <v>0</v>
      </c>
      <c r="D67" s="80">
        <f aca="true" t="shared" si="19" ref="D67:N67">IF(D18=0,"",ROUND(SUM(D18/C18)*100-100,1))</f>
        <v>0.4</v>
      </c>
      <c r="E67" s="80">
        <f t="shared" si="19"/>
        <v>0.2</v>
      </c>
      <c r="F67" s="80">
        <f t="shared" si="19"/>
        <v>-0.1</v>
      </c>
      <c r="G67" s="80">
        <f t="shared" si="19"/>
        <v>0.1</v>
      </c>
      <c r="H67" s="80">
        <f t="shared" si="19"/>
        <v>0</v>
      </c>
      <c r="I67" s="80">
        <f t="shared" si="19"/>
        <v>0.1</v>
      </c>
      <c r="J67" s="80">
        <f t="shared" si="19"/>
        <v>-0.1</v>
      </c>
      <c r="K67" s="80">
        <f t="shared" si="19"/>
        <v>0</v>
      </c>
      <c r="L67" s="80">
        <f t="shared" si="19"/>
        <v>-0.1</v>
      </c>
      <c r="M67" s="80">
        <f t="shared" si="19"/>
        <v>-0.4</v>
      </c>
      <c r="N67" s="80">
        <f t="shared" si="19"/>
        <v>1</v>
      </c>
      <c r="O67" s="81" t="s">
        <v>13</v>
      </c>
    </row>
    <row r="68" spans="1:15" ht="12" customHeight="1">
      <c r="A68" s="69">
        <v>2003</v>
      </c>
      <c r="B68" s="100"/>
      <c r="C68" s="80">
        <f>IF(C19=0,"",ROUND(SUM(C19/N18)*100-100,1))</f>
        <v>0</v>
      </c>
      <c r="D68" s="80">
        <f aca="true" t="shared" si="20" ref="D68:N68">IF(D19=0,"",ROUND(SUM(D19/C19)*100-100,1))</f>
        <v>0.6</v>
      </c>
      <c r="E68" s="80">
        <f t="shared" si="20"/>
        <v>0</v>
      </c>
      <c r="F68" s="80">
        <f t="shared" si="20"/>
        <v>-0.2</v>
      </c>
      <c r="G68" s="80">
        <f t="shared" si="20"/>
        <v>-0.2</v>
      </c>
      <c r="H68" s="80">
        <f t="shared" si="20"/>
        <v>0.4</v>
      </c>
      <c r="I68" s="80">
        <f t="shared" si="20"/>
        <v>0.1</v>
      </c>
      <c r="J68" s="80">
        <f t="shared" si="20"/>
        <v>0</v>
      </c>
      <c r="K68" s="80">
        <f t="shared" si="20"/>
        <v>0</v>
      </c>
      <c r="L68" s="80">
        <f t="shared" si="20"/>
        <v>0</v>
      </c>
      <c r="M68" s="80">
        <f t="shared" si="20"/>
        <v>-0.2</v>
      </c>
      <c r="N68" s="80">
        <f t="shared" si="20"/>
        <v>0.7</v>
      </c>
      <c r="O68" s="81" t="s">
        <v>13</v>
      </c>
    </row>
    <row r="69" spans="1:15" ht="12" customHeight="1">
      <c r="A69" s="69">
        <v>2004</v>
      </c>
      <c r="B69" s="100"/>
      <c r="C69" s="80">
        <f>IF(C20=0,"",ROUND(SUM(C20/N19)*100-100,1))</f>
        <v>0</v>
      </c>
      <c r="D69" s="80">
        <f aca="true" t="shared" si="21" ref="D69:N69">IF(D20=0,"",ROUND(SUM(D20/C20)*100-100,1))</f>
        <v>0.2</v>
      </c>
      <c r="E69" s="80">
        <f t="shared" si="21"/>
        <v>0.4</v>
      </c>
      <c r="F69" s="80">
        <f t="shared" si="21"/>
        <v>0.4</v>
      </c>
      <c r="G69" s="80">
        <f t="shared" si="21"/>
        <v>0.2</v>
      </c>
      <c r="H69" s="80">
        <f t="shared" si="21"/>
        <v>0</v>
      </c>
      <c r="I69" s="80">
        <f t="shared" si="21"/>
        <v>0.1</v>
      </c>
      <c r="J69" s="80">
        <f t="shared" si="21"/>
        <v>0.1</v>
      </c>
      <c r="K69" s="80">
        <f t="shared" si="21"/>
        <v>-0.2</v>
      </c>
      <c r="L69" s="80">
        <f t="shared" si="21"/>
        <v>0.1</v>
      </c>
      <c r="M69" s="80">
        <f t="shared" si="21"/>
        <v>-0.1</v>
      </c>
      <c r="N69" s="80">
        <f t="shared" si="21"/>
        <v>1.1</v>
      </c>
      <c r="O69" s="81" t="s">
        <v>13</v>
      </c>
    </row>
    <row r="70" spans="1:15" ht="12" customHeight="1">
      <c r="A70" s="69">
        <v>2005</v>
      </c>
      <c r="B70" s="100"/>
      <c r="C70" s="80">
        <f>IF(C21=0,"",ROUND(SUM(C21/N20)*100-100,1))</f>
        <v>-0.7</v>
      </c>
      <c r="D70" s="80">
        <f aca="true" t="shared" si="22" ref="D70:N70">IF(D21=0,"",ROUND(SUM(D21/C21)*100-100,1))</f>
        <v>0.4</v>
      </c>
      <c r="E70" s="80">
        <f t="shared" si="22"/>
        <v>0.5</v>
      </c>
      <c r="F70" s="80">
        <f t="shared" si="22"/>
        <v>-0.2</v>
      </c>
      <c r="G70" s="80">
        <f t="shared" si="22"/>
        <v>0.1</v>
      </c>
      <c r="H70" s="80">
        <f t="shared" si="22"/>
        <v>0.2</v>
      </c>
      <c r="I70" s="80">
        <f t="shared" si="22"/>
        <v>0.3</v>
      </c>
      <c r="J70" s="80">
        <f t="shared" si="22"/>
        <v>0.1</v>
      </c>
      <c r="K70" s="80">
        <f t="shared" si="22"/>
        <v>0.1</v>
      </c>
      <c r="L70" s="80">
        <f t="shared" si="22"/>
        <v>0.1</v>
      </c>
      <c r="M70" s="80">
        <f t="shared" si="22"/>
        <v>-0.3</v>
      </c>
      <c r="N70" s="80">
        <f t="shared" si="22"/>
        <v>0.8</v>
      </c>
      <c r="O70" s="81" t="s">
        <v>13</v>
      </c>
    </row>
    <row r="71" spans="1:15" ht="2.25" customHeight="1">
      <c r="A71" s="69"/>
      <c r="B71" s="10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1"/>
    </row>
    <row r="72" spans="1:15" ht="12" customHeight="1">
      <c r="A72" s="69">
        <v>2006</v>
      </c>
      <c r="B72" s="100"/>
      <c r="C72" s="80">
        <f>IF(C23=0,"",ROUND(SUM(C23/N21)*100-100,1))</f>
        <v>-0.3</v>
      </c>
      <c r="D72" s="80">
        <f aca="true" t="shared" si="23" ref="D72:N72">IF(D23=0,"",ROUND(SUM(D23/C23)*100-100,1))</f>
        <v>0.5</v>
      </c>
      <c r="E72" s="80">
        <f t="shared" si="23"/>
        <v>0</v>
      </c>
      <c r="F72" s="80">
        <f t="shared" si="23"/>
        <v>0.3</v>
      </c>
      <c r="G72" s="80">
        <f t="shared" si="23"/>
        <v>0</v>
      </c>
      <c r="H72" s="80">
        <f t="shared" si="23"/>
        <v>0.2</v>
      </c>
      <c r="I72" s="80">
        <f t="shared" si="23"/>
        <v>0.3</v>
      </c>
      <c r="J72" s="80">
        <f t="shared" si="23"/>
        <v>-0.1</v>
      </c>
      <c r="K72" s="80">
        <f t="shared" si="23"/>
        <v>-0.3</v>
      </c>
      <c r="L72" s="80">
        <f t="shared" si="23"/>
        <v>0</v>
      </c>
      <c r="M72" s="80">
        <f t="shared" si="23"/>
        <v>0</v>
      </c>
      <c r="N72" s="80">
        <f t="shared" si="23"/>
        <v>0.8</v>
      </c>
      <c r="O72" s="81" t="s">
        <v>13</v>
      </c>
    </row>
    <row r="73" spans="1:15" ht="12" customHeight="1">
      <c r="A73" s="69">
        <v>2007</v>
      </c>
      <c r="B73" s="100"/>
      <c r="C73" s="80">
        <f>IF(C24=0,"",ROUND(SUM(C24/N23)*100-100,1))</f>
        <v>0</v>
      </c>
      <c r="D73" s="80">
        <f aca="true" t="shared" si="24" ref="D73:N73">IF(D24=0,"",ROUND(SUM(D24/C24)*100-100,1))</f>
        <v>0.5</v>
      </c>
      <c r="E73" s="80">
        <f t="shared" si="24"/>
        <v>0.2</v>
      </c>
      <c r="F73" s="80">
        <f t="shared" si="24"/>
        <v>0.4</v>
      </c>
      <c r="G73" s="80">
        <f t="shared" si="24"/>
        <v>0</v>
      </c>
      <c r="H73" s="80">
        <f t="shared" si="24"/>
        <v>0.1</v>
      </c>
      <c r="I73" s="80">
        <f t="shared" si="24"/>
        <v>0.4</v>
      </c>
      <c r="J73" s="80">
        <f t="shared" si="24"/>
        <v>-0.1</v>
      </c>
      <c r="K73" s="80">
        <f t="shared" si="24"/>
        <v>0.2</v>
      </c>
      <c r="L73" s="80">
        <f t="shared" si="24"/>
        <v>0.2</v>
      </c>
      <c r="M73" s="80">
        <f t="shared" si="24"/>
        <v>0.6</v>
      </c>
      <c r="N73" s="80">
        <f t="shared" si="24"/>
        <v>0.6</v>
      </c>
      <c r="O73" s="81" t="s">
        <v>13</v>
      </c>
    </row>
    <row r="74" spans="1:15" ht="12" customHeight="1">
      <c r="A74" s="69">
        <v>2008</v>
      </c>
      <c r="B74" s="100"/>
      <c r="C74" s="80">
        <f>IF(C25=0,"",ROUND(SUM(C25/N24)*100-100,1))</f>
        <v>-0.3</v>
      </c>
      <c r="D74" s="80">
        <f aca="true" t="shared" si="25" ref="D74:N74">IF(D25=0,"",ROUND(SUM(D25/C25)*100-100,1))</f>
        <v>0.4</v>
      </c>
      <c r="E74" s="80">
        <f t="shared" si="25"/>
        <v>0.5</v>
      </c>
      <c r="F74" s="80">
        <f t="shared" si="25"/>
        <v>-0.2</v>
      </c>
      <c r="G74" s="80">
        <f t="shared" si="25"/>
        <v>0.5</v>
      </c>
      <c r="H74" s="80">
        <f t="shared" si="25"/>
        <v>0.3</v>
      </c>
      <c r="I74" s="80">
        <f t="shared" si="25"/>
        <v>0.5</v>
      </c>
      <c r="J74" s="80">
        <f t="shared" si="25"/>
        <v>-0.3</v>
      </c>
      <c r="K74" s="80">
        <f t="shared" si="25"/>
        <v>-0.1</v>
      </c>
      <c r="L74" s="80">
        <f t="shared" si="25"/>
        <v>-0.2</v>
      </c>
      <c r="M74" s="80">
        <f t="shared" si="25"/>
        <v>-0.4</v>
      </c>
      <c r="N74" s="80">
        <f t="shared" si="25"/>
        <v>0.3</v>
      </c>
      <c r="O74" s="81" t="s">
        <v>13</v>
      </c>
    </row>
    <row r="75" spans="1:15" ht="12" customHeight="1">
      <c r="A75" s="69">
        <v>2009</v>
      </c>
      <c r="B75" s="100"/>
      <c r="C75" s="80">
        <f>IF(C26=0,"",ROUND(SUM(C26/N25)*100-100,1))</f>
        <v>-0.4</v>
      </c>
      <c r="D75" s="80">
        <f aca="true" t="shared" si="26" ref="D75:N75">IF(D26=0,"",ROUND(SUM(D26/C26)*100-100,1))</f>
        <v>0.5</v>
      </c>
      <c r="E75" s="80">
        <f t="shared" si="26"/>
        <v>-0.2</v>
      </c>
      <c r="F75" s="80">
        <f t="shared" si="26"/>
        <v>0.1</v>
      </c>
      <c r="G75" s="80">
        <f t="shared" si="26"/>
        <v>-0.1</v>
      </c>
      <c r="H75" s="80">
        <f t="shared" si="26"/>
        <v>0.3</v>
      </c>
      <c r="I75" s="80">
        <f t="shared" si="26"/>
        <v>0</v>
      </c>
      <c r="J75" s="80">
        <f t="shared" si="26"/>
        <v>0.2</v>
      </c>
      <c r="K75" s="80">
        <f t="shared" si="26"/>
        <v>-0.3</v>
      </c>
      <c r="L75" s="80">
        <f t="shared" si="26"/>
        <v>0.1</v>
      </c>
      <c r="M75" s="80">
        <f t="shared" si="26"/>
        <v>-0.2</v>
      </c>
      <c r="N75" s="80">
        <f t="shared" si="26"/>
        <v>0.9</v>
      </c>
      <c r="O75" s="81" t="s">
        <v>13</v>
      </c>
    </row>
    <row r="76" spans="1:15" ht="12" customHeight="1">
      <c r="A76" s="69">
        <v>2010</v>
      </c>
      <c r="B76" s="100"/>
      <c r="C76" s="80">
        <f>IF(C27=0,"",ROUND(SUM(C27/N26)*100-100,1))</f>
        <v>-0.6</v>
      </c>
      <c r="D76" s="80">
        <f aca="true" t="shared" si="27" ref="D76:N76">IF(D27=0,"",ROUND(SUM(D27/C27)*100-100,1))</f>
        <v>0.4</v>
      </c>
      <c r="E76" s="80">
        <f t="shared" si="27"/>
        <v>0.5</v>
      </c>
      <c r="F76" s="80">
        <f t="shared" si="27"/>
        <v>0</v>
      </c>
      <c r="G76" s="80">
        <f t="shared" si="27"/>
        <v>0</v>
      </c>
      <c r="H76" s="80">
        <f t="shared" si="27"/>
        <v>0</v>
      </c>
      <c r="I76" s="80">
        <f t="shared" si="27"/>
        <v>0.1</v>
      </c>
      <c r="J76" s="80">
        <f t="shared" si="27"/>
        <v>0.1</v>
      </c>
      <c r="K76" s="80">
        <f t="shared" si="27"/>
        <v>-0.1</v>
      </c>
      <c r="L76" s="80">
        <f t="shared" si="27"/>
        <v>0.1</v>
      </c>
      <c r="M76" s="80">
        <f t="shared" si="27"/>
        <v>0.2</v>
      </c>
      <c r="N76" s="80">
        <f t="shared" si="27"/>
        <v>0.5</v>
      </c>
      <c r="O76" s="81" t="s">
        <v>13</v>
      </c>
    </row>
    <row r="77" spans="1:15" ht="2.25" customHeight="1">
      <c r="A77" s="69"/>
      <c r="B77" s="10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1"/>
    </row>
    <row r="78" spans="1:15" ht="12" customHeight="1">
      <c r="A78" s="69">
        <v>2011</v>
      </c>
      <c r="B78" s="100"/>
      <c r="C78" s="80">
        <f>IF(C29=0,"",ROUND(SUM(C29/N27)*100-100,1))</f>
        <v>-0.2</v>
      </c>
      <c r="D78" s="80">
        <f aca="true" t="shared" si="28" ref="D78:N78">IF(D29=0,"",ROUND(SUM(D29/C29)*100-100,1))</f>
        <v>0.6</v>
      </c>
      <c r="E78" s="80">
        <f t="shared" si="28"/>
        <v>0.5</v>
      </c>
      <c r="F78" s="80">
        <f t="shared" si="28"/>
        <v>0.1</v>
      </c>
      <c r="G78" s="80">
        <f t="shared" si="28"/>
        <v>-0.1</v>
      </c>
      <c r="H78" s="80">
        <f t="shared" si="28"/>
        <v>0.1</v>
      </c>
      <c r="I78" s="80">
        <f t="shared" si="28"/>
        <v>0.2</v>
      </c>
      <c r="J78" s="80">
        <f t="shared" si="28"/>
        <v>0.1</v>
      </c>
      <c r="K78" s="80">
        <f t="shared" si="28"/>
        <v>0.2</v>
      </c>
      <c r="L78" s="80">
        <f t="shared" si="28"/>
        <v>0</v>
      </c>
      <c r="M78" s="80">
        <f t="shared" si="28"/>
        <v>0.1</v>
      </c>
      <c r="N78" s="80">
        <f t="shared" si="28"/>
        <v>0.3</v>
      </c>
      <c r="O78" s="81" t="s">
        <v>13</v>
      </c>
    </row>
    <row r="79" spans="1:15" ht="12" customHeight="1">
      <c r="A79" s="69">
        <v>2012</v>
      </c>
      <c r="B79" s="100"/>
      <c r="C79" s="80">
        <f>IF(C30=0,"",ROUND(SUM(C30/N29)*100-100,1))</f>
        <v>-0.2</v>
      </c>
      <c r="D79" s="80">
        <f aca="true" t="shared" si="29" ref="D79:N79">IF(D30=0,"",ROUND(SUM(D30/C30)*100-100,1))</f>
        <v>0.7</v>
      </c>
      <c r="E79" s="80">
        <f t="shared" si="29"/>
        <v>0.6</v>
      </c>
      <c r="F79" s="80">
        <f t="shared" si="29"/>
        <v>-0.2</v>
      </c>
      <c r="G79" s="80">
        <f t="shared" si="29"/>
        <v>-0.1</v>
      </c>
      <c r="H79" s="80">
        <f t="shared" si="29"/>
        <v>-0.1</v>
      </c>
      <c r="I79" s="80">
        <f t="shared" si="29"/>
        <v>0.4</v>
      </c>
      <c r="J79" s="80">
        <f t="shared" si="29"/>
        <v>0.3</v>
      </c>
      <c r="K79" s="80">
        <f t="shared" si="29"/>
        <v>0.1</v>
      </c>
      <c r="L79" s="80">
        <f t="shared" si="29"/>
        <v>0</v>
      </c>
      <c r="M79" s="80">
        <f t="shared" si="29"/>
        <v>0.1</v>
      </c>
      <c r="N79" s="80">
        <f t="shared" si="29"/>
        <v>0.3</v>
      </c>
      <c r="O79" s="81" t="s">
        <v>13</v>
      </c>
    </row>
    <row r="80" spans="1:15" ht="12" customHeight="1">
      <c r="A80" s="69">
        <v>2013</v>
      </c>
      <c r="B80" s="100"/>
      <c r="C80" s="80">
        <f>IF(C31=0,"",ROUND(SUM(C31/N30)*100-100,1))</f>
        <v>-0.5</v>
      </c>
      <c r="D80" s="80">
        <f aca="true" t="shared" si="30" ref="D80:N80">IF(D31=0,"",ROUND(SUM(D31/C31)*100-100,1))</f>
        <v>0.6</v>
      </c>
      <c r="E80" s="80">
        <f t="shared" si="30"/>
        <v>0.4</v>
      </c>
      <c r="F80" s="80">
        <f t="shared" si="30"/>
        <v>-0.4</v>
      </c>
      <c r="G80" s="80">
        <f t="shared" si="30"/>
        <v>0.4</v>
      </c>
      <c r="H80" s="80">
        <f t="shared" si="30"/>
        <v>0.1</v>
      </c>
      <c r="I80" s="80">
        <f t="shared" si="30"/>
        <v>0.4</v>
      </c>
      <c r="J80" s="80">
        <f t="shared" si="30"/>
        <v>0</v>
      </c>
      <c r="K80" s="80">
        <f t="shared" si="30"/>
        <v>0</v>
      </c>
      <c r="L80" s="80">
        <f t="shared" si="30"/>
        <v>-0.2</v>
      </c>
      <c r="M80" s="80">
        <f t="shared" si="30"/>
        <v>0.2</v>
      </c>
      <c r="N80" s="80">
        <f t="shared" si="30"/>
        <v>0.4</v>
      </c>
      <c r="O80" s="81" t="s">
        <v>13</v>
      </c>
    </row>
    <row r="81" spans="1:15" ht="12" customHeight="1">
      <c r="A81" s="69">
        <v>2014</v>
      </c>
      <c r="B81" s="100"/>
      <c r="C81" s="80">
        <f>IF(C32=0,"",ROUND(SUM(C32/N31)*100-100,1))</f>
        <v>-0.5</v>
      </c>
      <c r="D81" s="80">
        <f aca="true" t="shared" si="31" ref="D81:N81">IF(D32=0,"",ROUND(SUM(D32/C32)*100-100,1))</f>
        <v>0.4</v>
      </c>
      <c r="E81" s="80">
        <f t="shared" si="31"/>
        <v>0.3</v>
      </c>
      <c r="F81" s="80">
        <f t="shared" si="31"/>
        <v>-0.1</v>
      </c>
      <c r="G81" s="80">
        <f t="shared" si="31"/>
        <v>-0.2</v>
      </c>
      <c r="H81" s="80">
        <f t="shared" si="31"/>
        <v>0.3</v>
      </c>
      <c r="I81" s="80">
        <f t="shared" si="31"/>
        <v>0.2</v>
      </c>
      <c r="J81" s="80">
        <f t="shared" si="31"/>
        <v>0.1</v>
      </c>
      <c r="K81" s="80">
        <f t="shared" si="31"/>
        <v>0</v>
      </c>
      <c r="L81" s="80">
        <f t="shared" si="31"/>
        <v>-0.3</v>
      </c>
      <c r="M81" s="80">
        <f t="shared" si="31"/>
        <v>0</v>
      </c>
      <c r="N81" s="80">
        <f t="shared" si="31"/>
        <v>0</v>
      </c>
      <c r="O81" s="81" t="s">
        <v>13</v>
      </c>
    </row>
    <row r="82" spans="1:15" ht="12" customHeight="1">
      <c r="A82" s="69">
        <v>2015</v>
      </c>
      <c r="B82" s="100"/>
      <c r="C82" s="80">
        <f>IF(C33=0,"",ROUND(SUM(C33/N32)*100-100,1))</f>
        <v>-1</v>
      </c>
      <c r="D82" s="80">
        <f aca="true" t="shared" si="32" ref="D82:N82">IF(D33=0,"",ROUND(SUM(D33/C33)*100-100,1))</f>
        <v>0.7</v>
      </c>
      <c r="E82" s="80">
        <f t="shared" si="32"/>
        <v>0.5</v>
      </c>
      <c r="F82" s="80">
        <f t="shared" si="32"/>
        <v>0.5</v>
      </c>
      <c r="G82" s="80">
        <f t="shared" si="32"/>
        <v>0.2</v>
      </c>
      <c r="H82" s="80">
        <f t="shared" si="32"/>
        <v>0</v>
      </c>
      <c r="I82" s="80">
        <f t="shared" si="32"/>
        <v>0.2</v>
      </c>
      <c r="J82" s="80">
        <f t="shared" si="32"/>
        <v>0</v>
      </c>
      <c r="K82" s="80">
        <f t="shared" si="32"/>
        <v>-0.2</v>
      </c>
      <c r="L82" s="80">
        <f t="shared" si="32"/>
        <v>0</v>
      </c>
      <c r="M82" s="80">
        <f t="shared" si="32"/>
        <v>-0.7</v>
      </c>
      <c r="N82" s="80">
        <f t="shared" si="32"/>
        <v>0</v>
      </c>
      <c r="O82" s="81" t="s">
        <v>13</v>
      </c>
    </row>
    <row r="83" spans="1:15" ht="2.25" customHeight="1">
      <c r="A83" s="69"/>
      <c r="B83" s="10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1"/>
    </row>
    <row r="84" spans="1:15" ht="12" customHeight="1">
      <c r="A84" s="69">
        <v>2016</v>
      </c>
      <c r="B84" s="100"/>
      <c r="C84" s="80">
        <f>IF(C35=0,"",ROUND(SUM(C35/N33)*100-100,1))</f>
        <v>-0.7</v>
      </c>
      <c r="D84" s="80">
        <f aca="true" t="shared" si="33" ref="D84:N84">IF(D35=0,"",ROUND(SUM(D35/C35)*100-100,1))</f>
        <v>0.3</v>
      </c>
      <c r="E84" s="80">
        <f t="shared" si="33"/>
        <v>0.7</v>
      </c>
      <c r="F84" s="80">
        <f t="shared" si="33"/>
        <v>0.1</v>
      </c>
      <c r="G84" s="80">
        <f t="shared" si="33"/>
        <v>0.5</v>
      </c>
      <c r="H84" s="80">
        <f t="shared" si="33"/>
        <v>0.1</v>
      </c>
      <c r="I84" s="80">
        <f t="shared" si="33"/>
        <v>0.4</v>
      </c>
      <c r="J84" s="80">
        <f t="shared" si="33"/>
        <v>-0.1</v>
      </c>
      <c r="K84" s="80">
        <f t="shared" si="33"/>
        <v>0</v>
      </c>
      <c r="L84" s="80">
        <f t="shared" si="33"/>
        <v>0.2</v>
      </c>
      <c r="M84" s="80">
        <f t="shared" si="33"/>
        <v>-0.7</v>
      </c>
      <c r="N84" s="80">
        <f t="shared" si="33"/>
        <v>0.7</v>
      </c>
      <c r="O84" s="81" t="s">
        <v>13</v>
      </c>
    </row>
    <row r="85" spans="1:15" ht="12" customHeight="1">
      <c r="A85" s="69">
        <v>2017</v>
      </c>
      <c r="B85" s="100"/>
      <c r="C85" s="80">
        <f>IF(C36=0,"",ROUND(SUM(C36/N35)*100-100,1))</f>
        <v>-0.6</v>
      </c>
      <c r="D85" s="80">
        <f aca="true" t="shared" si="34" ref="D85:N85">IF(D36=0,"",ROUND(SUM(D36/C36)*100-100,1))</f>
        <v>0.6</v>
      </c>
      <c r="E85" s="80">
        <f t="shared" si="34"/>
        <v>0.2</v>
      </c>
      <c r="F85" s="80">
        <f t="shared" si="34"/>
        <v>0.4</v>
      </c>
      <c r="G85" s="80">
        <f t="shared" si="34"/>
        <v>0</v>
      </c>
      <c r="H85" s="80">
        <f t="shared" si="34"/>
        <v>0.3</v>
      </c>
      <c r="I85" s="80">
        <f t="shared" si="34"/>
        <v>0.4</v>
      </c>
      <c r="J85" s="80">
        <f t="shared" si="34"/>
        <v>0.1</v>
      </c>
      <c r="K85" s="80">
        <f t="shared" si="34"/>
        <v>0.1</v>
      </c>
      <c r="L85" s="80">
        <f t="shared" si="34"/>
        <v>-0.2</v>
      </c>
      <c r="M85" s="80">
        <f t="shared" si="34"/>
        <v>-0.4</v>
      </c>
      <c r="N85" s="80">
        <f t="shared" si="34"/>
        <v>0.5</v>
      </c>
      <c r="O85" s="81" t="s">
        <v>13</v>
      </c>
    </row>
    <row r="86" spans="1:15" ht="12" customHeight="1">
      <c r="A86" s="69">
        <v>2018</v>
      </c>
      <c r="B86" s="100"/>
      <c r="C86" s="80">
        <f>IF(C37=0,"",ROUND(SUM(C37/N36)*100-100,1))</f>
        <v>-0.6</v>
      </c>
      <c r="D86" s="80">
        <f aca="true" t="shared" si="35" ref="D86:N86">IF(D37=0,"",ROUND(SUM(D37/C37)*100-100,1))</f>
        <v>0.3</v>
      </c>
      <c r="E86" s="80">
        <f t="shared" si="35"/>
        <v>0.6</v>
      </c>
      <c r="F86" s="80">
        <f t="shared" si="35"/>
        <v>0.2</v>
      </c>
      <c r="G86" s="80">
        <f t="shared" si="35"/>
        <v>0.8</v>
      </c>
      <c r="H86" s="80">
        <f t="shared" si="35"/>
        <v>0.1</v>
      </c>
      <c r="I86" s="80">
        <f t="shared" si="35"/>
        <v>0.4</v>
      </c>
      <c r="J86" s="80">
        <f t="shared" si="35"/>
        <v>0.1</v>
      </c>
      <c r="K86" s="80">
        <f t="shared" si="35"/>
        <v>0.2</v>
      </c>
      <c r="L86" s="80">
        <f t="shared" si="35"/>
        <v>0.2</v>
      </c>
      <c r="M86" s="80">
        <f t="shared" si="35"/>
        <v>-0.7</v>
      </c>
      <c r="N86" s="80">
        <f t="shared" si="35"/>
        <v>0</v>
      </c>
      <c r="O86" s="81" t="s">
        <v>13</v>
      </c>
    </row>
    <row r="87" spans="1:15" ht="12" customHeight="1">
      <c r="A87" s="69">
        <v>2019</v>
      </c>
      <c r="B87" s="100"/>
      <c r="C87" s="80">
        <f>IF(C38=0,"",ROUND(SUM(C38/N37)*100-100,1))</f>
        <v>-0.8</v>
      </c>
      <c r="D87" s="80">
        <f>IF(D38=0,"",ROUND(SUM(D38/C38)*100-100,1))</f>
        <v>0.4</v>
      </c>
      <c r="E87" s="80">
        <f>IF(E38=0,"",ROUND(SUM(E38/D38)*100-100,1))</f>
        <v>0.4</v>
      </c>
      <c r="F87" s="80">
        <f>IF(F38=0,"",ROUND(SUM(F38/E38)*100-100,1))</f>
        <v>1</v>
      </c>
      <c r="G87" s="80">
        <f aca="true" t="shared" si="36" ref="G87:N87">IF(G38=0,"",ROUND(SUM(G38/F38)*100-100,1))</f>
        <v>0.2</v>
      </c>
      <c r="H87" s="80">
        <f t="shared" si="36"/>
      </c>
      <c r="I87" s="80">
        <f t="shared" si="36"/>
      </c>
      <c r="J87" s="80">
        <f t="shared" si="36"/>
      </c>
      <c r="K87" s="80">
        <f t="shared" si="36"/>
      </c>
      <c r="L87" s="80">
        <f t="shared" si="36"/>
      </c>
      <c r="M87" s="80">
        <f t="shared" si="36"/>
      </c>
      <c r="N87" s="80">
        <f t="shared" si="36"/>
      </c>
      <c r="O87" s="81"/>
    </row>
    <row r="88" spans="1:15" ht="6.75" customHeight="1">
      <c r="A88" s="69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51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1:31" s="93" customFormat="1" ht="12.75">
      <c r="A16" s="34"/>
      <c r="B16" s="34"/>
      <c r="C16" s="52" t="s">
        <v>44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R16" s="48"/>
      <c r="S16" s="48"/>
      <c r="T16" s="48"/>
      <c r="U16" s="48"/>
      <c r="V16" s="48"/>
      <c r="W16" s="48"/>
      <c r="X16" s="48"/>
      <c r="Y16" s="48"/>
      <c r="Z16" s="48"/>
      <c r="AA16" s="82"/>
      <c r="AB16" s="82"/>
      <c r="AC16" s="82"/>
      <c r="AD16" s="82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R17" s="54"/>
      <c r="S17" s="54"/>
      <c r="T17" s="54"/>
      <c r="U17" s="54"/>
      <c r="V17" s="54"/>
      <c r="W17" s="54"/>
      <c r="X17" s="54"/>
      <c r="Y17" s="54"/>
      <c r="Z17" s="54"/>
      <c r="AA17" s="84"/>
      <c r="AB17" s="84"/>
      <c r="AC17" s="84"/>
      <c r="AD17" s="84"/>
      <c r="AE17" s="84"/>
    </row>
    <row r="18" spans="1:31" s="53" customFormat="1" ht="12">
      <c r="A18" s="69">
        <v>2015</v>
      </c>
      <c r="C18" s="74">
        <v>99.4</v>
      </c>
      <c r="D18" s="75">
        <v>100.2</v>
      </c>
      <c r="E18" s="75">
        <v>100.2</v>
      </c>
      <c r="F18" s="75">
        <v>100.9</v>
      </c>
      <c r="G18" s="75">
        <v>100.8</v>
      </c>
      <c r="H18" s="75">
        <v>100.2</v>
      </c>
      <c r="I18" s="75">
        <v>99.5</v>
      </c>
      <c r="J18" s="75">
        <v>99.2</v>
      </c>
      <c r="K18" s="75">
        <v>99.7</v>
      </c>
      <c r="L18" s="75">
        <v>100</v>
      </c>
      <c r="M18" s="75">
        <v>100.1</v>
      </c>
      <c r="N18" s="75">
        <v>99.8</v>
      </c>
      <c r="O18" s="75">
        <f>AVERAGE(C18:N18)</f>
        <v>100</v>
      </c>
      <c r="R18" s="54"/>
      <c r="S18" s="54"/>
      <c r="T18" s="54"/>
      <c r="U18" s="54"/>
      <c r="V18" s="54"/>
      <c r="W18" s="54"/>
      <c r="X18" s="54"/>
      <c r="Y18" s="54"/>
      <c r="Z18" s="54"/>
      <c r="AA18" s="84"/>
      <c r="AB18" s="84"/>
      <c r="AC18" s="84"/>
      <c r="AD18" s="84"/>
      <c r="AE18" s="84"/>
    </row>
    <row r="19" spans="1:17" ht="12" customHeight="1">
      <c r="A19" s="69">
        <v>2016</v>
      </c>
      <c r="B19" s="69"/>
      <c r="C19" s="74">
        <v>100</v>
      </c>
      <c r="D19" s="75">
        <v>100.7</v>
      </c>
      <c r="E19" s="75">
        <v>101.1</v>
      </c>
      <c r="F19" s="75">
        <v>101.4</v>
      </c>
      <c r="G19" s="75">
        <v>100.7</v>
      </c>
      <c r="H19" s="75">
        <v>100.3</v>
      </c>
      <c r="I19" s="75">
        <v>100.7</v>
      </c>
      <c r="J19" s="75">
        <v>100.2</v>
      </c>
      <c r="K19" s="75">
        <v>100.4</v>
      </c>
      <c r="L19" s="75">
        <v>100.4</v>
      </c>
      <c r="M19" s="75">
        <v>101.5</v>
      </c>
      <c r="N19" s="75">
        <v>102.3</v>
      </c>
      <c r="O19" s="75">
        <f>AVERAGE(C19:N19)</f>
        <v>100.80833333333334</v>
      </c>
      <c r="Q19" s="95"/>
    </row>
    <row r="20" spans="1:17" ht="12" customHeight="1">
      <c r="A20" s="69">
        <v>2017</v>
      </c>
      <c r="B20" s="69"/>
      <c r="C20" s="74">
        <v>103.2</v>
      </c>
      <c r="D20" s="75">
        <v>105.2</v>
      </c>
      <c r="E20" s="75">
        <v>103.4</v>
      </c>
      <c r="F20" s="75">
        <v>102.9</v>
      </c>
      <c r="G20" s="75">
        <v>102.9</v>
      </c>
      <c r="H20" s="75">
        <v>102.7</v>
      </c>
      <c r="I20" s="75">
        <v>103</v>
      </c>
      <c r="J20" s="75">
        <v>102.9</v>
      </c>
      <c r="K20" s="75">
        <v>103.4</v>
      </c>
      <c r="L20" s="75">
        <v>104.2</v>
      </c>
      <c r="M20" s="75">
        <v>104.3</v>
      </c>
      <c r="N20" s="75">
        <v>105</v>
      </c>
      <c r="O20" s="75">
        <f>AVERAGE(C20:N20)</f>
        <v>103.59166666666665</v>
      </c>
      <c r="Q20" s="95"/>
    </row>
    <row r="21" spans="1:17" ht="12" customHeight="1">
      <c r="A21" s="69">
        <v>2018</v>
      </c>
      <c r="B21" s="69"/>
      <c r="C21" s="74">
        <v>105.9</v>
      </c>
      <c r="D21" s="75">
        <v>105.8</v>
      </c>
      <c r="E21" s="75">
        <v>106.1</v>
      </c>
      <c r="F21" s="75">
        <v>106.1</v>
      </c>
      <c r="G21" s="75">
        <v>106.2</v>
      </c>
      <c r="H21" s="75">
        <v>106.1</v>
      </c>
      <c r="I21" s="75">
        <v>105.6</v>
      </c>
      <c r="J21" s="75">
        <v>105.3</v>
      </c>
      <c r="K21" s="75">
        <v>106.3</v>
      </c>
      <c r="L21" s="75">
        <v>106.1</v>
      </c>
      <c r="M21" s="75">
        <v>105.9</v>
      </c>
      <c r="N21" s="75">
        <v>106.1</v>
      </c>
      <c r="O21" s="75">
        <f>AVERAGE(C21:N21)</f>
        <v>105.95833333333333</v>
      </c>
      <c r="Q21" s="95"/>
    </row>
    <row r="22" spans="1:15" ht="12" customHeight="1">
      <c r="A22" s="69">
        <v>2019</v>
      </c>
      <c r="B22" s="69"/>
      <c r="C22" s="74">
        <v>106.6</v>
      </c>
      <c r="D22" s="75">
        <v>107.2</v>
      </c>
      <c r="E22" s="75">
        <v>106.6</v>
      </c>
      <c r="F22" s="75">
        <v>106.6</v>
      </c>
      <c r="G22" s="75">
        <v>107.1</v>
      </c>
      <c r="H22" s="75"/>
      <c r="I22" s="75"/>
      <c r="J22" s="75"/>
      <c r="K22" s="75"/>
      <c r="L22" s="75"/>
      <c r="M22" s="75"/>
      <c r="N22" s="75"/>
      <c r="O22" s="75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ht="4.5" customHeight="1"/>
    <row r="26" spans="1:15" ht="12" customHeight="1">
      <c r="A26" s="69">
        <v>2016</v>
      </c>
      <c r="B26" s="69"/>
      <c r="C26" s="79">
        <v>0.6</v>
      </c>
      <c r="D26" s="80">
        <v>0.5</v>
      </c>
      <c r="E26" s="80">
        <v>0.9</v>
      </c>
      <c r="F26" s="80">
        <v>0.5</v>
      </c>
      <c r="G26" s="80">
        <v>-0.1</v>
      </c>
      <c r="H26" s="80">
        <v>0.1</v>
      </c>
      <c r="I26" s="80">
        <v>1.2</v>
      </c>
      <c r="J26" s="80">
        <v>1</v>
      </c>
      <c r="K26" s="80">
        <v>0.7</v>
      </c>
      <c r="L26" s="80">
        <v>0.4</v>
      </c>
      <c r="M26" s="80">
        <v>1.4</v>
      </c>
      <c r="N26" s="80">
        <v>2.5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O27">IF(C20=0,"",ROUND(SUM(C20/C19)*100-100,1))</f>
        <v>3.2</v>
      </c>
      <c r="D27" s="80">
        <f t="shared" si="0"/>
        <v>4.5</v>
      </c>
      <c r="E27" s="80">
        <f t="shared" si="0"/>
        <v>2.3</v>
      </c>
      <c r="F27" s="80">
        <f t="shared" si="0"/>
        <v>1.5</v>
      </c>
      <c r="G27" s="80">
        <f t="shared" si="0"/>
        <v>2.2</v>
      </c>
      <c r="H27" s="80">
        <f t="shared" si="0"/>
        <v>2.4</v>
      </c>
      <c r="I27" s="80">
        <f t="shared" si="0"/>
        <v>2.3</v>
      </c>
      <c r="J27" s="80">
        <f t="shared" si="0"/>
        <v>2.7</v>
      </c>
      <c r="K27" s="80">
        <f t="shared" si="0"/>
        <v>3</v>
      </c>
      <c r="L27" s="80">
        <f t="shared" si="0"/>
        <v>3.8</v>
      </c>
      <c r="M27" s="80">
        <f t="shared" si="0"/>
        <v>2.8</v>
      </c>
      <c r="N27" s="80">
        <f t="shared" si="0"/>
        <v>2.6</v>
      </c>
      <c r="O27" s="80">
        <f t="shared" si="0"/>
        <v>2.8</v>
      </c>
    </row>
    <row r="28" spans="1:15" ht="12" customHeight="1">
      <c r="A28" s="69">
        <v>2018</v>
      </c>
      <c r="B28" s="69"/>
      <c r="C28" s="79">
        <f aca="true" t="shared" si="1" ref="C28:O28">IF(C21=0,"",ROUND(SUM(C21/C20)*100-100,1))</f>
        <v>2.6</v>
      </c>
      <c r="D28" s="80">
        <f t="shared" si="1"/>
        <v>0.6</v>
      </c>
      <c r="E28" s="80">
        <f t="shared" si="1"/>
        <v>2.6</v>
      </c>
      <c r="F28" s="80">
        <f t="shared" si="1"/>
        <v>3.1</v>
      </c>
      <c r="G28" s="80">
        <f t="shared" si="1"/>
        <v>3.2</v>
      </c>
      <c r="H28" s="80">
        <f t="shared" si="1"/>
        <v>3.3</v>
      </c>
      <c r="I28" s="80">
        <f t="shared" si="1"/>
        <v>2.5</v>
      </c>
      <c r="J28" s="80">
        <f t="shared" si="1"/>
        <v>2.3</v>
      </c>
      <c r="K28" s="80">
        <f t="shared" si="1"/>
        <v>2.8</v>
      </c>
      <c r="L28" s="80">
        <f t="shared" si="1"/>
        <v>1.8</v>
      </c>
      <c r="M28" s="80">
        <f t="shared" si="1"/>
        <v>1.5</v>
      </c>
      <c r="N28" s="80">
        <f t="shared" si="1"/>
        <v>1</v>
      </c>
      <c r="O28" s="80">
        <f t="shared" si="1"/>
        <v>2.3</v>
      </c>
    </row>
    <row r="29" spans="1:15" ht="12" customHeight="1">
      <c r="A29" s="69">
        <v>2019</v>
      </c>
      <c r="B29" s="69"/>
      <c r="C29" s="79">
        <f aca="true" t="shared" si="2" ref="C29:O29">IF(C22=0,"",ROUND(SUM(C22/C21)*100-100,1))</f>
        <v>0.7</v>
      </c>
      <c r="D29" s="80">
        <f t="shared" si="2"/>
        <v>1.3</v>
      </c>
      <c r="E29" s="80">
        <f t="shared" si="2"/>
        <v>0.5</v>
      </c>
      <c r="F29" s="80">
        <f t="shared" si="2"/>
        <v>0.5</v>
      </c>
      <c r="G29" s="80">
        <f t="shared" si="2"/>
        <v>0.8</v>
      </c>
      <c r="H29" s="80">
        <f t="shared" si="2"/>
      </c>
      <c r="I29" s="80">
        <f t="shared" si="2"/>
      </c>
      <c r="J29" s="80">
        <f t="shared" si="2"/>
      </c>
      <c r="K29" s="80">
        <f t="shared" si="2"/>
      </c>
      <c r="L29" s="80">
        <f t="shared" si="2"/>
      </c>
      <c r="M29" s="80">
        <f t="shared" si="2"/>
      </c>
      <c r="N29" s="80">
        <f t="shared" si="2"/>
      </c>
      <c r="O29" s="80">
        <f t="shared" si="2"/>
      </c>
    </row>
    <row r="30" spans="1:1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ht="4.5" customHeight="1"/>
    <row r="33" spans="1:15" ht="12.75">
      <c r="A33" s="69">
        <v>2015</v>
      </c>
      <c r="C33" s="102" t="s">
        <v>13</v>
      </c>
      <c r="D33" s="80">
        <f>IF(D18=0,"",ROUND(SUM(D18/C18)*100-100,1))</f>
        <v>0.8</v>
      </c>
      <c r="E33" s="80">
        <f aca="true" t="shared" si="3" ref="E33:N33">IF(E18=0,"",ROUND(SUM(E18/D18)*100-100,1))</f>
        <v>0</v>
      </c>
      <c r="F33" s="80">
        <f t="shared" si="3"/>
        <v>0.7</v>
      </c>
      <c r="G33" s="80">
        <f t="shared" si="3"/>
        <v>-0.1</v>
      </c>
      <c r="H33" s="80">
        <f t="shared" si="3"/>
        <v>-0.6</v>
      </c>
      <c r="I33" s="80">
        <f t="shared" si="3"/>
        <v>-0.7</v>
      </c>
      <c r="J33" s="80">
        <f t="shared" si="3"/>
        <v>-0.3</v>
      </c>
      <c r="K33" s="80">
        <f t="shared" si="3"/>
        <v>0.5</v>
      </c>
      <c r="L33" s="80">
        <f t="shared" si="3"/>
        <v>0.3</v>
      </c>
      <c r="M33" s="80">
        <f t="shared" si="3"/>
        <v>0.1</v>
      </c>
      <c r="N33" s="80">
        <f t="shared" si="3"/>
        <v>-0.3</v>
      </c>
      <c r="O33" s="81" t="s">
        <v>13</v>
      </c>
    </row>
    <row r="34" spans="1:15" ht="12" customHeight="1">
      <c r="A34" s="69">
        <v>2016</v>
      </c>
      <c r="B34" s="69"/>
      <c r="C34" s="79">
        <f>IF(C19=0,"",ROUND(SUM(C19/N18)*100-100,1))</f>
        <v>0.2</v>
      </c>
      <c r="D34" s="80">
        <f aca="true" t="shared" si="4" ref="D34:N34">IF(D19=0,"",ROUND(SUM(D19/C19)*100-100,1))</f>
        <v>0.7</v>
      </c>
      <c r="E34" s="80">
        <f t="shared" si="4"/>
        <v>0.4</v>
      </c>
      <c r="F34" s="80">
        <f t="shared" si="4"/>
        <v>0.3</v>
      </c>
      <c r="G34" s="80">
        <f t="shared" si="4"/>
        <v>-0.7</v>
      </c>
      <c r="H34" s="80">
        <f t="shared" si="4"/>
        <v>-0.4</v>
      </c>
      <c r="I34" s="80">
        <f t="shared" si="4"/>
        <v>0.4</v>
      </c>
      <c r="J34" s="80">
        <f t="shared" si="4"/>
        <v>-0.5</v>
      </c>
      <c r="K34" s="80">
        <f t="shared" si="4"/>
        <v>0.2</v>
      </c>
      <c r="L34" s="80">
        <f t="shared" si="4"/>
        <v>0</v>
      </c>
      <c r="M34" s="80">
        <f t="shared" si="4"/>
        <v>1.1</v>
      </c>
      <c r="N34" s="80">
        <f t="shared" si="4"/>
        <v>0.8</v>
      </c>
      <c r="O34" s="81" t="s">
        <v>13</v>
      </c>
    </row>
    <row r="35" spans="1:15" ht="12" customHeight="1">
      <c r="A35" s="69">
        <v>2017</v>
      </c>
      <c r="B35" s="69"/>
      <c r="C35" s="79">
        <f>IF(C20=0,"",ROUND(SUM(C20/N19)*100-100,1))</f>
        <v>0.9</v>
      </c>
      <c r="D35" s="80">
        <f aca="true" t="shared" si="5" ref="D35:N35">IF(D20=0,"",ROUND(SUM(D20/C20)*100-100,1))</f>
        <v>1.9</v>
      </c>
      <c r="E35" s="80">
        <f t="shared" si="5"/>
        <v>-1.7</v>
      </c>
      <c r="F35" s="80">
        <f t="shared" si="5"/>
        <v>-0.5</v>
      </c>
      <c r="G35" s="80">
        <f t="shared" si="5"/>
        <v>0</v>
      </c>
      <c r="H35" s="80">
        <f t="shared" si="5"/>
        <v>-0.2</v>
      </c>
      <c r="I35" s="80">
        <f t="shared" si="5"/>
        <v>0.3</v>
      </c>
      <c r="J35" s="80">
        <f t="shared" si="5"/>
        <v>-0.1</v>
      </c>
      <c r="K35" s="80">
        <f t="shared" si="5"/>
        <v>0.5</v>
      </c>
      <c r="L35" s="80">
        <f t="shared" si="5"/>
        <v>0.8</v>
      </c>
      <c r="M35" s="80">
        <f t="shared" si="5"/>
        <v>0.1</v>
      </c>
      <c r="N35" s="80">
        <f t="shared" si="5"/>
        <v>0.7</v>
      </c>
      <c r="O35" s="81" t="s">
        <v>13</v>
      </c>
    </row>
    <row r="36" spans="1:15" ht="12" customHeight="1">
      <c r="A36" s="69">
        <v>2018</v>
      </c>
      <c r="B36" s="69"/>
      <c r="C36" s="79">
        <f>IF(C21=0,"",ROUND(SUM(C21/N20)*100-100,1))</f>
        <v>0.9</v>
      </c>
      <c r="D36" s="80">
        <f aca="true" t="shared" si="6" ref="D36:N36">IF(D21=0,"",ROUND(SUM(D21/C21)*100-100,1))</f>
        <v>-0.1</v>
      </c>
      <c r="E36" s="80">
        <f t="shared" si="6"/>
        <v>0.3</v>
      </c>
      <c r="F36" s="80">
        <f t="shared" si="6"/>
        <v>0</v>
      </c>
      <c r="G36" s="80">
        <f t="shared" si="6"/>
        <v>0.1</v>
      </c>
      <c r="H36" s="80">
        <f t="shared" si="6"/>
        <v>-0.1</v>
      </c>
      <c r="I36" s="80">
        <f t="shared" si="6"/>
        <v>-0.5</v>
      </c>
      <c r="J36" s="80">
        <f t="shared" si="6"/>
        <v>-0.3</v>
      </c>
      <c r="K36" s="80">
        <f t="shared" si="6"/>
        <v>0.9</v>
      </c>
      <c r="L36" s="80">
        <f t="shared" si="6"/>
        <v>-0.2</v>
      </c>
      <c r="M36" s="80">
        <f t="shared" si="6"/>
        <v>-0.2</v>
      </c>
      <c r="N36" s="80">
        <f t="shared" si="6"/>
        <v>0.2</v>
      </c>
      <c r="O36" s="81" t="s">
        <v>13</v>
      </c>
    </row>
    <row r="37" spans="1:15" ht="12" customHeight="1">
      <c r="A37" s="69">
        <v>2019</v>
      </c>
      <c r="B37" s="69"/>
      <c r="C37" s="79">
        <f>IF(C22=0,"",ROUND(SUM(C22/N21)*100-100,1))</f>
        <v>0.5</v>
      </c>
      <c r="D37" s="80">
        <f aca="true" t="shared" si="7" ref="D37:N37">IF(D22=0,"",ROUND(SUM(D22/C22)*100-100,1))</f>
        <v>0.6</v>
      </c>
      <c r="E37" s="80">
        <f t="shared" si="7"/>
        <v>-0.6</v>
      </c>
      <c r="F37" s="80">
        <f t="shared" si="7"/>
        <v>0</v>
      </c>
      <c r="G37" s="80">
        <f t="shared" si="7"/>
        <v>0.5</v>
      </c>
      <c r="H37" s="80">
        <f t="shared" si="7"/>
      </c>
      <c r="I37" s="80">
        <f t="shared" si="7"/>
      </c>
      <c r="J37" s="80">
        <f t="shared" si="7"/>
      </c>
      <c r="K37" s="80">
        <f t="shared" si="7"/>
      </c>
      <c r="L37" s="80">
        <f t="shared" si="7"/>
      </c>
      <c r="M37" s="80">
        <f t="shared" si="7"/>
      </c>
      <c r="N37" s="80">
        <f t="shared" si="7"/>
      </c>
      <c r="O37" s="81"/>
    </row>
    <row r="38" spans="1:15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</row>
    <row r="39" spans="3:31" s="47" customFormat="1" ht="12.75">
      <c r="C39" s="73" t="s">
        <v>48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48"/>
      <c r="S39" s="48"/>
      <c r="T39" s="48"/>
      <c r="U39" s="48"/>
      <c r="V39" s="48"/>
      <c r="W39" s="48"/>
      <c r="X39" s="48"/>
      <c r="Y39" s="48"/>
      <c r="Z39" s="48"/>
      <c r="AA39" s="82"/>
      <c r="AB39" s="82"/>
      <c r="AC39" s="82"/>
      <c r="AD39" s="82"/>
      <c r="AE39" s="82"/>
    </row>
    <row r="40" spans="1:31" s="93" customFormat="1" ht="12.75">
      <c r="A40" s="34"/>
      <c r="B40" s="34"/>
      <c r="C40" s="52" t="s">
        <v>60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R40" s="48"/>
      <c r="S40" s="48"/>
      <c r="T40" s="48"/>
      <c r="U40" s="48"/>
      <c r="V40" s="48"/>
      <c r="W40" s="48"/>
      <c r="X40" s="48"/>
      <c r="Y40" s="48"/>
      <c r="Z40" s="48"/>
      <c r="AA40" s="82"/>
      <c r="AB40" s="82"/>
      <c r="AC40" s="82"/>
      <c r="AD40" s="82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54"/>
      <c r="S41" s="54"/>
      <c r="T41" s="54"/>
      <c r="U41" s="54"/>
      <c r="V41" s="54"/>
      <c r="W41" s="54"/>
      <c r="X41" s="54"/>
      <c r="Y41" s="54"/>
      <c r="Z41" s="54"/>
      <c r="AA41" s="84"/>
      <c r="AB41" s="84"/>
      <c r="AC41" s="84"/>
      <c r="AD41" s="84"/>
      <c r="AE41" s="84"/>
    </row>
    <row r="42" spans="1:31" s="53" customFormat="1" ht="12">
      <c r="A42" s="69">
        <v>2015</v>
      </c>
      <c r="C42" s="74">
        <v>98.8</v>
      </c>
      <c r="D42" s="94">
        <v>98.8</v>
      </c>
      <c r="E42" s="94">
        <v>99.1</v>
      </c>
      <c r="F42" s="94">
        <v>99.4</v>
      </c>
      <c r="G42" s="94">
        <v>99.4</v>
      </c>
      <c r="H42" s="94">
        <v>99.9</v>
      </c>
      <c r="I42" s="94">
        <v>100.4</v>
      </c>
      <c r="J42" s="94">
        <v>100.7</v>
      </c>
      <c r="K42" s="94">
        <v>100.8</v>
      </c>
      <c r="L42" s="94">
        <v>100.9</v>
      </c>
      <c r="M42" s="94">
        <v>100.9</v>
      </c>
      <c r="N42" s="94">
        <v>100.9</v>
      </c>
      <c r="O42" s="94">
        <v>100</v>
      </c>
      <c r="R42" s="54"/>
      <c r="S42" s="54"/>
      <c r="T42" s="54"/>
      <c r="U42" s="54"/>
      <c r="V42" s="54"/>
      <c r="W42" s="54"/>
      <c r="X42" s="54"/>
      <c r="Y42" s="54"/>
      <c r="Z42" s="54"/>
      <c r="AA42" s="84"/>
      <c r="AB42" s="84"/>
      <c r="AC42" s="84"/>
      <c r="AD42" s="84"/>
      <c r="AE42" s="84"/>
    </row>
    <row r="43" spans="1:17" ht="12" customHeight="1">
      <c r="A43" s="69">
        <v>2016</v>
      </c>
      <c r="B43" s="69"/>
      <c r="C43" s="74">
        <v>101.1</v>
      </c>
      <c r="D43" s="94">
        <v>100.9</v>
      </c>
      <c r="E43" s="75">
        <v>101.1</v>
      </c>
      <c r="F43" s="75">
        <v>101.9</v>
      </c>
      <c r="G43" s="75">
        <v>102.3</v>
      </c>
      <c r="H43" s="75">
        <v>102.6</v>
      </c>
      <c r="I43" s="75">
        <v>102.6</v>
      </c>
      <c r="J43" s="75">
        <v>102.7</v>
      </c>
      <c r="K43" s="75">
        <v>103</v>
      </c>
      <c r="L43" s="75">
        <v>102.9</v>
      </c>
      <c r="M43" s="75">
        <v>102.9</v>
      </c>
      <c r="N43" s="75">
        <v>102.9</v>
      </c>
      <c r="O43" s="75">
        <v>102.2</v>
      </c>
      <c r="Q43" s="95"/>
    </row>
    <row r="44" spans="1:17" ht="12" customHeight="1">
      <c r="A44" s="69">
        <v>2017</v>
      </c>
      <c r="B44" s="69"/>
      <c r="C44" s="74">
        <v>103</v>
      </c>
      <c r="D44" s="94">
        <v>103.1</v>
      </c>
      <c r="E44" s="75">
        <v>103.1</v>
      </c>
      <c r="F44" s="75">
        <v>104</v>
      </c>
      <c r="G44" s="75">
        <v>104.5</v>
      </c>
      <c r="H44" s="75">
        <v>105.1</v>
      </c>
      <c r="I44" s="75">
        <v>105.4</v>
      </c>
      <c r="J44" s="75">
        <v>105.5</v>
      </c>
      <c r="K44" s="75">
        <v>105.5</v>
      </c>
      <c r="L44" s="75">
        <v>105.7</v>
      </c>
      <c r="M44" s="75">
        <v>105.8</v>
      </c>
      <c r="N44" s="75">
        <v>106</v>
      </c>
      <c r="O44" s="75">
        <v>104.7</v>
      </c>
      <c r="Q44" s="95"/>
    </row>
    <row r="45" spans="1:17" ht="12" customHeight="1">
      <c r="A45" s="69">
        <v>2018</v>
      </c>
      <c r="B45" s="69"/>
      <c r="C45" s="74">
        <v>106</v>
      </c>
      <c r="D45" s="94">
        <v>106.2</v>
      </c>
      <c r="E45" s="75">
        <v>106.5</v>
      </c>
      <c r="F45" s="75">
        <v>107.8</v>
      </c>
      <c r="G45" s="75">
        <v>108</v>
      </c>
      <c r="H45" s="75">
        <v>108.7</v>
      </c>
      <c r="I45" s="75">
        <v>108.8</v>
      </c>
      <c r="J45" s="75">
        <v>108.8</v>
      </c>
      <c r="K45" s="75">
        <v>108.7</v>
      </c>
      <c r="L45" s="75">
        <v>109.1</v>
      </c>
      <c r="M45" s="75">
        <v>108.9</v>
      </c>
      <c r="N45" s="75">
        <v>108.7</v>
      </c>
      <c r="O45" s="75">
        <v>108</v>
      </c>
      <c r="Q45" s="95"/>
    </row>
    <row r="46" spans="1:15" ht="12" customHeight="1">
      <c r="A46" s="69">
        <v>2019</v>
      </c>
      <c r="B46" s="69"/>
      <c r="C46" s="74">
        <v>108.9</v>
      </c>
      <c r="D46" s="94">
        <v>109</v>
      </c>
      <c r="E46" s="75">
        <v>109.7</v>
      </c>
      <c r="F46" s="75">
        <v>110.5</v>
      </c>
      <c r="G46" s="75">
        <v>110.9</v>
      </c>
      <c r="H46" s="75"/>
      <c r="I46" s="75"/>
      <c r="J46" s="75"/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2.3</v>
      </c>
      <c r="D50" s="80">
        <v>2.1</v>
      </c>
      <c r="E50" s="80">
        <v>2</v>
      </c>
      <c r="F50" s="80">
        <v>2.5</v>
      </c>
      <c r="G50" s="80">
        <v>2.9</v>
      </c>
      <c r="H50" s="80">
        <v>2.7</v>
      </c>
      <c r="I50" s="80">
        <v>2.2</v>
      </c>
      <c r="J50" s="80">
        <v>2</v>
      </c>
      <c r="K50" s="80">
        <v>2.2</v>
      </c>
      <c r="L50" s="80">
        <v>2</v>
      </c>
      <c r="M50" s="80">
        <v>2</v>
      </c>
      <c r="N50" s="80">
        <v>2</v>
      </c>
      <c r="O50" s="80">
        <v>2.2</v>
      </c>
    </row>
    <row r="51" spans="1:15" ht="12" customHeight="1">
      <c r="A51" s="69">
        <v>2017</v>
      </c>
      <c r="B51" s="69"/>
      <c r="C51" s="79">
        <f aca="true" t="shared" si="8" ref="C51:D53">IF(C44=0,"",ROUND(SUM(C44/C43)*100-100,1))</f>
        <v>1.9</v>
      </c>
      <c r="D51" s="80">
        <f t="shared" si="8"/>
        <v>2.2</v>
      </c>
      <c r="E51" s="80">
        <f aca="true" t="shared" si="9" ref="E51:O51">IF(E44=0,"",ROUND(SUM(E44/E43)*100-100,1))</f>
        <v>2</v>
      </c>
      <c r="F51" s="80">
        <f t="shared" si="9"/>
        <v>2.1</v>
      </c>
      <c r="G51" s="80">
        <f t="shared" si="9"/>
        <v>2.2</v>
      </c>
      <c r="H51" s="80">
        <f t="shared" si="9"/>
        <v>2.4</v>
      </c>
      <c r="I51" s="80">
        <f t="shared" si="9"/>
        <v>2.7</v>
      </c>
      <c r="J51" s="80">
        <f t="shared" si="9"/>
        <v>2.7</v>
      </c>
      <c r="K51" s="80">
        <f t="shared" si="9"/>
        <v>2.4</v>
      </c>
      <c r="L51" s="80">
        <f t="shared" si="9"/>
        <v>2.7</v>
      </c>
      <c r="M51" s="80">
        <f t="shared" si="9"/>
        <v>2.8</v>
      </c>
      <c r="N51" s="80">
        <f t="shared" si="9"/>
        <v>3</v>
      </c>
      <c r="O51" s="80">
        <f t="shared" si="9"/>
        <v>2.4</v>
      </c>
    </row>
    <row r="52" spans="1:16" ht="12" customHeight="1">
      <c r="A52" s="69">
        <v>2018</v>
      </c>
      <c r="B52" s="69"/>
      <c r="C52" s="79">
        <f t="shared" si="8"/>
        <v>2.9</v>
      </c>
      <c r="D52" s="80">
        <f t="shared" si="8"/>
        <v>3</v>
      </c>
      <c r="E52" s="80">
        <f aca="true" t="shared" si="10" ref="E52:O52">IF(E45=0,"",ROUND(SUM(E45/E44)*100-100,1))</f>
        <v>3.3</v>
      </c>
      <c r="F52" s="80">
        <f t="shared" si="10"/>
        <v>3.7</v>
      </c>
      <c r="G52" s="80">
        <f t="shared" si="10"/>
        <v>3.3</v>
      </c>
      <c r="H52" s="80">
        <f t="shared" si="10"/>
        <v>3.4</v>
      </c>
      <c r="I52" s="80">
        <f t="shared" si="10"/>
        <v>3.2</v>
      </c>
      <c r="J52" s="80">
        <f t="shared" si="10"/>
        <v>3.1</v>
      </c>
      <c r="K52" s="80">
        <f t="shared" si="10"/>
        <v>3</v>
      </c>
      <c r="L52" s="80">
        <f t="shared" si="10"/>
        <v>3.2</v>
      </c>
      <c r="M52" s="80">
        <f t="shared" si="10"/>
        <v>2.9</v>
      </c>
      <c r="N52" s="80">
        <f t="shared" si="10"/>
        <v>2.5</v>
      </c>
      <c r="O52" s="80">
        <f t="shared" si="10"/>
        <v>3.2</v>
      </c>
      <c r="P52" s="80" t="e">
        <f>ROUND(SUM(P45/P44)*100-100,1)</f>
        <v>#DIV/0!</v>
      </c>
    </row>
    <row r="53" spans="1:15" ht="12" customHeight="1">
      <c r="A53" s="69">
        <v>2019</v>
      </c>
      <c r="B53" s="69"/>
      <c r="C53" s="79">
        <f t="shared" si="8"/>
        <v>2.7</v>
      </c>
      <c r="D53" s="80">
        <f t="shared" si="8"/>
        <v>2.6</v>
      </c>
      <c r="E53" s="80">
        <f aca="true" t="shared" si="11" ref="E53:O53">IF(E46=0,"",ROUND(SUM(E46/E45)*100-100,1))</f>
        <v>3</v>
      </c>
      <c r="F53" s="80">
        <f t="shared" si="11"/>
        <v>2.5</v>
      </c>
      <c r="G53" s="80">
        <f t="shared" si="11"/>
        <v>2.7</v>
      </c>
      <c r="H53" s="80">
        <f t="shared" si="11"/>
      </c>
      <c r="I53" s="80">
        <f t="shared" si="11"/>
      </c>
      <c r="J53" s="80">
        <f t="shared" si="11"/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C57" s="102" t="s">
        <v>13</v>
      </c>
      <c r="D57" s="80">
        <f aca="true" t="shared" si="12" ref="D57:N58">IF(D42=0,"",ROUND(SUM(D42/C42)*100-100,1))</f>
        <v>0</v>
      </c>
      <c r="E57" s="80">
        <f aca="true" t="shared" si="13" ref="E57:N57">IF(E42=0,"",ROUND(SUM(E42/D42)*100-100,1))</f>
        <v>0.3</v>
      </c>
      <c r="F57" s="80">
        <f t="shared" si="13"/>
        <v>0.3</v>
      </c>
      <c r="G57" s="80">
        <f t="shared" si="13"/>
        <v>0</v>
      </c>
      <c r="H57" s="80">
        <f t="shared" si="13"/>
        <v>0.5</v>
      </c>
      <c r="I57" s="80">
        <f t="shared" si="13"/>
        <v>0.5</v>
      </c>
      <c r="J57" s="80">
        <f t="shared" si="13"/>
        <v>0.3</v>
      </c>
      <c r="K57" s="80">
        <f t="shared" si="13"/>
        <v>0.1</v>
      </c>
      <c r="L57" s="80">
        <f t="shared" si="13"/>
        <v>0.1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0.2</v>
      </c>
      <c r="D58" s="80">
        <f t="shared" si="12"/>
        <v>-0.2</v>
      </c>
      <c r="E58" s="80">
        <f t="shared" si="12"/>
        <v>0.2</v>
      </c>
      <c r="F58" s="80">
        <f t="shared" si="12"/>
        <v>0.8</v>
      </c>
      <c r="G58" s="80">
        <f t="shared" si="12"/>
        <v>0.4</v>
      </c>
      <c r="H58" s="80">
        <f t="shared" si="12"/>
        <v>0.3</v>
      </c>
      <c r="I58" s="80">
        <f t="shared" si="12"/>
        <v>0</v>
      </c>
      <c r="J58" s="80">
        <f t="shared" si="12"/>
        <v>0.1</v>
      </c>
      <c r="K58" s="80">
        <f t="shared" si="12"/>
        <v>0.3</v>
      </c>
      <c r="L58" s="80">
        <f t="shared" si="12"/>
        <v>-0.1</v>
      </c>
      <c r="M58" s="80">
        <f t="shared" si="12"/>
        <v>0</v>
      </c>
      <c r="N58" s="80">
        <f t="shared" si="12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 aca="true" t="shared" si="14" ref="D59:N59">IF(D44=0,"",ROUND(SUM(D44/C44)*100-100,1))</f>
        <v>0.1</v>
      </c>
      <c r="E59" s="80">
        <f t="shared" si="14"/>
        <v>0</v>
      </c>
      <c r="F59" s="80">
        <f t="shared" si="14"/>
        <v>0.9</v>
      </c>
      <c r="G59" s="80">
        <f t="shared" si="14"/>
        <v>0.5</v>
      </c>
      <c r="H59" s="80">
        <f t="shared" si="14"/>
        <v>0.6</v>
      </c>
      <c r="I59" s="80">
        <f t="shared" si="14"/>
        <v>0.3</v>
      </c>
      <c r="J59" s="80">
        <f t="shared" si="14"/>
        <v>0.1</v>
      </c>
      <c r="K59" s="80">
        <f t="shared" si="14"/>
        <v>0</v>
      </c>
      <c r="L59" s="80">
        <f t="shared" si="14"/>
        <v>0.2</v>
      </c>
      <c r="M59" s="80">
        <f t="shared" si="14"/>
        <v>0.1</v>
      </c>
      <c r="N59" s="80">
        <f t="shared" si="14"/>
        <v>0.2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</v>
      </c>
      <c r="D60" s="80">
        <f aca="true" t="shared" si="15" ref="D60:N60">IF(D45=0,"",ROUND(SUM(D45/C45)*100-100,1))</f>
        <v>0.2</v>
      </c>
      <c r="E60" s="80">
        <f t="shared" si="15"/>
        <v>0.3</v>
      </c>
      <c r="F60" s="80">
        <f t="shared" si="15"/>
        <v>1.2</v>
      </c>
      <c r="G60" s="80">
        <f t="shared" si="15"/>
        <v>0.2</v>
      </c>
      <c r="H60" s="80">
        <f t="shared" si="15"/>
        <v>0.6</v>
      </c>
      <c r="I60" s="80">
        <f t="shared" si="15"/>
        <v>0.1</v>
      </c>
      <c r="J60" s="80">
        <f t="shared" si="15"/>
        <v>0</v>
      </c>
      <c r="K60" s="80">
        <f t="shared" si="15"/>
        <v>-0.1</v>
      </c>
      <c r="L60" s="80">
        <f t="shared" si="15"/>
        <v>0.4</v>
      </c>
      <c r="M60" s="80">
        <f t="shared" si="15"/>
        <v>-0.2</v>
      </c>
      <c r="N60" s="80">
        <f t="shared" si="15"/>
        <v>-0.2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aca="true" t="shared" si="16" ref="D61:N61">IF(D46=0,"",ROUND(SUM(D46/C46)*100-100,1))</f>
        <v>0.1</v>
      </c>
      <c r="E61" s="80">
        <f t="shared" si="16"/>
        <v>0.6</v>
      </c>
      <c r="F61" s="80">
        <f t="shared" si="16"/>
        <v>0.7</v>
      </c>
      <c r="G61" s="80">
        <f t="shared" si="16"/>
        <v>0.4</v>
      </c>
      <c r="H61" s="80">
        <f t="shared" si="16"/>
      </c>
      <c r="I61" s="80">
        <f t="shared" si="16"/>
      </c>
      <c r="J61" s="80">
        <f t="shared" si="16"/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1" width="11.421875" style="48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53" customFormat="1" ht="12.75">
      <c r="A3" s="33" t="s">
        <v>52</v>
      </c>
      <c r="B3" s="5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3:31" s="34" customFormat="1" ht="12.75">
      <c r="C16" s="52" t="s">
        <v>62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3:31" s="53" customFormat="1" ht="12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53" customFormat="1" ht="12">
      <c r="A18" s="69">
        <v>2015</v>
      </c>
      <c r="C18" s="74">
        <v>96</v>
      </c>
      <c r="D18" s="75">
        <v>96.5</v>
      </c>
      <c r="E18" s="75">
        <v>101.9</v>
      </c>
      <c r="F18" s="75">
        <v>102.4</v>
      </c>
      <c r="G18" s="75">
        <v>100.6</v>
      </c>
      <c r="H18" s="75">
        <v>99.2</v>
      </c>
      <c r="I18" s="75">
        <v>95.4</v>
      </c>
      <c r="J18" s="75">
        <v>97.8</v>
      </c>
      <c r="K18" s="75">
        <v>103.2</v>
      </c>
      <c r="L18" s="75">
        <v>103.7</v>
      </c>
      <c r="M18" s="75">
        <v>103</v>
      </c>
      <c r="N18" s="75">
        <v>100.3</v>
      </c>
      <c r="O18" s="75">
        <f>AVERAGE(C18:N18)</f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20" ht="12" customHeight="1">
      <c r="A19" s="69">
        <v>2016</v>
      </c>
      <c r="B19" s="69"/>
      <c r="C19" s="74">
        <v>95.7</v>
      </c>
      <c r="D19" s="75">
        <v>97.3</v>
      </c>
      <c r="E19" s="75">
        <v>102</v>
      </c>
      <c r="F19" s="75">
        <v>103.4</v>
      </c>
      <c r="G19" s="75">
        <v>102.9</v>
      </c>
      <c r="H19" s="75">
        <v>99.9</v>
      </c>
      <c r="I19" s="75">
        <v>96.6</v>
      </c>
      <c r="J19" s="75">
        <v>97.4</v>
      </c>
      <c r="K19" s="75">
        <v>103.1</v>
      </c>
      <c r="L19" s="75">
        <v>104.6</v>
      </c>
      <c r="M19" s="75">
        <v>104.1</v>
      </c>
      <c r="N19" s="75">
        <v>102.1</v>
      </c>
      <c r="O19" s="75">
        <v>100.8</v>
      </c>
      <c r="R19" s="75"/>
      <c r="T19" s="91"/>
    </row>
    <row r="20" spans="1:20" ht="12" customHeight="1">
      <c r="A20" s="69">
        <v>2017</v>
      </c>
      <c r="B20" s="69"/>
      <c r="C20" s="74">
        <v>97.3</v>
      </c>
      <c r="D20" s="75">
        <v>97.4</v>
      </c>
      <c r="E20" s="75">
        <v>103.8</v>
      </c>
      <c r="F20" s="75">
        <v>104</v>
      </c>
      <c r="G20" s="75">
        <v>103.3</v>
      </c>
      <c r="H20" s="75">
        <v>100.6</v>
      </c>
      <c r="I20" s="75">
        <v>97.1</v>
      </c>
      <c r="J20" s="75">
        <v>98.7</v>
      </c>
      <c r="K20" s="75">
        <v>103.7</v>
      </c>
      <c r="L20" s="75">
        <v>104.5</v>
      </c>
      <c r="M20" s="75">
        <v>103.8</v>
      </c>
      <c r="N20" s="75">
        <v>102.4</v>
      </c>
      <c r="O20" s="75">
        <v>101.4</v>
      </c>
      <c r="R20" s="75"/>
      <c r="T20" s="91"/>
    </row>
    <row r="21" spans="1:20" ht="12" customHeight="1">
      <c r="A21" s="69">
        <v>2018</v>
      </c>
      <c r="B21" s="69"/>
      <c r="C21" s="74">
        <v>96.6</v>
      </c>
      <c r="D21" s="75">
        <v>98.5</v>
      </c>
      <c r="E21" s="75">
        <v>103.5</v>
      </c>
      <c r="F21" s="75">
        <v>104.2</v>
      </c>
      <c r="G21" s="75">
        <v>103.5</v>
      </c>
      <c r="H21" s="75">
        <v>101.3</v>
      </c>
      <c r="I21" s="75">
        <v>95.9</v>
      </c>
      <c r="J21" s="75">
        <v>98.2</v>
      </c>
      <c r="K21" s="75">
        <v>104.4</v>
      </c>
      <c r="L21" s="75">
        <v>105.5</v>
      </c>
      <c r="M21" s="75">
        <v>105.2</v>
      </c>
      <c r="N21" s="75">
        <v>103.1</v>
      </c>
      <c r="O21" s="75">
        <v>101.7</v>
      </c>
      <c r="R21" s="75"/>
      <c r="T21" s="91"/>
    </row>
    <row r="22" spans="1:20" ht="12" customHeight="1">
      <c r="A22" s="69">
        <v>2019</v>
      </c>
      <c r="B22" s="69"/>
      <c r="C22" s="74">
        <v>98</v>
      </c>
      <c r="D22" s="75">
        <v>99.9</v>
      </c>
      <c r="E22" s="75">
        <v>102.8</v>
      </c>
      <c r="F22" s="75">
        <v>105.3</v>
      </c>
      <c r="G22" s="75">
        <v>104.7</v>
      </c>
      <c r="H22" s="75"/>
      <c r="I22" s="75"/>
      <c r="J22" s="75"/>
      <c r="K22" s="75"/>
      <c r="L22" s="75"/>
      <c r="M22" s="75"/>
      <c r="N22" s="75"/>
      <c r="O22" s="75"/>
      <c r="T22" s="91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1"/>
    </row>
    <row r="25" ht="4.5" customHeight="1"/>
    <row r="26" spans="1:15" ht="12" customHeight="1">
      <c r="A26" s="69">
        <v>2016</v>
      </c>
      <c r="B26" s="69"/>
      <c r="C26" s="79">
        <v>-0.3</v>
      </c>
      <c r="D26" s="80">
        <v>0.8</v>
      </c>
      <c r="E26" s="80">
        <v>0.1</v>
      </c>
      <c r="F26" s="80">
        <v>1</v>
      </c>
      <c r="G26" s="80">
        <v>2.3</v>
      </c>
      <c r="H26" s="80">
        <v>0.7</v>
      </c>
      <c r="I26" s="80">
        <v>1.3</v>
      </c>
      <c r="J26" s="80">
        <v>-0.4</v>
      </c>
      <c r="K26" s="80">
        <v>-0.1</v>
      </c>
      <c r="L26" s="80">
        <v>0.9</v>
      </c>
      <c r="M26" s="80">
        <v>1.1</v>
      </c>
      <c r="N26" s="80">
        <v>1.8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D29">IF(C20=0,"",ROUND(SUM(C20/C19)*100-100,1))</f>
        <v>1.7</v>
      </c>
      <c r="D27" s="80">
        <f t="shared" si="0"/>
        <v>0.1</v>
      </c>
      <c r="E27" s="80">
        <f aca="true" t="shared" si="1" ref="E27:N27">IF(E20=0,"",ROUND(SUM(E20/E19)*100-100,1))</f>
        <v>1.8</v>
      </c>
      <c r="F27" s="80">
        <f t="shared" si="1"/>
        <v>0.6</v>
      </c>
      <c r="G27" s="80">
        <f t="shared" si="1"/>
        <v>0.4</v>
      </c>
      <c r="H27" s="80">
        <f t="shared" si="1"/>
        <v>0.7</v>
      </c>
      <c r="I27" s="80">
        <f t="shared" si="1"/>
        <v>0.5</v>
      </c>
      <c r="J27" s="80">
        <f t="shared" si="1"/>
        <v>1.3</v>
      </c>
      <c r="K27" s="80">
        <f t="shared" si="1"/>
        <v>0.6</v>
      </c>
      <c r="L27" s="80">
        <f t="shared" si="1"/>
        <v>-0.1</v>
      </c>
      <c r="M27" s="80">
        <f t="shared" si="1"/>
        <v>-0.3</v>
      </c>
      <c r="N27" s="80">
        <f t="shared" si="1"/>
        <v>0.3</v>
      </c>
      <c r="O27" s="80">
        <f>IF(O20=0,"",ROUND(SUM(O20/O19)*100-100,1))</f>
        <v>0.6</v>
      </c>
    </row>
    <row r="28" spans="1:15" ht="12" customHeight="1">
      <c r="A28" s="69">
        <v>2018</v>
      </c>
      <c r="B28" s="69"/>
      <c r="C28" s="79">
        <f t="shared" si="0"/>
        <v>-0.7</v>
      </c>
      <c r="D28" s="80">
        <f t="shared" si="0"/>
        <v>1.1</v>
      </c>
      <c r="E28" s="80">
        <f>IF(E21=0,"",ROUND(SUM(E21/E20)*100-100,1))</f>
        <v>-0.3</v>
      </c>
      <c r="F28" s="80">
        <f aca="true" t="shared" si="2" ref="F28:O28">IF(F21=0,"",ROUND(SUM(F21/F20)*100-100,1))</f>
        <v>0.2</v>
      </c>
      <c r="G28" s="80">
        <f t="shared" si="2"/>
        <v>0.2</v>
      </c>
      <c r="H28" s="80">
        <f t="shared" si="2"/>
        <v>0.7</v>
      </c>
      <c r="I28" s="80">
        <f t="shared" si="2"/>
        <v>-1.2</v>
      </c>
      <c r="J28" s="80">
        <f t="shared" si="2"/>
        <v>-0.5</v>
      </c>
      <c r="K28" s="80">
        <f t="shared" si="2"/>
        <v>0.7</v>
      </c>
      <c r="L28" s="80">
        <f t="shared" si="2"/>
        <v>1</v>
      </c>
      <c r="M28" s="80">
        <f t="shared" si="2"/>
        <v>1.3</v>
      </c>
      <c r="N28" s="80">
        <f t="shared" si="2"/>
        <v>0.7</v>
      </c>
      <c r="O28" s="80">
        <f t="shared" si="2"/>
        <v>0.3</v>
      </c>
    </row>
    <row r="29" spans="1:15" ht="12" customHeight="1">
      <c r="A29" s="69">
        <v>2019</v>
      </c>
      <c r="B29" s="69"/>
      <c r="C29" s="79">
        <f t="shared" si="0"/>
        <v>1.4</v>
      </c>
      <c r="D29" s="80">
        <f t="shared" si="0"/>
        <v>1.4</v>
      </c>
      <c r="E29" s="80">
        <f aca="true" t="shared" si="3" ref="E29:O29">IF(E22=0,"",ROUND(SUM(E22/E21)*100-100,1))</f>
        <v>-0.7</v>
      </c>
      <c r="F29" s="80">
        <f t="shared" si="3"/>
        <v>1.1</v>
      </c>
      <c r="G29" s="80">
        <f t="shared" si="3"/>
        <v>1.2</v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</row>
    <row r="30" spans="1:15" ht="12.75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3" spans="1:15" ht="12.75">
      <c r="A33" s="69">
        <v>2015</v>
      </c>
      <c r="C33" s="102" t="s">
        <v>13</v>
      </c>
      <c r="D33" s="80">
        <f>IF(D18=0,"",ROUND(SUM(D18/C18)*100-100,1))</f>
        <v>0.5</v>
      </c>
      <c r="E33" s="80">
        <f aca="true" t="shared" si="4" ref="E33:N33">IF(E18=0,"",ROUND(SUM(E18/D18)*100-100,1))</f>
        <v>5.6</v>
      </c>
      <c r="F33" s="80">
        <f t="shared" si="4"/>
        <v>0.5</v>
      </c>
      <c r="G33" s="80">
        <f t="shared" si="4"/>
        <v>-1.8</v>
      </c>
      <c r="H33" s="80">
        <f t="shared" si="4"/>
        <v>-1.4</v>
      </c>
      <c r="I33" s="80">
        <f t="shared" si="4"/>
        <v>-3.8</v>
      </c>
      <c r="J33" s="80">
        <f t="shared" si="4"/>
        <v>2.5</v>
      </c>
      <c r="K33" s="80">
        <f t="shared" si="4"/>
        <v>5.5</v>
      </c>
      <c r="L33" s="80">
        <f t="shared" si="4"/>
        <v>0.5</v>
      </c>
      <c r="M33" s="80">
        <f t="shared" si="4"/>
        <v>-0.7</v>
      </c>
      <c r="N33" s="80">
        <f t="shared" si="4"/>
        <v>-2.6</v>
      </c>
      <c r="O33" s="81" t="s">
        <v>13</v>
      </c>
    </row>
    <row r="34" spans="1:20" ht="12" customHeight="1">
      <c r="A34" s="69">
        <v>2016</v>
      </c>
      <c r="C34" s="79">
        <f>IF(C19=0,"",ROUND(SUM(C19/N18)*100-100,1))</f>
        <v>-4.6</v>
      </c>
      <c r="D34" s="80">
        <f>IF(D19=0,"",ROUND(SUM(D19/C19)*100-100,1))</f>
        <v>1.7</v>
      </c>
      <c r="E34" s="80">
        <f aca="true" t="shared" si="5" ref="E34:N34">IF(E19=0,"",ROUND(SUM(E19/D19)*100-100,1))</f>
        <v>4.8</v>
      </c>
      <c r="F34" s="80">
        <f t="shared" si="5"/>
        <v>1.4</v>
      </c>
      <c r="G34" s="80">
        <f t="shared" si="5"/>
        <v>-0.5</v>
      </c>
      <c r="H34" s="80">
        <f t="shared" si="5"/>
        <v>-2.9</v>
      </c>
      <c r="I34" s="80">
        <f t="shared" si="5"/>
        <v>-3.3</v>
      </c>
      <c r="J34" s="80">
        <f t="shared" si="5"/>
        <v>0.8</v>
      </c>
      <c r="K34" s="80">
        <f t="shared" si="5"/>
        <v>5.9</v>
      </c>
      <c r="L34" s="80">
        <f t="shared" si="5"/>
        <v>1.5</v>
      </c>
      <c r="M34" s="80">
        <f t="shared" si="5"/>
        <v>-0.5</v>
      </c>
      <c r="N34" s="80">
        <f t="shared" si="5"/>
        <v>-1.9</v>
      </c>
      <c r="O34" s="81" t="s">
        <v>13</v>
      </c>
      <c r="T34" s="81" t="s">
        <v>13</v>
      </c>
    </row>
    <row r="35" spans="1:15" ht="12" customHeight="1">
      <c r="A35" s="69">
        <v>2017</v>
      </c>
      <c r="C35" s="79">
        <f>IF(C20=0,"",ROUND(SUM(C20/N19)*100-100,1))</f>
        <v>-4.7</v>
      </c>
      <c r="D35" s="80">
        <f>IF(D20=0,"",ROUND(SUM(D20/C20)*100-100,1))</f>
        <v>0.1</v>
      </c>
      <c r="E35" s="80">
        <f aca="true" t="shared" si="6" ref="E35:N35">IF(E20=0,"",ROUND(SUM(E20/D20)*100-100,1))</f>
        <v>6.6</v>
      </c>
      <c r="F35" s="80">
        <f t="shared" si="6"/>
        <v>0.2</v>
      </c>
      <c r="G35" s="80">
        <f t="shared" si="6"/>
        <v>-0.7</v>
      </c>
      <c r="H35" s="80">
        <f t="shared" si="6"/>
        <v>-2.6</v>
      </c>
      <c r="I35" s="80">
        <f t="shared" si="6"/>
        <v>-3.5</v>
      </c>
      <c r="J35" s="80">
        <f t="shared" si="6"/>
        <v>1.6</v>
      </c>
      <c r="K35" s="80">
        <f t="shared" si="6"/>
        <v>5.1</v>
      </c>
      <c r="L35" s="80">
        <f t="shared" si="6"/>
        <v>0.8</v>
      </c>
      <c r="M35" s="80">
        <f t="shared" si="6"/>
        <v>-0.7</v>
      </c>
      <c r="N35" s="80">
        <f t="shared" si="6"/>
        <v>-1.3</v>
      </c>
      <c r="O35" s="81" t="s">
        <v>13</v>
      </c>
    </row>
    <row r="36" spans="1:15" ht="12" customHeight="1">
      <c r="A36" s="69">
        <v>2018</v>
      </c>
      <c r="C36" s="79">
        <f>IF(C21=0,"",ROUND(SUM(C21/N20)*100-100,1))</f>
        <v>-5.7</v>
      </c>
      <c r="D36" s="80">
        <f>IF(D21=0,"",ROUND(SUM(D21/C21)*100-100,1))</f>
        <v>2</v>
      </c>
      <c r="E36" s="80">
        <f>IF(E21=0,"",ROUND(SUM(E21/D21)*100-100,1))</f>
        <v>5.1</v>
      </c>
      <c r="F36" s="80">
        <f aca="true" t="shared" si="7" ref="F36:N36">IF(F21=0,"",ROUND(SUM(F21/E21)*100-100,1))</f>
        <v>0.7</v>
      </c>
      <c r="G36" s="80">
        <f t="shared" si="7"/>
        <v>-0.7</v>
      </c>
      <c r="H36" s="80">
        <f t="shared" si="7"/>
        <v>-2.1</v>
      </c>
      <c r="I36" s="80">
        <f t="shared" si="7"/>
        <v>-5.3</v>
      </c>
      <c r="J36" s="80">
        <f t="shared" si="7"/>
        <v>2.4</v>
      </c>
      <c r="K36" s="80">
        <f t="shared" si="7"/>
        <v>6.3</v>
      </c>
      <c r="L36" s="80">
        <f t="shared" si="7"/>
        <v>1.1</v>
      </c>
      <c r="M36" s="80">
        <f t="shared" si="7"/>
        <v>-0.3</v>
      </c>
      <c r="N36" s="80">
        <f t="shared" si="7"/>
        <v>-2</v>
      </c>
      <c r="O36" s="81" t="s">
        <v>13</v>
      </c>
    </row>
    <row r="37" spans="1:15" ht="12" customHeight="1">
      <c r="A37" s="69">
        <v>2019</v>
      </c>
      <c r="C37" s="79">
        <f>IF(C22=0,"",ROUND(SUM(C22/N21)*100-100,1))</f>
        <v>-4.9</v>
      </c>
      <c r="D37" s="80">
        <f>IF(D22=0,"",ROUND(SUM(D22/C22)*100-100,1))</f>
        <v>1.9</v>
      </c>
      <c r="E37" s="80">
        <f aca="true" t="shared" si="8" ref="E37:N37">IF(E22=0,"",ROUND(SUM(E22/D22)*100-100,1))</f>
        <v>2.9</v>
      </c>
      <c r="F37" s="80">
        <f t="shared" si="8"/>
        <v>2.4</v>
      </c>
      <c r="G37" s="80">
        <f t="shared" si="8"/>
        <v>-0.6</v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</row>
    <row r="38" spans="1:15" ht="4.5" customHeight="1">
      <c r="A38" s="69"/>
      <c r="B38" s="69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3:31" s="47" customFormat="1" ht="12.75">
      <c r="C39" s="73" t="s">
        <v>43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34" customFormat="1" ht="12.75">
      <c r="C40" s="52" t="s">
        <v>61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53" customFormat="1" ht="12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1:31" s="53" customFormat="1" ht="12">
      <c r="A42" s="69">
        <v>2015</v>
      </c>
      <c r="C42" s="74">
        <v>99.8</v>
      </c>
      <c r="D42" s="94">
        <v>100</v>
      </c>
      <c r="E42" s="94">
        <v>100.1</v>
      </c>
      <c r="F42" s="94">
        <v>100.2</v>
      </c>
      <c r="G42" s="94">
        <v>100.2</v>
      </c>
      <c r="H42" s="94">
        <v>100.2</v>
      </c>
      <c r="I42" s="94">
        <v>100.1</v>
      </c>
      <c r="J42" s="94">
        <v>100</v>
      </c>
      <c r="K42" s="94">
        <v>99.9</v>
      </c>
      <c r="L42" s="94">
        <v>99.9</v>
      </c>
      <c r="M42" s="94">
        <v>99.9</v>
      </c>
      <c r="N42" s="94">
        <v>99.6</v>
      </c>
      <c r="O42" s="75">
        <v>100</v>
      </c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1:18" ht="12" customHeight="1">
      <c r="A43" s="69">
        <v>2016</v>
      </c>
      <c r="B43" s="69"/>
      <c r="C43" s="74">
        <v>99.5</v>
      </c>
      <c r="D43" s="75">
        <v>99.6</v>
      </c>
      <c r="E43" s="75">
        <v>99.7</v>
      </c>
      <c r="F43" s="75">
        <v>99.8</v>
      </c>
      <c r="G43" s="75">
        <v>99.9</v>
      </c>
      <c r="H43" s="75">
        <v>100</v>
      </c>
      <c r="I43" s="75">
        <v>100</v>
      </c>
      <c r="J43" s="75">
        <v>100</v>
      </c>
      <c r="K43" s="75">
        <v>100.1</v>
      </c>
      <c r="L43" s="75">
        <v>100.3</v>
      </c>
      <c r="M43" s="75">
        <v>100.3</v>
      </c>
      <c r="N43" s="75">
        <v>100.6</v>
      </c>
      <c r="O43" s="75">
        <v>100</v>
      </c>
      <c r="R43" s="95"/>
    </row>
    <row r="44" spans="1:18" ht="12" customHeight="1">
      <c r="A44" s="69">
        <v>2017</v>
      </c>
      <c r="B44" s="69"/>
      <c r="C44" s="74">
        <v>100.8</v>
      </c>
      <c r="D44" s="75">
        <v>100.9</v>
      </c>
      <c r="E44" s="75">
        <v>100.9</v>
      </c>
      <c r="F44" s="75">
        <v>101.1</v>
      </c>
      <c r="G44" s="75">
        <v>101.1</v>
      </c>
      <c r="H44" s="75">
        <v>101</v>
      </c>
      <c r="I44" s="75">
        <v>101.1</v>
      </c>
      <c r="J44" s="75">
        <v>101.2</v>
      </c>
      <c r="K44" s="75">
        <v>101.4</v>
      </c>
      <c r="L44" s="75">
        <v>101.6</v>
      </c>
      <c r="M44" s="75">
        <v>101.8</v>
      </c>
      <c r="N44" s="75">
        <v>101.9</v>
      </c>
      <c r="O44" s="75">
        <v>101.2</v>
      </c>
      <c r="R44" s="95"/>
    </row>
    <row r="45" spans="1:18" ht="12" customHeight="1">
      <c r="A45" s="69">
        <v>2018</v>
      </c>
      <c r="B45" s="69"/>
      <c r="C45" s="74">
        <v>102.2</v>
      </c>
      <c r="D45" s="75">
        <v>102.2</v>
      </c>
      <c r="E45" s="75">
        <v>102.3</v>
      </c>
      <c r="F45" s="75">
        <v>102.5</v>
      </c>
      <c r="G45" s="75">
        <v>102.8</v>
      </c>
      <c r="H45" s="75">
        <v>102.9</v>
      </c>
      <c r="I45" s="75">
        <v>103</v>
      </c>
      <c r="J45" s="75">
        <v>103.2</v>
      </c>
      <c r="K45" s="75">
        <v>103.5</v>
      </c>
      <c r="L45" s="75">
        <v>103.9</v>
      </c>
      <c r="M45" s="75">
        <v>104.1</v>
      </c>
      <c r="N45" s="75">
        <v>103.7</v>
      </c>
      <c r="O45" s="75">
        <v>103</v>
      </c>
      <c r="R45" s="95"/>
    </row>
    <row r="46" spans="1:15" ht="12" customHeight="1">
      <c r="A46" s="69">
        <v>2019</v>
      </c>
      <c r="B46" s="69"/>
      <c r="C46" s="74">
        <v>104.1</v>
      </c>
      <c r="D46" s="75">
        <v>104.3</v>
      </c>
      <c r="E46" s="75">
        <v>104.4</v>
      </c>
      <c r="F46" s="75">
        <v>104.7</v>
      </c>
      <c r="G46" s="75">
        <v>104.9</v>
      </c>
      <c r="H46" s="75"/>
      <c r="I46" s="75"/>
      <c r="J46" s="75"/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50" spans="1:15" ht="12" customHeight="1">
      <c r="A50" s="69">
        <v>2016</v>
      </c>
      <c r="B50" s="69"/>
      <c r="C50" s="79">
        <v>-0.3</v>
      </c>
      <c r="D50" s="80">
        <v>-0.4</v>
      </c>
      <c r="E50" s="80">
        <v>-0.4</v>
      </c>
      <c r="F50" s="80">
        <v>-0.4</v>
      </c>
      <c r="G50" s="80">
        <v>-0.3</v>
      </c>
      <c r="H50" s="80">
        <v>-0.2</v>
      </c>
      <c r="I50" s="80">
        <v>-0.1</v>
      </c>
      <c r="J50" s="80">
        <v>0</v>
      </c>
      <c r="K50" s="80">
        <v>0.2</v>
      </c>
      <c r="L50" s="80">
        <v>0.4</v>
      </c>
      <c r="M50" s="80">
        <v>0.4</v>
      </c>
      <c r="N50" s="80">
        <v>1</v>
      </c>
      <c r="O50" s="80">
        <v>0</v>
      </c>
    </row>
    <row r="51" spans="1:18" ht="12" customHeight="1">
      <c r="A51" s="69">
        <v>2017</v>
      </c>
      <c r="B51" s="69"/>
      <c r="C51" s="79">
        <v>1.3</v>
      </c>
      <c r="D51" s="80">
        <f>IF(D44=0,"",ROUND(SUM(D44/D43)*100-100,1))</f>
        <v>1.3</v>
      </c>
      <c r="E51" s="80">
        <f aca="true" t="shared" si="9" ref="E51:O51">IF(E44=0,"",ROUND(SUM(E44/E43)*100-100,1))</f>
        <v>1.2</v>
      </c>
      <c r="F51" s="80">
        <f t="shared" si="9"/>
        <v>1.3</v>
      </c>
      <c r="G51" s="80">
        <f t="shared" si="9"/>
        <v>1.2</v>
      </c>
      <c r="H51" s="80">
        <f t="shared" si="9"/>
        <v>1</v>
      </c>
      <c r="I51" s="80">
        <f t="shared" si="9"/>
        <v>1.1</v>
      </c>
      <c r="J51" s="80">
        <f t="shared" si="9"/>
        <v>1.2</v>
      </c>
      <c r="K51" s="80">
        <f t="shared" si="9"/>
        <v>1.3</v>
      </c>
      <c r="L51" s="80">
        <f t="shared" si="9"/>
        <v>1.3</v>
      </c>
      <c r="M51" s="80">
        <f t="shared" si="9"/>
        <v>1.5</v>
      </c>
      <c r="N51" s="80">
        <f t="shared" si="9"/>
        <v>1.3</v>
      </c>
      <c r="O51" s="80">
        <f t="shared" si="9"/>
        <v>1.2</v>
      </c>
      <c r="R51" s="105"/>
    </row>
    <row r="52" spans="1:15" ht="12" customHeight="1">
      <c r="A52" s="69">
        <v>2018</v>
      </c>
      <c r="B52" s="69"/>
      <c r="C52" s="79">
        <v>1.4</v>
      </c>
      <c r="D52" s="80">
        <f>IF(D45=0,"",ROUND(SUM(D45/D44)*100-100,1))</f>
        <v>1.3</v>
      </c>
      <c r="E52" s="80">
        <f aca="true" t="shared" si="10" ref="E52:N52">IF(E45=0,"",ROUND(SUM(E45/E44)*100-100,1))</f>
        <v>1.4</v>
      </c>
      <c r="F52" s="80">
        <f t="shared" si="10"/>
        <v>1.4</v>
      </c>
      <c r="G52" s="80">
        <f t="shared" si="10"/>
        <v>1.7</v>
      </c>
      <c r="H52" s="80">
        <f t="shared" si="10"/>
        <v>1.9</v>
      </c>
      <c r="I52" s="80">
        <f t="shared" si="10"/>
        <v>1.9</v>
      </c>
      <c r="J52" s="80">
        <f t="shared" si="10"/>
        <v>2</v>
      </c>
      <c r="K52" s="80">
        <f t="shared" si="10"/>
        <v>2.1</v>
      </c>
      <c r="L52" s="80">
        <f t="shared" si="10"/>
        <v>2.3</v>
      </c>
      <c r="M52" s="80">
        <f t="shared" si="10"/>
        <v>2.3</v>
      </c>
      <c r="N52" s="80">
        <f t="shared" si="10"/>
        <v>1.8</v>
      </c>
      <c r="O52" s="80">
        <f>IF(O45=0,"",ROUND(SUM(O45/O44)*100-100,1))</f>
        <v>1.8</v>
      </c>
    </row>
    <row r="53" spans="1:15" ht="12" customHeight="1">
      <c r="A53" s="69">
        <v>2019</v>
      </c>
      <c r="B53" s="69"/>
      <c r="C53" s="79">
        <f>ROUND(SUM(C46/C45)*100-100,1)</f>
        <v>1.9</v>
      </c>
      <c r="D53" s="80">
        <f>IF(D46=0,"",ROUND(SUM(D46/D45)*100-100,1))</f>
        <v>2.1</v>
      </c>
      <c r="E53" s="80">
        <f aca="true" t="shared" si="11" ref="E53:O53">IF(E46=0,"",ROUND(SUM(E46/E45)*100-100,1))</f>
        <v>2.1</v>
      </c>
      <c r="F53" s="80">
        <f t="shared" si="11"/>
        <v>2.1</v>
      </c>
      <c r="G53" s="80">
        <f t="shared" si="11"/>
        <v>2</v>
      </c>
      <c r="H53" s="80">
        <f t="shared" si="11"/>
      </c>
      <c r="I53" s="80">
        <f t="shared" si="11"/>
      </c>
      <c r="J53" s="80">
        <f t="shared" si="11"/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7" spans="1:15" ht="12.75">
      <c r="A57" s="69">
        <v>2015</v>
      </c>
      <c r="C57" s="102" t="s">
        <v>13</v>
      </c>
      <c r="D57" s="80">
        <f>IF(D42=0,"",ROUND(SUM(D42/C42)*100-100,1))</f>
        <v>0.2</v>
      </c>
      <c r="E57" s="80">
        <f aca="true" t="shared" si="12" ref="E57:N57">IF(E42=0,"",ROUND(SUM(E42/D42)*100-100,1))</f>
        <v>0.1</v>
      </c>
      <c r="F57" s="80">
        <f t="shared" si="12"/>
        <v>0.1</v>
      </c>
      <c r="G57" s="80">
        <f t="shared" si="12"/>
        <v>0</v>
      </c>
      <c r="H57" s="80">
        <f t="shared" si="12"/>
        <v>0</v>
      </c>
      <c r="I57" s="80">
        <f t="shared" si="12"/>
        <v>-0.1</v>
      </c>
      <c r="J57" s="80">
        <f t="shared" si="12"/>
        <v>-0.1</v>
      </c>
      <c r="K57" s="80">
        <f t="shared" si="12"/>
        <v>-0.1</v>
      </c>
      <c r="L57" s="80">
        <f t="shared" si="12"/>
        <v>0</v>
      </c>
      <c r="M57" s="80">
        <f t="shared" si="12"/>
        <v>0</v>
      </c>
      <c r="N57" s="80">
        <f t="shared" si="12"/>
        <v>-0.3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-0.1</v>
      </c>
      <c r="D58" s="80">
        <f>IF(D43=0,"",ROUND(SUM(D43/C43)*100-100,1))</f>
        <v>0.1</v>
      </c>
      <c r="E58" s="80">
        <f aca="true" t="shared" si="13" ref="E58:N58">IF(E43=0,"",ROUND(SUM(E43/D43)*100-100,1))</f>
        <v>0.1</v>
      </c>
      <c r="F58" s="80">
        <f t="shared" si="13"/>
        <v>0.1</v>
      </c>
      <c r="G58" s="80">
        <f t="shared" si="13"/>
        <v>0.1</v>
      </c>
      <c r="H58" s="80">
        <f t="shared" si="13"/>
        <v>0.1</v>
      </c>
      <c r="I58" s="80">
        <f t="shared" si="13"/>
        <v>0</v>
      </c>
      <c r="J58" s="80">
        <f t="shared" si="13"/>
        <v>0</v>
      </c>
      <c r="K58" s="80">
        <f t="shared" si="13"/>
        <v>0.1</v>
      </c>
      <c r="L58" s="80">
        <f t="shared" si="13"/>
        <v>0.2</v>
      </c>
      <c r="M58" s="80">
        <f t="shared" si="13"/>
        <v>0</v>
      </c>
      <c r="N58" s="80">
        <f t="shared" si="13"/>
        <v>0.3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0.2</v>
      </c>
      <c r="D59" s="80">
        <f>IF(D44=0,"",ROUND(SUM(D44/C44)*100-100,1))</f>
        <v>0.1</v>
      </c>
      <c r="E59" s="80">
        <f aca="true" t="shared" si="14" ref="E59:N59">IF(E44=0,"",ROUND(SUM(E44/D44)*100-100,1))</f>
        <v>0</v>
      </c>
      <c r="F59" s="80">
        <f t="shared" si="14"/>
        <v>0.2</v>
      </c>
      <c r="G59" s="80">
        <f t="shared" si="14"/>
        <v>0</v>
      </c>
      <c r="H59" s="80">
        <f t="shared" si="14"/>
        <v>-0.1</v>
      </c>
      <c r="I59" s="80">
        <f t="shared" si="14"/>
        <v>0.1</v>
      </c>
      <c r="J59" s="80">
        <f t="shared" si="14"/>
        <v>0.1</v>
      </c>
      <c r="K59" s="80">
        <f t="shared" si="14"/>
        <v>0.2</v>
      </c>
      <c r="L59" s="80">
        <f t="shared" si="14"/>
        <v>0.2</v>
      </c>
      <c r="M59" s="80">
        <f t="shared" si="14"/>
        <v>0.2</v>
      </c>
      <c r="N59" s="80">
        <f t="shared" si="14"/>
        <v>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0.3</v>
      </c>
      <c r="D60" s="80">
        <f>IF(D45=0,"",ROUND(SUM(D45/C45)*100-100,1))</f>
        <v>0</v>
      </c>
      <c r="E60" s="80">
        <f aca="true" t="shared" si="15" ref="E60:N60">IF(E45=0,"",ROUND(SUM(E45/D45)*100-100,1))</f>
        <v>0.1</v>
      </c>
      <c r="F60" s="80">
        <f t="shared" si="15"/>
        <v>0.2</v>
      </c>
      <c r="G60" s="80">
        <f t="shared" si="15"/>
        <v>0.3</v>
      </c>
      <c r="H60" s="80">
        <f t="shared" si="15"/>
        <v>0.1</v>
      </c>
      <c r="I60" s="80">
        <f t="shared" si="15"/>
        <v>0.1</v>
      </c>
      <c r="J60" s="80">
        <f t="shared" si="15"/>
        <v>0.2</v>
      </c>
      <c r="K60" s="80">
        <f t="shared" si="15"/>
        <v>0.3</v>
      </c>
      <c r="L60" s="80">
        <f t="shared" si="15"/>
        <v>0.4</v>
      </c>
      <c r="M60" s="80">
        <f t="shared" si="15"/>
        <v>0.2</v>
      </c>
      <c r="N60" s="80">
        <f t="shared" si="15"/>
        <v>-0.4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0.4</v>
      </c>
      <c r="D61" s="80">
        <f>IF(D46=0,"",ROUND(SUM(D46/C46)*100-100,1))</f>
        <v>0.2</v>
      </c>
      <c r="E61" s="80">
        <f aca="true" t="shared" si="16" ref="E61:N61">IF(E46=0,"",ROUND(SUM(E46/D46)*100-100,1))</f>
        <v>0.1</v>
      </c>
      <c r="F61" s="80">
        <f t="shared" si="16"/>
        <v>0.3</v>
      </c>
      <c r="G61" s="80">
        <f t="shared" si="16"/>
        <v>0.2</v>
      </c>
      <c r="H61" s="80">
        <f t="shared" si="16"/>
      </c>
      <c r="I61" s="80">
        <f t="shared" si="16"/>
      </c>
      <c r="J61" s="80">
        <f t="shared" si="16"/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rowBreaks count="1" manualBreakCount="1">
    <brk id="61" max="14" man="1"/>
  </rowBreaks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8" width="0" style="56" hidden="1" customWidth="1"/>
    <col min="19" max="19" width="0.71875" style="56" hidden="1" customWidth="1"/>
    <col min="20" max="23" width="0" style="56" hidden="1" customWidth="1"/>
    <col min="24" max="24" width="0.5625" style="56" customWidth="1"/>
    <col min="25" max="25" width="11.421875" style="56" customWidth="1"/>
    <col min="26" max="36" width="11.421875" style="48" customWidth="1"/>
    <col min="37" max="37" width="11.421875" style="89" customWidth="1"/>
    <col min="38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7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86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7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87"/>
    </row>
    <row r="6" spans="1:37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88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7" s="34" customFormat="1" ht="12.75" customHeight="1">
      <c r="C15" s="46" t="s">
        <v>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90"/>
    </row>
    <row r="16" spans="3:37" s="34" customFormat="1" ht="12.75" customHeight="1">
      <c r="C16" s="52" t="s">
        <v>63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90"/>
    </row>
    <row r="17" spans="3:37" s="53" customFormat="1" ht="4.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88"/>
    </row>
    <row r="18" spans="1:37" s="53" customFormat="1" ht="12">
      <c r="A18" s="69">
        <v>2015</v>
      </c>
      <c r="C18" s="74">
        <v>99.5</v>
      </c>
      <c r="D18" s="94">
        <v>99.4</v>
      </c>
      <c r="E18" s="94">
        <v>99.7</v>
      </c>
      <c r="F18" s="94">
        <v>99.9</v>
      </c>
      <c r="G18" s="94">
        <v>100.1</v>
      </c>
      <c r="H18" s="94">
        <v>100</v>
      </c>
      <c r="I18" s="94">
        <v>99.9</v>
      </c>
      <c r="J18" s="94">
        <v>100.1</v>
      </c>
      <c r="K18" s="94">
        <v>100.1</v>
      </c>
      <c r="L18" s="94">
        <v>100.3</v>
      </c>
      <c r="M18" s="94">
        <v>100.4</v>
      </c>
      <c r="N18" s="94">
        <v>100.5</v>
      </c>
      <c r="O18" s="94">
        <v>100</v>
      </c>
      <c r="Y18" s="75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88"/>
    </row>
    <row r="19" spans="1:25" ht="12" customHeight="1">
      <c r="A19" s="69">
        <v>2016</v>
      </c>
      <c r="B19" s="69"/>
      <c r="C19" s="74">
        <v>100.3</v>
      </c>
      <c r="D19" s="75">
        <v>100.5</v>
      </c>
      <c r="E19" s="75">
        <v>100.6</v>
      </c>
      <c r="F19" s="75">
        <v>100.7</v>
      </c>
      <c r="G19" s="75">
        <v>100.8</v>
      </c>
      <c r="H19" s="75">
        <v>100.6</v>
      </c>
      <c r="I19" s="75">
        <v>100.5</v>
      </c>
      <c r="J19" s="75">
        <v>100.4</v>
      </c>
      <c r="K19" s="75">
        <v>100.5</v>
      </c>
      <c r="L19" s="75">
        <v>100.8</v>
      </c>
      <c r="M19" s="75">
        <v>100.8</v>
      </c>
      <c r="N19" s="75">
        <v>100.9</v>
      </c>
      <c r="O19" s="75">
        <v>100.6</v>
      </c>
      <c r="Y19" s="95"/>
    </row>
    <row r="20" spans="1:25" ht="12" customHeight="1">
      <c r="A20" s="69">
        <v>2017</v>
      </c>
      <c r="B20" s="69"/>
      <c r="C20" s="74">
        <v>100.8</v>
      </c>
      <c r="D20" s="75">
        <v>100.9</v>
      </c>
      <c r="E20" s="75">
        <v>101.1</v>
      </c>
      <c r="F20" s="75">
        <v>101</v>
      </c>
      <c r="G20" s="75">
        <v>101</v>
      </c>
      <c r="H20" s="75">
        <v>101.1</v>
      </c>
      <c r="I20" s="75">
        <v>101</v>
      </c>
      <c r="J20" s="75">
        <v>100.9</v>
      </c>
      <c r="K20" s="75">
        <v>101.1</v>
      </c>
      <c r="L20" s="75">
        <v>101.2</v>
      </c>
      <c r="M20" s="75">
        <v>101.3</v>
      </c>
      <c r="N20" s="75">
        <v>101.4</v>
      </c>
      <c r="O20" s="75">
        <v>101.1</v>
      </c>
      <c r="Y20" s="95"/>
    </row>
    <row r="21" spans="1:25" ht="12" customHeight="1">
      <c r="A21" s="69">
        <v>2018</v>
      </c>
      <c r="B21" s="69"/>
      <c r="C21" s="74">
        <v>101.6</v>
      </c>
      <c r="D21" s="75">
        <v>101.5</v>
      </c>
      <c r="E21" s="75">
        <v>101.7</v>
      </c>
      <c r="F21" s="75">
        <v>101.7</v>
      </c>
      <c r="G21" s="75">
        <v>101.7</v>
      </c>
      <c r="H21" s="75">
        <v>101.8</v>
      </c>
      <c r="I21" s="75">
        <v>101.5</v>
      </c>
      <c r="J21" s="75">
        <v>101.5</v>
      </c>
      <c r="K21" s="75">
        <v>101.8</v>
      </c>
      <c r="L21" s="75">
        <v>102.1</v>
      </c>
      <c r="M21" s="75">
        <v>102.2</v>
      </c>
      <c r="N21" s="75">
        <v>102.2</v>
      </c>
      <c r="O21" s="75">
        <v>101.8</v>
      </c>
      <c r="Y21" s="95"/>
    </row>
    <row r="22" spans="1:25" ht="12" customHeight="1">
      <c r="A22" s="69">
        <v>2019</v>
      </c>
      <c r="B22" s="69"/>
      <c r="C22" s="74">
        <v>102.2</v>
      </c>
      <c r="D22" s="75">
        <v>102.2</v>
      </c>
      <c r="E22" s="75">
        <v>102.1</v>
      </c>
      <c r="F22" s="75">
        <v>102.5</v>
      </c>
      <c r="G22" s="75">
        <v>102.5</v>
      </c>
      <c r="H22" s="75"/>
      <c r="I22" s="75"/>
      <c r="J22" s="75"/>
      <c r="K22" s="75"/>
      <c r="L22" s="75"/>
      <c r="M22" s="75"/>
      <c r="N22" s="75"/>
      <c r="O22" s="75"/>
      <c r="Y22" s="95"/>
    </row>
    <row r="23" spans="1:2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Y23" s="95"/>
    </row>
    <row r="24" spans="1:2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Y24" s="95"/>
    </row>
    <row r="25" spans="1:25" ht="3.75" customHeight="1">
      <c r="A25" s="69"/>
      <c r="Y25" s="95"/>
    </row>
    <row r="26" spans="1:25" ht="12" customHeight="1">
      <c r="A26" s="69">
        <v>2016</v>
      </c>
      <c r="B26" s="69"/>
      <c r="C26" s="79">
        <v>0.8</v>
      </c>
      <c r="D26" s="80">
        <v>1.1</v>
      </c>
      <c r="E26" s="80">
        <v>0.9</v>
      </c>
      <c r="F26" s="80">
        <v>0.8</v>
      </c>
      <c r="G26" s="80">
        <v>0.7</v>
      </c>
      <c r="H26" s="80">
        <v>0.6</v>
      </c>
      <c r="I26" s="80">
        <v>0.6</v>
      </c>
      <c r="J26" s="80">
        <v>0.3</v>
      </c>
      <c r="K26" s="80">
        <v>0.4</v>
      </c>
      <c r="L26" s="80">
        <v>0.5</v>
      </c>
      <c r="M26" s="80">
        <v>0.4</v>
      </c>
      <c r="N26" s="80">
        <v>0.4</v>
      </c>
      <c r="O26" s="80">
        <v>0.6</v>
      </c>
      <c r="Y26" s="95"/>
    </row>
    <row r="27" spans="1:25" ht="12" customHeight="1">
      <c r="A27" s="69">
        <v>2017</v>
      </c>
      <c r="B27" s="69"/>
      <c r="C27" s="79">
        <f aca="true" t="shared" si="0" ref="C27:D29">IF(C20=0,"",ROUND(SUM(C20/C19)*100-100,1))</f>
        <v>0.5</v>
      </c>
      <c r="D27" s="80">
        <f t="shared" si="0"/>
        <v>0.4</v>
      </c>
      <c r="E27" s="80">
        <f aca="true" t="shared" si="1" ref="E27:O27">IF(E20=0,"",ROUND(SUM(E20/E19)*100-100,1))</f>
        <v>0.5</v>
      </c>
      <c r="F27" s="80">
        <f t="shared" si="1"/>
        <v>0.3</v>
      </c>
      <c r="G27" s="80">
        <f t="shared" si="1"/>
        <v>0.2</v>
      </c>
      <c r="H27" s="80">
        <f t="shared" si="1"/>
        <v>0.5</v>
      </c>
      <c r="I27" s="80">
        <f t="shared" si="1"/>
        <v>0.5</v>
      </c>
      <c r="J27" s="80">
        <f t="shared" si="1"/>
        <v>0.5</v>
      </c>
      <c r="K27" s="80">
        <f t="shared" si="1"/>
        <v>0.6</v>
      </c>
      <c r="L27" s="80">
        <f t="shared" si="1"/>
        <v>0.4</v>
      </c>
      <c r="M27" s="80">
        <f t="shared" si="1"/>
        <v>0.5</v>
      </c>
      <c r="N27" s="80">
        <f t="shared" si="1"/>
        <v>0.5</v>
      </c>
      <c r="O27" s="80">
        <f t="shared" si="1"/>
        <v>0.5</v>
      </c>
      <c r="Y27" s="95"/>
    </row>
    <row r="28" spans="1:25" ht="12" customHeight="1">
      <c r="A28" s="69">
        <v>2018</v>
      </c>
      <c r="B28" s="69"/>
      <c r="C28" s="79">
        <f t="shared" si="0"/>
        <v>0.8</v>
      </c>
      <c r="D28" s="80">
        <f t="shared" si="0"/>
        <v>0.6</v>
      </c>
      <c r="E28" s="80">
        <f aca="true" t="shared" si="2" ref="E28:O28">IF(E21=0,"",ROUND(SUM(E21/E20)*100-100,1))</f>
        <v>0.6</v>
      </c>
      <c r="F28" s="80">
        <f t="shared" si="2"/>
        <v>0.7</v>
      </c>
      <c r="G28" s="80">
        <f t="shared" si="2"/>
        <v>0.7</v>
      </c>
      <c r="H28" s="80">
        <f t="shared" si="2"/>
        <v>0.7</v>
      </c>
      <c r="I28" s="80">
        <f t="shared" si="2"/>
        <v>0.5</v>
      </c>
      <c r="J28" s="80">
        <f t="shared" si="2"/>
        <v>0.6</v>
      </c>
      <c r="K28" s="80">
        <f t="shared" si="2"/>
        <v>0.7</v>
      </c>
      <c r="L28" s="80">
        <f t="shared" si="2"/>
        <v>0.9</v>
      </c>
      <c r="M28" s="80">
        <f t="shared" si="2"/>
        <v>0.9</v>
      </c>
      <c r="N28" s="80">
        <f t="shared" si="2"/>
        <v>0.8</v>
      </c>
      <c r="O28" s="80">
        <f t="shared" si="2"/>
        <v>0.7</v>
      </c>
      <c r="Y28" s="95"/>
    </row>
    <row r="29" spans="1:25" ht="12" customHeight="1">
      <c r="A29" s="69">
        <v>2019</v>
      </c>
      <c r="B29" s="69"/>
      <c r="C29" s="79">
        <f t="shared" si="0"/>
        <v>0.6</v>
      </c>
      <c r="D29" s="80">
        <f t="shared" si="0"/>
        <v>0.7</v>
      </c>
      <c r="E29" s="80">
        <f aca="true" t="shared" si="3" ref="E29:O29">IF(E22=0,"",ROUND(SUM(E22/E21)*100-100,1))</f>
        <v>0.4</v>
      </c>
      <c r="F29" s="80">
        <f t="shared" si="3"/>
        <v>0.8</v>
      </c>
      <c r="G29" s="80">
        <f t="shared" si="3"/>
        <v>0.8</v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Y29" s="95"/>
    </row>
    <row r="30" spans="1:2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Y30" s="95"/>
    </row>
    <row r="31" spans="1:2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Y31" s="95"/>
    </row>
    <row r="32" ht="3.75" customHeight="1">
      <c r="Y32" s="95"/>
    </row>
    <row r="33" spans="1:25" ht="12.75">
      <c r="A33" s="69">
        <v>2015</v>
      </c>
      <c r="C33" s="102" t="s">
        <v>13</v>
      </c>
      <c r="D33" s="80">
        <f>IF(D18=0,"",ROUND(SUM(D18/C18)*100-100,1))</f>
        <v>-0.1</v>
      </c>
      <c r="E33" s="80">
        <f aca="true" t="shared" si="4" ref="E33:N33">IF(E18=0,"",ROUND(SUM(E18/D18)*100-100,1))</f>
        <v>0.3</v>
      </c>
      <c r="F33" s="80">
        <f t="shared" si="4"/>
        <v>0.2</v>
      </c>
      <c r="G33" s="80">
        <f t="shared" si="4"/>
        <v>0.2</v>
      </c>
      <c r="H33" s="80">
        <f t="shared" si="4"/>
        <v>-0.1</v>
      </c>
      <c r="I33" s="80">
        <f t="shared" si="4"/>
        <v>-0.1</v>
      </c>
      <c r="J33" s="80">
        <f t="shared" si="4"/>
        <v>0.2</v>
      </c>
      <c r="K33" s="80">
        <f t="shared" si="4"/>
        <v>0</v>
      </c>
      <c r="L33" s="80">
        <f t="shared" si="4"/>
        <v>0.2</v>
      </c>
      <c r="M33" s="80">
        <f t="shared" si="4"/>
        <v>0.1</v>
      </c>
      <c r="N33" s="80">
        <f t="shared" si="4"/>
        <v>0.1</v>
      </c>
      <c r="O33" s="81" t="s">
        <v>13</v>
      </c>
      <c r="Y33" s="95"/>
    </row>
    <row r="34" spans="1:25" ht="12" customHeight="1">
      <c r="A34" s="69">
        <v>2016</v>
      </c>
      <c r="C34" s="79">
        <f>IF(C19=0,"",ROUND(SUM(C19/N18)*100-100,1))</f>
        <v>-0.2</v>
      </c>
      <c r="D34" s="80">
        <f>IF(D19=0,"",ROUND(SUM(D19/C19)*100-100,1))</f>
        <v>0.2</v>
      </c>
      <c r="E34" s="80">
        <f aca="true" t="shared" si="5" ref="E34:N34">ROUND(SUM(E19/D19)*100-100,1)</f>
        <v>0.1</v>
      </c>
      <c r="F34" s="80">
        <f t="shared" si="5"/>
        <v>0.1</v>
      </c>
      <c r="G34" s="80">
        <f t="shared" si="5"/>
        <v>0.1</v>
      </c>
      <c r="H34" s="80">
        <f t="shared" si="5"/>
        <v>-0.2</v>
      </c>
      <c r="I34" s="80">
        <f t="shared" si="5"/>
        <v>-0.1</v>
      </c>
      <c r="J34" s="80">
        <f t="shared" si="5"/>
        <v>-0.1</v>
      </c>
      <c r="K34" s="80">
        <f t="shared" si="5"/>
        <v>0.1</v>
      </c>
      <c r="L34" s="80">
        <f t="shared" si="5"/>
        <v>0.3</v>
      </c>
      <c r="M34" s="80">
        <f t="shared" si="5"/>
        <v>0</v>
      </c>
      <c r="N34" s="80">
        <f t="shared" si="5"/>
        <v>0.1</v>
      </c>
      <c r="O34" s="81" t="s">
        <v>13</v>
      </c>
      <c r="Y34" s="95"/>
    </row>
    <row r="35" spans="1:25" ht="12" customHeight="1">
      <c r="A35" s="69">
        <v>2017</v>
      </c>
      <c r="C35" s="79">
        <f>IF(C20=0,"",ROUND(SUM(C20/N19)*100-100,1))</f>
        <v>-0.1</v>
      </c>
      <c r="D35" s="80">
        <f>IF(D20=0,"",ROUND(SUM(D20/C20)*100-100,1))</f>
        <v>0.1</v>
      </c>
      <c r="E35" s="80">
        <f aca="true" t="shared" si="6" ref="E35:N35">IF(E20=0,"",ROUND(SUM(E20/D20)*100-100,1))</f>
        <v>0.2</v>
      </c>
      <c r="F35" s="80">
        <f t="shared" si="6"/>
        <v>-0.1</v>
      </c>
      <c r="G35" s="80">
        <f t="shared" si="6"/>
        <v>0</v>
      </c>
      <c r="H35" s="80">
        <f t="shared" si="6"/>
        <v>0.1</v>
      </c>
      <c r="I35" s="80">
        <f t="shared" si="6"/>
        <v>-0.1</v>
      </c>
      <c r="J35" s="80">
        <f t="shared" si="6"/>
        <v>-0.1</v>
      </c>
      <c r="K35" s="80">
        <f t="shared" si="6"/>
        <v>0.2</v>
      </c>
      <c r="L35" s="80">
        <f t="shared" si="6"/>
        <v>0.1</v>
      </c>
      <c r="M35" s="80">
        <f t="shared" si="6"/>
        <v>0.1</v>
      </c>
      <c r="N35" s="80">
        <f t="shared" si="6"/>
        <v>0.1</v>
      </c>
      <c r="O35" s="81" t="s">
        <v>13</v>
      </c>
      <c r="Y35" s="95"/>
    </row>
    <row r="36" spans="1:25" ht="12" customHeight="1">
      <c r="A36" s="69">
        <v>2018</v>
      </c>
      <c r="C36" s="79">
        <f>IF(C21=0,"",ROUND(SUM(C21/N20)*100-100,1))</f>
        <v>0.2</v>
      </c>
      <c r="D36" s="80">
        <f>IF(D21=0,"",ROUND(SUM(D21/C21)*100-100,1))</f>
        <v>-0.1</v>
      </c>
      <c r="E36" s="80">
        <f aca="true" t="shared" si="7" ref="E36:N36">IF(E21=0,"",ROUND(SUM(E21/D21)*100-100,1))</f>
        <v>0.2</v>
      </c>
      <c r="F36" s="80">
        <f t="shared" si="7"/>
        <v>0</v>
      </c>
      <c r="G36" s="80">
        <f t="shared" si="7"/>
        <v>0</v>
      </c>
      <c r="H36" s="80">
        <f t="shared" si="7"/>
        <v>0.1</v>
      </c>
      <c r="I36" s="80">
        <f t="shared" si="7"/>
        <v>-0.3</v>
      </c>
      <c r="J36" s="80">
        <f t="shared" si="7"/>
        <v>0</v>
      </c>
      <c r="K36" s="80">
        <f t="shared" si="7"/>
        <v>0.3</v>
      </c>
      <c r="L36" s="80">
        <f t="shared" si="7"/>
        <v>0.3</v>
      </c>
      <c r="M36" s="80">
        <f t="shared" si="7"/>
        <v>0.1</v>
      </c>
      <c r="N36" s="80">
        <f t="shared" si="7"/>
        <v>0</v>
      </c>
      <c r="O36" s="81" t="s">
        <v>13</v>
      </c>
      <c r="Y36" s="95"/>
    </row>
    <row r="37" spans="1:25" ht="12" customHeight="1">
      <c r="A37" s="69">
        <v>2019</v>
      </c>
      <c r="C37" s="79">
        <f>IF(C22=0,"",ROUND(SUM(C22/N21)*100-100,1))</f>
        <v>0</v>
      </c>
      <c r="D37" s="80">
        <f>IF(D22=0,"",ROUND(SUM(D22/C22)*100-100,1))</f>
        <v>0</v>
      </c>
      <c r="E37" s="80">
        <f aca="true" t="shared" si="8" ref="E37:N37">IF(E22=0,"",ROUND(SUM(E22/D22)*100-100,1))</f>
        <v>-0.1</v>
      </c>
      <c r="F37" s="80">
        <f t="shared" si="8"/>
        <v>0.4</v>
      </c>
      <c r="G37" s="80">
        <f t="shared" si="8"/>
        <v>0</v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Y37" s="95"/>
    </row>
    <row r="38" spans="1:25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Y38" s="95"/>
    </row>
    <row r="39" spans="3:37" s="47" customFormat="1" ht="12.75">
      <c r="C39" s="73" t="s">
        <v>45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Y39" s="95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86"/>
    </row>
    <row r="40" spans="3:37" s="34" customFormat="1" ht="12.75">
      <c r="C40" s="52" t="s">
        <v>64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Y40" s="95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90"/>
    </row>
    <row r="41" spans="3:37" s="53" customFormat="1" ht="4.5" customHeight="1">
      <c r="C41" s="32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Y41" s="95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88"/>
    </row>
    <row r="42" spans="1:37" s="53" customFormat="1" ht="12.75">
      <c r="A42" s="69">
        <v>2015</v>
      </c>
      <c r="B42" s="103"/>
      <c r="C42" s="75">
        <v>99.5</v>
      </c>
      <c r="D42" s="75">
        <v>99.7</v>
      </c>
      <c r="E42" s="75">
        <v>99.8</v>
      </c>
      <c r="F42" s="75">
        <v>99.9</v>
      </c>
      <c r="G42" s="75">
        <v>100</v>
      </c>
      <c r="H42" s="75">
        <v>100.1</v>
      </c>
      <c r="I42" s="75">
        <v>100.1</v>
      </c>
      <c r="J42" s="75">
        <v>100.2</v>
      </c>
      <c r="K42" s="75">
        <v>100.2</v>
      </c>
      <c r="L42" s="75">
        <v>100.2</v>
      </c>
      <c r="M42" s="75">
        <v>100.2</v>
      </c>
      <c r="N42" s="75">
        <v>100.2</v>
      </c>
      <c r="O42" s="75">
        <v>100</v>
      </c>
      <c r="Y42" s="95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88"/>
    </row>
    <row r="43" spans="1:25" ht="12" customHeight="1">
      <c r="A43" s="69">
        <v>2016</v>
      </c>
      <c r="B43" s="69"/>
      <c r="C43" s="74">
        <v>100.5</v>
      </c>
      <c r="D43" s="75">
        <v>100.7</v>
      </c>
      <c r="E43" s="75">
        <v>100.8</v>
      </c>
      <c r="F43" s="75">
        <v>100.9</v>
      </c>
      <c r="G43" s="75">
        <v>101</v>
      </c>
      <c r="H43" s="75">
        <v>101.1</v>
      </c>
      <c r="I43" s="75">
        <v>101.3</v>
      </c>
      <c r="J43" s="75">
        <v>101.4</v>
      </c>
      <c r="K43" s="75">
        <v>101.4</v>
      </c>
      <c r="L43" s="75">
        <v>101.5</v>
      </c>
      <c r="M43" s="75">
        <v>101.5</v>
      </c>
      <c r="N43" s="75">
        <v>101.5</v>
      </c>
      <c r="O43" s="75">
        <v>101.1</v>
      </c>
      <c r="Y43" s="95"/>
    </row>
    <row r="44" spans="1:25" ht="12" customHeight="1">
      <c r="A44" s="69">
        <v>2017</v>
      </c>
      <c r="B44" s="69"/>
      <c r="C44" s="74">
        <v>101.9</v>
      </c>
      <c r="D44" s="75">
        <v>102</v>
      </c>
      <c r="E44" s="75">
        <v>102.3</v>
      </c>
      <c r="F44" s="75">
        <v>102.4</v>
      </c>
      <c r="G44" s="75">
        <v>102.6</v>
      </c>
      <c r="H44" s="75">
        <v>102.6</v>
      </c>
      <c r="I44" s="75">
        <v>102.7</v>
      </c>
      <c r="J44" s="75">
        <v>102.7</v>
      </c>
      <c r="K44" s="75">
        <v>102.7</v>
      </c>
      <c r="L44" s="75">
        <v>102.7</v>
      </c>
      <c r="M44" s="75">
        <v>102.7</v>
      </c>
      <c r="N44" s="75">
        <v>102.7</v>
      </c>
      <c r="O44" s="75">
        <v>102.5</v>
      </c>
      <c r="Y44" s="95"/>
    </row>
    <row r="45" spans="1:25" ht="12" customHeight="1">
      <c r="A45" s="69">
        <v>2018</v>
      </c>
      <c r="B45" s="69"/>
      <c r="C45" s="74">
        <v>103</v>
      </c>
      <c r="D45" s="75">
        <v>103.1</v>
      </c>
      <c r="E45" s="75">
        <v>103.4</v>
      </c>
      <c r="F45" s="75">
        <v>103.2</v>
      </c>
      <c r="G45" s="75">
        <v>103.3</v>
      </c>
      <c r="H45" s="75">
        <v>103.4</v>
      </c>
      <c r="I45" s="75">
        <v>103.5</v>
      </c>
      <c r="J45" s="75">
        <v>103.6</v>
      </c>
      <c r="K45" s="75">
        <v>103.7</v>
      </c>
      <c r="L45" s="75">
        <v>103.7</v>
      </c>
      <c r="M45" s="75">
        <v>103.7</v>
      </c>
      <c r="N45" s="75">
        <v>103.7</v>
      </c>
      <c r="O45" s="75">
        <v>103.4</v>
      </c>
      <c r="Y45" s="95"/>
    </row>
    <row r="46" spans="1:25" ht="12" customHeight="1">
      <c r="A46" s="69">
        <v>2019</v>
      </c>
      <c r="B46" s="69"/>
      <c r="C46" s="74">
        <v>103.9</v>
      </c>
      <c r="D46" s="75">
        <v>104.1</v>
      </c>
      <c r="E46" s="75">
        <v>104.4</v>
      </c>
      <c r="F46" s="75">
        <v>104.5</v>
      </c>
      <c r="G46" s="75">
        <v>104.4</v>
      </c>
      <c r="H46" s="75"/>
      <c r="I46" s="75"/>
      <c r="J46" s="75"/>
      <c r="K46" s="75"/>
      <c r="L46" s="75"/>
      <c r="M46" s="75"/>
      <c r="N46" s="75"/>
      <c r="O46" s="75"/>
      <c r="Y46" s="95"/>
    </row>
    <row r="47" spans="1:2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Y47" s="95"/>
    </row>
    <row r="48" spans="1:2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Y48" s="95"/>
    </row>
    <row r="49" ht="3.75" customHeight="1">
      <c r="Y49" s="95"/>
    </row>
    <row r="50" spans="1:25" ht="12" customHeight="1">
      <c r="A50" s="69">
        <v>2016</v>
      </c>
      <c r="B50" s="69"/>
      <c r="C50" s="79">
        <v>1</v>
      </c>
      <c r="D50" s="80">
        <v>1</v>
      </c>
      <c r="E50" s="80">
        <v>1</v>
      </c>
      <c r="F50" s="80">
        <v>1</v>
      </c>
      <c r="G50" s="80">
        <v>1</v>
      </c>
      <c r="H50" s="80">
        <v>1</v>
      </c>
      <c r="I50" s="80">
        <v>1.2</v>
      </c>
      <c r="J50" s="80">
        <v>1.2</v>
      </c>
      <c r="K50" s="80">
        <v>1.2</v>
      </c>
      <c r="L50" s="80">
        <v>1.3</v>
      </c>
      <c r="M50" s="80">
        <v>1.3</v>
      </c>
      <c r="N50" s="80">
        <v>1.3</v>
      </c>
      <c r="O50" s="80">
        <v>1.1</v>
      </c>
      <c r="Y50" s="95"/>
    </row>
    <row r="51" spans="1:25" ht="12" customHeight="1">
      <c r="A51" s="69">
        <v>2017</v>
      </c>
      <c r="B51" s="69"/>
      <c r="C51" s="79">
        <f aca="true" t="shared" si="9" ref="C51:D53">IF(C44=0,"",ROUND(SUM(C44/C43)*100-100,1))</f>
        <v>1.4</v>
      </c>
      <c r="D51" s="80">
        <f t="shared" si="9"/>
        <v>1.3</v>
      </c>
      <c r="E51" s="80">
        <f aca="true" t="shared" si="10" ref="E51:O51">IF(E44=0,"",ROUND(SUM(E44/E43)*100-100,1))</f>
        <v>1.5</v>
      </c>
      <c r="F51" s="80">
        <f t="shared" si="10"/>
        <v>1.5</v>
      </c>
      <c r="G51" s="80">
        <f t="shared" si="10"/>
        <v>1.6</v>
      </c>
      <c r="H51" s="80">
        <f t="shared" si="10"/>
        <v>1.5</v>
      </c>
      <c r="I51" s="80">
        <f t="shared" si="10"/>
        <v>1.4</v>
      </c>
      <c r="J51" s="80">
        <f t="shared" si="10"/>
        <v>1.3</v>
      </c>
      <c r="K51" s="80">
        <f t="shared" si="10"/>
        <v>1.3</v>
      </c>
      <c r="L51" s="80">
        <f t="shared" si="10"/>
        <v>1.2</v>
      </c>
      <c r="M51" s="80">
        <f t="shared" si="10"/>
        <v>1.2</v>
      </c>
      <c r="N51" s="80">
        <f t="shared" si="10"/>
        <v>1.2</v>
      </c>
      <c r="O51" s="80">
        <f t="shared" si="10"/>
        <v>1.4</v>
      </c>
      <c r="Y51" s="95"/>
    </row>
    <row r="52" spans="1:25" ht="12" customHeight="1">
      <c r="A52" s="69">
        <v>2018</v>
      </c>
      <c r="B52" s="69"/>
      <c r="C52" s="79">
        <f t="shared" si="9"/>
        <v>1.1</v>
      </c>
      <c r="D52" s="80">
        <f t="shared" si="9"/>
        <v>1.1</v>
      </c>
      <c r="E52" s="80">
        <f aca="true" t="shared" si="11" ref="E52:O52">IF(E45=0,"",ROUND(SUM(E45/E44)*100-100,1))</f>
        <v>1.1</v>
      </c>
      <c r="F52" s="80">
        <f t="shared" si="11"/>
        <v>0.8</v>
      </c>
      <c r="G52" s="80">
        <f t="shared" si="11"/>
        <v>0.7</v>
      </c>
      <c r="H52" s="80">
        <f>IF(H45=0,"",ROUND(SUM(H45/H44)*100-100,1))</f>
        <v>0.8</v>
      </c>
      <c r="I52" s="80">
        <f t="shared" si="11"/>
        <v>0.8</v>
      </c>
      <c r="J52" s="80">
        <f t="shared" si="11"/>
        <v>0.9</v>
      </c>
      <c r="K52" s="80">
        <f t="shared" si="11"/>
        <v>1</v>
      </c>
      <c r="L52" s="80">
        <f t="shared" si="11"/>
        <v>1</v>
      </c>
      <c r="M52" s="80">
        <f t="shared" si="11"/>
        <v>1</v>
      </c>
      <c r="N52" s="80">
        <f t="shared" si="11"/>
        <v>1</v>
      </c>
      <c r="O52" s="80">
        <f t="shared" si="11"/>
        <v>0.9</v>
      </c>
      <c r="Y52" s="95"/>
    </row>
    <row r="53" spans="1:15" ht="12" customHeight="1">
      <c r="A53" s="69">
        <v>2019</v>
      </c>
      <c r="B53" s="69"/>
      <c r="C53" s="79">
        <f t="shared" si="9"/>
        <v>0.9</v>
      </c>
      <c r="D53" s="80">
        <f t="shared" si="9"/>
        <v>1</v>
      </c>
      <c r="E53" s="80">
        <f aca="true" t="shared" si="12" ref="E53:O53">IF(E46=0,"",ROUND(SUM(E46/E45)*100-100,1))</f>
        <v>1</v>
      </c>
      <c r="F53" s="80">
        <f t="shared" si="12"/>
        <v>1.3</v>
      </c>
      <c r="G53" s="80">
        <f t="shared" si="12"/>
        <v>1.1</v>
      </c>
      <c r="H53" s="80">
        <f t="shared" si="12"/>
      </c>
      <c r="I53" s="80">
        <f t="shared" si="12"/>
      </c>
      <c r="J53" s="80">
        <f t="shared" si="12"/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3.75" customHeight="1"/>
    <row r="57" spans="1:15" ht="12.75">
      <c r="A57" s="69">
        <v>2015</v>
      </c>
      <c r="B57" s="104"/>
      <c r="C57" s="81" t="s">
        <v>13</v>
      </c>
      <c r="D57" s="80">
        <f>IF(D42=0,"",ROUND(SUM(D42/C42)*100-100,1))</f>
        <v>0.2</v>
      </c>
      <c r="E57" s="80">
        <f aca="true" t="shared" si="13" ref="E57:N57">IF(E42=0,"",ROUND(SUM(E42/D42)*100-100,1))</f>
        <v>0.1</v>
      </c>
      <c r="F57" s="80">
        <f t="shared" si="13"/>
        <v>0.1</v>
      </c>
      <c r="G57" s="80">
        <f t="shared" si="13"/>
        <v>0.1</v>
      </c>
      <c r="H57" s="80">
        <f t="shared" si="13"/>
        <v>0.1</v>
      </c>
      <c r="I57" s="80">
        <f t="shared" si="13"/>
        <v>0</v>
      </c>
      <c r="J57" s="80">
        <f t="shared" si="13"/>
        <v>0.1</v>
      </c>
      <c r="K57" s="80">
        <f t="shared" si="13"/>
        <v>0</v>
      </c>
      <c r="L57" s="80">
        <f t="shared" si="13"/>
        <v>0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.75">
      <c r="A58" s="69">
        <v>2016</v>
      </c>
      <c r="C58" s="79">
        <f>IF(C43=0,"",ROUND(SUM(C43/N42)*100-100,1))</f>
        <v>0.3</v>
      </c>
      <c r="D58" s="80">
        <f>IF(D43=0,"",ROUND(SUM(D43/C43)*100-100,1))</f>
        <v>0.2</v>
      </c>
      <c r="E58" s="80">
        <f aca="true" t="shared" si="14" ref="E58:N58">IF(E43=0,"",ROUND(SUM(E43/D43)*100-100,1))</f>
        <v>0.1</v>
      </c>
      <c r="F58" s="80">
        <f t="shared" si="14"/>
        <v>0.1</v>
      </c>
      <c r="G58" s="80">
        <f t="shared" si="14"/>
        <v>0.1</v>
      </c>
      <c r="H58" s="80">
        <f t="shared" si="14"/>
        <v>0.1</v>
      </c>
      <c r="I58" s="80">
        <f t="shared" si="14"/>
        <v>0.2</v>
      </c>
      <c r="J58" s="80">
        <f t="shared" si="14"/>
        <v>0.1</v>
      </c>
      <c r="K58" s="80">
        <f t="shared" si="14"/>
        <v>0</v>
      </c>
      <c r="L58" s="80">
        <f t="shared" si="14"/>
        <v>0.1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.75">
      <c r="A59" s="69">
        <v>2017</v>
      </c>
      <c r="C59" s="79">
        <f>IF(C44=0,"",ROUND(SUM(C44/N43)*100-100,1))</f>
        <v>0.4</v>
      </c>
      <c r="D59" s="80">
        <f aca="true" t="shared" si="15" ref="D59:N61">IF(D44=0,"",ROUND(SUM(D44/C44)*100-100,1))</f>
        <v>0.1</v>
      </c>
      <c r="E59" s="80">
        <f t="shared" si="15"/>
        <v>0.3</v>
      </c>
      <c r="F59" s="80">
        <f t="shared" si="15"/>
        <v>0.1</v>
      </c>
      <c r="G59" s="80">
        <f t="shared" si="15"/>
        <v>0.2</v>
      </c>
      <c r="H59" s="80">
        <f t="shared" si="15"/>
        <v>0</v>
      </c>
      <c r="I59" s="80">
        <f t="shared" si="15"/>
        <v>0.1</v>
      </c>
      <c r="J59" s="80">
        <f t="shared" si="15"/>
        <v>0</v>
      </c>
      <c r="K59" s="80">
        <f t="shared" si="15"/>
        <v>0</v>
      </c>
      <c r="L59" s="80">
        <f t="shared" si="15"/>
        <v>0</v>
      </c>
      <c r="M59" s="80">
        <f t="shared" si="15"/>
        <v>0</v>
      </c>
      <c r="N59" s="80">
        <f t="shared" si="15"/>
        <v>0</v>
      </c>
      <c r="O59" s="81" t="s">
        <v>13</v>
      </c>
    </row>
    <row r="60" spans="1:15" ht="12.75">
      <c r="A60" s="69">
        <v>2018</v>
      </c>
      <c r="C60" s="79">
        <f>IF(C45=0,"",ROUND(SUM(C45/N44)*100-100,1))</f>
        <v>0.3</v>
      </c>
      <c r="D60" s="80">
        <f t="shared" si="15"/>
        <v>0.1</v>
      </c>
      <c r="E60" s="80">
        <f t="shared" si="15"/>
        <v>0.3</v>
      </c>
      <c r="F60" s="80">
        <f t="shared" si="15"/>
        <v>-0.2</v>
      </c>
      <c r="G60" s="80">
        <f t="shared" si="15"/>
        <v>0.1</v>
      </c>
      <c r="H60" s="80">
        <f t="shared" si="15"/>
        <v>0.1</v>
      </c>
      <c r="I60" s="80">
        <f t="shared" si="15"/>
        <v>0.1</v>
      </c>
      <c r="J60" s="80">
        <f t="shared" si="15"/>
        <v>0.1</v>
      </c>
      <c r="K60" s="80">
        <f t="shared" si="15"/>
        <v>0.1</v>
      </c>
      <c r="L60" s="80">
        <f t="shared" si="15"/>
        <v>0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t="shared" si="15"/>
        <v>0.2</v>
      </c>
      <c r="E61" s="80">
        <f t="shared" si="15"/>
        <v>0.3</v>
      </c>
      <c r="F61" s="80">
        <f t="shared" si="15"/>
        <v>0.1</v>
      </c>
      <c r="G61" s="80">
        <f t="shared" si="15"/>
        <v>-0.1</v>
      </c>
      <c r="H61" s="80">
        <f t="shared" si="15"/>
      </c>
      <c r="I61" s="80">
        <f t="shared" si="15"/>
      </c>
      <c r="J61" s="80">
        <f t="shared" si="15"/>
      </c>
      <c r="K61" s="80">
        <f t="shared" si="15"/>
      </c>
      <c r="L61" s="80">
        <f t="shared" si="15"/>
      </c>
      <c r="M61" s="80">
        <f t="shared" si="15"/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rowBreaks count="1" manualBreakCount="1">
    <brk id="61" max="14" man="1"/>
  </rowBreaks>
  <colBreaks count="1" manualBreakCount="1">
    <brk id="15" max="65535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7" width="0" style="56" hidden="1" customWidth="1"/>
    <col min="18" max="18" width="0.2890625" style="56" customWidth="1"/>
    <col min="19" max="20" width="11.421875" style="56" customWidth="1"/>
    <col min="21" max="32" width="11.421875" style="48" customWidth="1"/>
    <col min="33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2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2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2" s="34" customFormat="1" ht="12.75">
      <c r="C15" s="73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3:32" s="34" customFormat="1" ht="12.75">
      <c r="C16" s="52" t="s">
        <v>65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3:32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32" s="53" customFormat="1" ht="12">
      <c r="A18" s="69">
        <v>2015</v>
      </c>
      <c r="B18" s="103"/>
      <c r="C18" s="74">
        <v>97.8</v>
      </c>
      <c r="D18" s="94">
        <v>98.9</v>
      </c>
      <c r="E18" s="94">
        <v>100.3</v>
      </c>
      <c r="F18" s="94">
        <v>101</v>
      </c>
      <c r="G18" s="94">
        <v>101.7</v>
      </c>
      <c r="H18" s="94">
        <v>101.5</v>
      </c>
      <c r="I18" s="94">
        <v>101.9</v>
      </c>
      <c r="J18" s="94">
        <v>100.7</v>
      </c>
      <c r="K18" s="94">
        <v>99.6</v>
      </c>
      <c r="L18" s="94">
        <v>99.1</v>
      </c>
      <c r="M18" s="94">
        <v>99.3</v>
      </c>
      <c r="N18" s="94">
        <v>98.3</v>
      </c>
      <c r="O18" s="94">
        <v>100</v>
      </c>
      <c r="S18" s="75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1:19" ht="12" customHeight="1">
      <c r="A19" s="69">
        <v>2016</v>
      </c>
      <c r="B19" s="69"/>
      <c r="C19" s="74">
        <v>97.4</v>
      </c>
      <c r="D19" s="75">
        <v>97</v>
      </c>
      <c r="E19" s="75">
        <v>97.4</v>
      </c>
      <c r="F19" s="75">
        <v>98.2</v>
      </c>
      <c r="G19" s="75">
        <v>99.1</v>
      </c>
      <c r="H19" s="75">
        <v>100.1</v>
      </c>
      <c r="I19" s="75">
        <v>99.9</v>
      </c>
      <c r="J19" s="75">
        <v>99.2</v>
      </c>
      <c r="K19" s="75">
        <v>99.6</v>
      </c>
      <c r="L19" s="75">
        <v>100.3</v>
      </c>
      <c r="M19" s="75">
        <v>99.7</v>
      </c>
      <c r="N19" s="75">
        <v>100.8</v>
      </c>
      <c r="O19" s="75">
        <v>99.1</v>
      </c>
      <c r="S19" s="75"/>
    </row>
    <row r="20" spans="1:19" ht="12" customHeight="1">
      <c r="A20" s="69">
        <v>2017</v>
      </c>
      <c r="B20" s="69"/>
      <c r="C20" s="74">
        <v>101.3</v>
      </c>
      <c r="D20" s="75">
        <v>101.6</v>
      </c>
      <c r="E20" s="75">
        <v>101.3</v>
      </c>
      <c r="F20" s="75">
        <v>102</v>
      </c>
      <c r="G20" s="75">
        <v>101.4</v>
      </c>
      <c r="H20" s="75">
        <v>101.4</v>
      </c>
      <c r="I20" s="75">
        <v>101.7</v>
      </c>
      <c r="J20" s="75">
        <v>101.9</v>
      </c>
      <c r="K20" s="75">
        <v>102.2</v>
      </c>
      <c r="L20" s="75">
        <v>102</v>
      </c>
      <c r="M20" s="75">
        <v>102.6</v>
      </c>
      <c r="N20" s="75">
        <v>102.9</v>
      </c>
      <c r="O20" s="75">
        <v>101.9</v>
      </c>
      <c r="S20" s="75"/>
    </row>
    <row r="21" spans="1:19" ht="12" customHeight="1">
      <c r="A21" s="69">
        <v>2018</v>
      </c>
      <c r="B21" s="69"/>
      <c r="C21" s="74">
        <v>102.7</v>
      </c>
      <c r="D21" s="75">
        <v>102.9</v>
      </c>
      <c r="E21" s="75">
        <v>102.5</v>
      </c>
      <c r="F21" s="75">
        <v>103.5</v>
      </c>
      <c r="G21" s="75">
        <v>104.8</v>
      </c>
      <c r="H21" s="75">
        <v>105.4</v>
      </c>
      <c r="I21" s="75">
        <v>105.8</v>
      </c>
      <c r="J21" s="75">
        <v>106</v>
      </c>
      <c r="K21" s="75">
        <v>106.7</v>
      </c>
      <c r="L21" s="75">
        <v>107.1</v>
      </c>
      <c r="M21" s="75">
        <v>108</v>
      </c>
      <c r="N21" s="75">
        <v>106.4</v>
      </c>
      <c r="O21" s="75">
        <v>105.2</v>
      </c>
      <c r="S21" s="75"/>
    </row>
    <row r="22" spans="1:19" ht="12" customHeight="1">
      <c r="A22" s="69">
        <v>2019</v>
      </c>
      <c r="B22" s="69"/>
      <c r="C22" s="74">
        <v>104.4</v>
      </c>
      <c r="D22" s="75">
        <v>104.5</v>
      </c>
      <c r="E22" s="75">
        <v>105.1</v>
      </c>
      <c r="F22" s="75">
        <v>106.9</v>
      </c>
      <c r="G22" s="75">
        <v>108</v>
      </c>
      <c r="H22" s="75"/>
      <c r="I22" s="75"/>
      <c r="J22" s="75"/>
      <c r="K22" s="75"/>
      <c r="L22" s="75"/>
      <c r="M22" s="75"/>
      <c r="N22" s="75"/>
      <c r="O22" s="75"/>
      <c r="S22" s="95"/>
    </row>
    <row r="23" spans="1:19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S23" s="95"/>
    </row>
    <row r="24" spans="1:19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S24" s="95"/>
    </row>
    <row r="25" ht="4.5" customHeight="1">
      <c r="S25" s="95"/>
    </row>
    <row r="26" spans="1:33" ht="12" customHeight="1">
      <c r="A26" s="69">
        <v>2016</v>
      </c>
      <c r="B26" s="69"/>
      <c r="C26" s="79">
        <v>-0.4</v>
      </c>
      <c r="D26" s="80">
        <v>-1.9</v>
      </c>
      <c r="E26" s="80">
        <v>-2.9</v>
      </c>
      <c r="F26" s="80">
        <v>-2.8</v>
      </c>
      <c r="G26" s="80">
        <v>-2.6</v>
      </c>
      <c r="H26" s="80">
        <v>-1.4</v>
      </c>
      <c r="I26" s="80">
        <v>-2</v>
      </c>
      <c r="J26" s="80">
        <v>-1.5</v>
      </c>
      <c r="K26" s="80">
        <v>0</v>
      </c>
      <c r="L26" s="80">
        <v>1.2</v>
      </c>
      <c r="M26" s="80">
        <v>0.4</v>
      </c>
      <c r="N26" s="80">
        <v>2.5</v>
      </c>
      <c r="O26" s="80">
        <v>-0.9</v>
      </c>
      <c r="S26" s="95"/>
      <c r="AG26" s="48"/>
    </row>
    <row r="27" spans="1:33" ht="12" customHeight="1">
      <c r="A27" s="69">
        <v>2017</v>
      </c>
      <c r="B27" s="69"/>
      <c r="C27" s="79">
        <f aca="true" t="shared" si="0" ref="C27:D29">IF(C20=0,"",ROUND(SUM(C20/C19)*100-100,1))</f>
        <v>4</v>
      </c>
      <c r="D27" s="80">
        <f t="shared" si="0"/>
        <v>4.7</v>
      </c>
      <c r="E27" s="80">
        <f aca="true" t="shared" si="1" ref="E27:O27">IF(E20=0,"",ROUND(SUM(E20/E19)*100-100,1))</f>
        <v>4</v>
      </c>
      <c r="F27" s="80">
        <f t="shared" si="1"/>
        <v>3.9</v>
      </c>
      <c r="G27" s="80">
        <f t="shared" si="1"/>
        <v>2.3</v>
      </c>
      <c r="H27" s="80">
        <f t="shared" si="1"/>
        <v>1.3</v>
      </c>
      <c r="I27" s="80">
        <f t="shared" si="1"/>
        <v>1.8</v>
      </c>
      <c r="J27" s="80">
        <f t="shared" si="1"/>
        <v>2.7</v>
      </c>
      <c r="K27" s="80">
        <f t="shared" si="1"/>
        <v>2.6</v>
      </c>
      <c r="L27" s="80">
        <f t="shared" si="1"/>
        <v>1.7</v>
      </c>
      <c r="M27" s="80">
        <f t="shared" si="1"/>
        <v>2.9</v>
      </c>
      <c r="N27" s="80">
        <f t="shared" si="1"/>
        <v>2.1</v>
      </c>
      <c r="O27" s="80">
        <f t="shared" si="1"/>
        <v>2.8</v>
      </c>
      <c r="S27" s="95"/>
      <c r="AG27" s="48"/>
    </row>
    <row r="28" spans="1:33" ht="12" customHeight="1">
      <c r="A28" s="69">
        <v>2018</v>
      </c>
      <c r="B28" s="69"/>
      <c r="C28" s="79">
        <f t="shared" si="0"/>
        <v>1.4</v>
      </c>
      <c r="D28" s="80">
        <f t="shared" si="0"/>
        <v>1.3</v>
      </c>
      <c r="E28" s="80">
        <f aca="true" t="shared" si="2" ref="E28:O28">IF(E21=0,"",ROUND(SUM(E21/E20)*100-100,1))</f>
        <v>1.2</v>
      </c>
      <c r="F28" s="80">
        <f t="shared" si="2"/>
        <v>1.5</v>
      </c>
      <c r="G28" s="80">
        <f t="shared" si="2"/>
        <v>3.4</v>
      </c>
      <c r="H28" s="80">
        <f t="shared" si="2"/>
        <v>3.9</v>
      </c>
      <c r="I28" s="80">
        <f t="shared" si="2"/>
        <v>4</v>
      </c>
      <c r="J28" s="80">
        <f t="shared" si="2"/>
        <v>4</v>
      </c>
      <c r="K28" s="80">
        <f t="shared" si="2"/>
        <v>4.4</v>
      </c>
      <c r="L28" s="80">
        <f t="shared" si="2"/>
        <v>5</v>
      </c>
      <c r="M28" s="80">
        <f t="shared" si="2"/>
        <v>5.3</v>
      </c>
      <c r="N28" s="80">
        <f t="shared" si="2"/>
        <v>3.4</v>
      </c>
      <c r="O28" s="80">
        <f t="shared" si="2"/>
        <v>3.2</v>
      </c>
      <c r="S28" s="95"/>
      <c r="AG28" s="48"/>
    </row>
    <row r="29" spans="1:33" ht="12" customHeight="1">
      <c r="A29" s="69">
        <v>2019</v>
      </c>
      <c r="B29" s="69"/>
      <c r="C29" s="79">
        <f t="shared" si="0"/>
        <v>1.7</v>
      </c>
      <c r="D29" s="80">
        <f t="shared" si="0"/>
        <v>1.6</v>
      </c>
      <c r="E29" s="80">
        <f aca="true" t="shared" si="3" ref="E29:O29">IF(E22=0,"",ROUND(SUM(E22/E21)*100-100,1))</f>
        <v>2.5</v>
      </c>
      <c r="F29" s="80">
        <f t="shared" si="3"/>
        <v>3.3</v>
      </c>
      <c r="G29" s="80">
        <f t="shared" si="3"/>
        <v>3.1</v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P29" s="80" t="e">
        <f>ROUND(SUM(P22/P21)*100-100,1)</f>
        <v>#DIV/0!</v>
      </c>
      <c r="Q29" s="80" t="e">
        <f>ROUND(SUM(Q22/Q21)*100-100,1)</f>
        <v>#DIV/0!</v>
      </c>
      <c r="R29" s="80" t="e">
        <f>ROUND(SUM(R22/R21)*100-100,1)</f>
        <v>#DIV/0!</v>
      </c>
      <c r="S29" s="95"/>
      <c r="AG29" s="48"/>
    </row>
    <row r="30" spans="1:19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S30" s="95"/>
    </row>
    <row r="31" spans="1:19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S31" s="95"/>
    </row>
    <row r="32" ht="4.5" customHeight="1">
      <c r="S32" s="95"/>
    </row>
    <row r="33" spans="1:19" ht="12.75">
      <c r="A33" s="69">
        <v>2015</v>
      </c>
      <c r="B33" s="104"/>
      <c r="C33" s="97" t="s">
        <v>49</v>
      </c>
      <c r="D33" s="80">
        <f>IF(D18=0,"",ROUND(SUM(D18/C18)*100-100,1))</f>
        <v>1.1</v>
      </c>
      <c r="E33" s="80">
        <f aca="true" t="shared" si="4" ref="E33:N33">IF(E18=0,"",ROUND(SUM(E18/D18)*100-100,1))</f>
        <v>1.4</v>
      </c>
      <c r="F33" s="80">
        <f t="shared" si="4"/>
        <v>0.7</v>
      </c>
      <c r="G33" s="80">
        <f t="shared" si="4"/>
        <v>0.7</v>
      </c>
      <c r="H33" s="80">
        <f t="shared" si="4"/>
        <v>-0.2</v>
      </c>
      <c r="I33" s="80">
        <f t="shared" si="4"/>
        <v>0.4</v>
      </c>
      <c r="J33" s="80">
        <f t="shared" si="4"/>
        <v>-1.2</v>
      </c>
      <c r="K33" s="80">
        <f t="shared" si="4"/>
        <v>-1.1</v>
      </c>
      <c r="L33" s="80">
        <f t="shared" si="4"/>
        <v>-0.5</v>
      </c>
      <c r="M33" s="80">
        <f t="shared" si="4"/>
        <v>0.2</v>
      </c>
      <c r="N33" s="80">
        <f t="shared" si="4"/>
        <v>-1</v>
      </c>
      <c r="O33" s="81" t="s">
        <v>13</v>
      </c>
      <c r="S33" s="95"/>
    </row>
    <row r="34" spans="1:19" ht="12" customHeight="1">
      <c r="A34" s="69">
        <v>2016</v>
      </c>
      <c r="B34" s="69"/>
      <c r="C34" s="79">
        <f>IF(C19=0,"",ROUND(SUM(C19/N18)*100-100,1))</f>
        <v>-0.9</v>
      </c>
      <c r="D34" s="80">
        <f>IF(D19=0,"",ROUND(SUM(D19/C19)*100-100,1))</f>
        <v>-0.4</v>
      </c>
      <c r="E34" s="80">
        <f aca="true" t="shared" si="5" ref="E34:N34">IF(E19=0,"",ROUND(SUM(E19/D19)*100-100,1))</f>
        <v>0.4</v>
      </c>
      <c r="F34" s="80">
        <f t="shared" si="5"/>
        <v>0.8</v>
      </c>
      <c r="G34" s="80">
        <f t="shared" si="5"/>
        <v>0.9</v>
      </c>
      <c r="H34" s="80">
        <f t="shared" si="5"/>
        <v>1</v>
      </c>
      <c r="I34" s="80">
        <f t="shared" si="5"/>
        <v>-0.2</v>
      </c>
      <c r="J34" s="80">
        <f t="shared" si="5"/>
        <v>-0.7</v>
      </c>
      <c r="K34" s="80">
        <f t="shared" si="5"/>
        <v>0.4</v>
      </c>
      <c r="L34" s="80">
        <f t="shared" si="5"/>
        <v>0.7</v>
      </c>
      <c r="M34" s="80">
        <f t="shared" si="5"/>
        <v>-0.6</v>
      </c>
      <c r="N34" s="80">
        <f t="shared" si="5"/>
        <v>1.1</v>
      </c>
      <c r="O34" s="81" t="s">
        <v>13</v>
      </c>
      <c r="S34" s="95"/>
    </row>
    <row r="35" spans="1:19" ht="12" customHeight="1">
      <c r="A35" s="69">
        <v>2017</v>
      </c>
      <c r="B35" s="69"/>
      <c r="C35" s="79">
        <f>IF(C20=0,"",ROUND(SUM(C20/N19)*100-100,1))</f>
        <v>0.5</v>
      </c>
      <c r="D35" s="80">
        <f>IF(D20=0,"",ROUND(SUM(D20/C20)*100-100,1))</f>
        <v>0.3</v>
      </c>
      <c r="E35" s="80">
        <f aca="true" t="shared" si="6" ref="E35:N35">IF(E20=0,"",ROUND(SUM(E20/D20)*100-100,1))</f>
        <v>-0.3</v>
      </c>
      <c r="F35" s="80">
        <f t="shared" si="6"/>
        <v>0.7</v>
      </c>
      <c r="G35" s="80">
        <f t="shared" si="6"/>
        <v>-0.6</v>
      </c>
      <c r="H35" s="80">
        <f t="shared" si="6"/>
        <v>0</v>
      </c>
      <c r="I35" s="80">
        <f t="shared" si="6"/>
        <v>0.3</v>
      </c>
      <c r="J35" s="80">
        <f t="shared" si="6"/>
        <v>0.2</v>
      </c>
      <c r="K35" s="80">
        <f t="shared" si="6"/>
        <v>0.3</v>
      </c>
      <c r="L35" s="80">
        <f t="shared" si="6"/>
        <v>-0.2</v>
      </c>
      <c r="M35" s="80">
        <f t="shared" si="6"/>
        <v>0.6</v>
      </c>
      <c r="N35" s="80">
        <f t="shared" si="6"/>
        <v>0.3</v>
      </c>
      <c r="O35" s="81" t="s">
        <v>13</v>
      </c>
      <c r="S35" s="95"/>
    </row>
    <row r="36" spans="1:19" ht="12" customHeight="1">
      <c r="A36" s="69">
        <v>2018</v>
      </c>
      <c r="B36" s="69"/>
      <c r="C36" s="79">
        <f>IF(C21=0,"",ROUND(SUM(C21/N20)*100-100,1))</f>
        <v>-0.2</v>
      </c>
      <c r="D36" s="80">
        <f>IF(D21=0,"",ROUND(SUM(D21/C21)*100-100,1))</f>
        <v>0.2</v>
      </c>
      <c r="E36" s="80">
        <f aca="true" t="shared" si="7" ref="E36:N36">IF(E21=0,"",ROUND(SUM(E21/D21)*100-100,1))</f>
        <v>-0.4</v>
      </c>
      <c r="F36" s="80">
        <f t="shared" si="7"/>
        <v>1</v>
      </c>
      <c r="G36" s="80">
        <f t="shared" si="7"/>
        <v>1.3</v>
      </c>
      <c r="H36" s="80">
        <f t="shared" si="7"/>
        <v>0.6</v>
      </c>
      <c r="I36" s="80">
        <f t="shared" si="7"/>
        <v>0.4</v>
      </c>
      <c r="J36" s="80">
        <f t="shared" si="7"/>
        <v>0.2</v>
      </c>
      <c r="K36" s="80">
        <f t="shared" si="7"/>
        <v>0.7</v>
      </c>
      <c r="L36" s="80">
        <f t="shared" si="7"/>
        <v>0.4</v>
      </c>
      <c r="M36" s="80">
        <f t="shared" si="7"/>
        <v>0.8</v>
      </c>
      <c r="N36" s="80">
        <f t="shared" si="7"/>
        <v>-1.5</v>
      </c>
      <c r="O36" s="81" t="s">
        <v>13</v>
      </c>
      <c r="S36" s="95"/>
    </row>
    <row r="37" spans="1:19" ht="12" customHeight="1">
      <c r="A37" s="69">
        <v>2019</v>
      </c>
      <c r="B37" s="69"/>
      <c r="C37" s="79">
        <f>IF(C22=0,"",ROUND(SUM(C22/N21)*100-100,1))</f>
        <v>-1.9</v>
      </c>
      <c r="D37" s="80">
        <f>IF(D22=0,"",ROUND(SUM(D22/C22)*100-100,1))</f>
        <v>0.1</v>
      </c>
      <c r="E37" s="80">
        <f aca="true" t="shared" si="8" ref="E37:N37">IF(E22=0,"",ROUND(SUM(E22/D22)*100-100,1))</f>
        <v>0.6</v>
      </c>
      <c r="F37" s="80">
        <f t="shared" si="8"/>
        <v>1.7</v>
      </c>
      <c r="G37" s="80">
        <f t="shared" si="8"/>
        <v>1</v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S37" s="95"/>
    </row>
    <row r="38" ht="4.5" customHeight="1">
      <c r="S38" s="95"/>
    </row>
    <row r="39" spans="1:32" s="34" customFormat="1" ht="12.75">
      <c r="A39" s="85"/>
      <c r="C39" s="73" t="s">
        <v>46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S39" s="95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3:32" s="34" customFormat="1" ht="12.75">
      <c r="C40" s="52" t="s">
        <v>66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S40" s="95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3:32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S41" s="95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</row>
    <row r="42" spans="1:32" s="53" customFormat="1" ht="12.75">
      <c r="A42" s="69">
        <v>2015</v>
      </c>
      <c r="B42" s="103"/>
      <c r="C42" s="75">
        <v>100.9</v>
      </c>
      <c r="D42" s="75">
        <v>100.6</v>
      </c>
      <c r="E42" s="75">
        <v>100.5</v>
      </c>
      <c r="F42" s="75">
        <v>100.4</v>
      </c>
      <c r="G42" s="75">
        <v>100.2</v>
      </c>
      <c r="H42" s="75">
        <v>100</v>
      </c>
      <c r="I42" s="75">
        <v>99.9</v>
      </c>
      <c r="J42" s="75">
        <v>99.8</v>
      </c>
      <c r="K42" s="75">
        <v>99.6</v>
      </c>
      <c r="L42" s="75">
        <v>99.4</v>
      </c>
      <c r="M42" s="75">
        <v>99.5</v>
      </c>
      <c r="N42" s="75">
        <v>99.4</v>
      </c>
      <c r="O42" s="75">
        <v>100</v>
      </c>
      <c r="S42" s="95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19" ht="12" customHeight="1">
      <c r="A43" s="69">
        <v>2016</v>
      </c>
      <c r="B43" s="69"/>
      <c r="C43" s="74">
        <v>99.4</v>
      </c>
      <c r="D43" s="75">
        <v>99.4</v>
      </c>
      <c r="E43" s="75">
        <v>99.3</v>
      </c>
      <c r="F43" s="75">
        <v>99</v>
      </c>
      <c r="G43" s="75">
        <v>98.7</v>
      </c>
      <c r="H43" s="75">
        <v>98.6</v>
      </c>
      <c r="I43" s="75">
        <v>98.6</v>
      </c>
      <c r="J43" s="75">
        <v>98.6</v>
      </c>
      <c r="K43" s="75">
        <v>98.4</v>
      </c>
      <c r="L43" s="75">
        <v>98.5</v>
      </c>
      <c r="M43" s="75">
        <v>98.4</v>
      </c>
      <c r="N43" s="75">
        <v>98.3</v>
      </c>
      <c r="O43" s="75">
        <v>98.8</v>
      </c>
      <c r="S43" s="95"/>
    </row>
    <row r="44" spans="1:19" ht="12" customHeight="1">
      <c r="A44" s="69">
        <v>2017</v>
      </c>
      <c r="B44" s="69"/>
      <c r="C44" s="74">
        <v>98.4</v>
      </c>
      <c r="D44" s="75">
        <v>98.2</v>
      </c>
      <c r="E44" s="75">
        <v>98</v>
      </c>
      <c r="F44" s="75">
        <v>97.9</v>
      </c>
      <c r="G44" s="75">
        <v>97.7</v>
      </c>
      <c r="H44" s="75">
        <v>97.7</v>
      </c>
      <c r="I44" s="75">
        <v>97.4</v>
      </c>
      <c r="J44" s="75">
        <v>97.2</v>
      </c>
      <c r="K44" s="75">
        <v>97.2</v>
      </c>
      <c r="L44" s="75">
        <v>97.2</v>
      </c>
      <c r="M44" s="75">
        <v>97</v>
      </c>
      <c r="N44" s="75">
        <v>97</v>
      </c>
      <c r="O44" s="75">
        <v>97.6</v>
      </c>
      <c r="S44" s="95"/>
    </row>
    <row r="45" spans="1:19" ht="12" customHeight="1">
      <c r="A45" s="69">
        <v>2018</v>
      </c>
      <c r="B45" s="69"/>
      <c r="C45" s="74">
        <v>97.1</v>
      </c>
      <c r="D45" s="75">
        <v>97</v>
      </c>
      <c r="E45" s="75">
        <v>96.7</v>
      </c>
      <c r="F45" s="75">
        <v>96.7</v>
      </c>
      <c r="G45" s="75">
        <v>96.7</v>
      </c>
      <c r="H45" s="75">
        <v>96.6</v>
      </c>
      <c r="I45" s="75">
        <v>96.5</v>
      </c>
      <c r="J45" s="75">
        <v>96.3</v>
      </c>
      <c r="K45" s="75">
        <v>96.3</v>
      </c>
      <c r="L45" s="75">
        <v>96.2</v>
      </c>
      <c r="M45" s="75">
        <v>96.2</v>
      </c>
      <c r="N45" s="75">
        <v>96.3</v>
      </c>
      <c r="O45" s="75">
        <v>96.6</v>
      </c>
      <c r="S45" s="95"/>
    </row>
    <row r="46" spans="1:19" ht="12" customHeight="1">
      <c r="A46" s="69">
        <v>2019</v>
      </c>
      <c r="B46" s="69"/>
      <c r="C46" s="74">
        <v>96.2</v>
      </c>
      <c r="D46" s="75">
        <v>96.3</v>
      </c>
      <c r="E46" s="75">
        <v>96.2</v>
      </c>
      <c r="F46" s="75">
        <v>96.1</v>
      </c>
      <c r="G46" s="75">
        <v>95.7</v>
      </c>
      <c r="H46" s="75"/>
      <c r="I46" s="75"/>
      <c r="J46" s="75"/>
      <c r="K46" s="75"/>
      <c r="L46" s="75"/>
      <c r="M46" s="75"/>
      <c r="N46" s="75"/>
      <c r="O46" s="75"/>
      <c r="S46" s="95"/>
    </row>
    <row r="47" ht="4.5" customHeight="1">
      <c r="S47" s="95"/>
    </row>
    <row r="48" spans="1:19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S48" s="95"/>
    </row>
    <row r="49" ht="4.5" customHeight="1">
      <c r="S49" s="95"/>
    </row>
    <row r="50" spans="1:19" ht="12" customHeight="1">
      <c r="A50" s="69">
        <v>2016</v>
      </c>
      <c r="B50" s="69"/>
      <c r="C50" s="79">
        <v>-1.5</v>
      </c>
      <c r="D50" s="80">
        <v>-1.2</v>
      </c>
      <c r="E50" s="80">
        <v>-1.2</v>
      </c>
      <c r="F50" s="80">
        <v>-1.4</v>
      </c>
      <c r="G50" s="80">
        <v>-1.5</v>
      </c>
      <c r="H50" s="80">
        <v>-1.4</v>
      </c>
      <c r="I50" s="80">
        <v>-1.3</v>
      </c>
      <c r="J50" s="80">
        <v>-1.2</v>
      </c>
      <c r="K50" s="80">
        <v>-1.2</v>
      </c>
      <c r="L50" s="80">
        <v>-0.9</v>
      </c>
      <c r="M50" s="80">
        <v>-1.1</v>
      </c>
      <c r="N50" s="80">
        <v>-1.1</v>
      </c>
      <c r="O50" s="80">
        <v>-1.2</v>
      </c>
      <c r="S50" s="95"/>
    </row>
    <row r="51" spans="1:19" ht="12" customHeight="1">
      <c r="A51" s="69">
        <v>2017</v>
      </c>
      <c r="B51" s="69"/>
      <c r="C51" s="79">
        <f aca="true" t="shared" si="9" ref="C51:D53">IF(C44=0,"",ROUND(SUM(C44/C43)*100-100,1))</f>
        <v>-1</v>
      </c>
      <c r="D51" s="80">
        <f t="shared" si="9"/>
        <v>-1.2</v>
      </c>
      <c r="E51" s="80">
        <f aca="true" t="shared" si="10" ref="E51:O51">IF(E44=0,"",ROUND(SUM(E44/E43)*100-100,1))</f>
        <v>-1.3</v>
      </c>
      <c r="F51" s="80">
        <f t="shared" si="10"/>
        <v>-1.1</v>
      </c>
      <c r="G51" s="80">
        <f t="shared" si="10"/>
        <v>-1</v>
      </c>
      <c r="H51" s="80">
        <f t="shared" si="10"/>
        <v>-0.9</v>
      </c>
      <c r="I51" s="80">
        <f t="shared" si="10"/>
        <v>-1.2</v>
      </c>
      <c r="J51" s="80">
        <f t="shared" si="10"/>
        <v>-1.4</v>
      </c>
      <c r="K51" s="80">
        <f t="shared" si="10"/>
        <v>-1.2</v>
      </c>
      <c r="L51" s="80">
        <f t="shared" si="10"/>
        <v>-1.3</v>
      </c>
      <c r="M51" s="80">
        <f t="shared" si="10"/>
        <v>-1.4</v>
      </c>
      <c r="N51" s="80">
        <f t="shared" si="10"/>
        <v>-1.3</v>
      </c>
      <c r="O51" s="80">
        <f t="shared" si="10"/>
        <v>-1.2</v>
      </c>
      <c r="S51" s="95">
        <f>AVERAGE(C51:N51)</f>
        <v>-1.1916666666666667</v>
      </c>
    </row>
    <row r="52" spans="1:19" ht="12" customHeight="1">
      <c r="A52" s="69">
        <v>2018</v>
      </c>
      <c r="B52" s="69"/>
      <c r="C52" s="79">
        <f t="shared" si="9"/>
        <v>-1.3</v>
      </c>
      <c r="D52" s="80">
        <f t="shared" si="9"/>
        <v>-1.2</v>
      </c>
      <c r="E52" s="80">
        <f aca="true" t="shared" si="11" ref="E52:O52">IF(E45=0,"",ROUND(SUM(E45/E44)*100-100,1))</f>
        <v>-1.3</v>
      </c>
      <c r="F52" s="80">
        <f t="shared" si="11"/>
        <v>-1.2</v>
      </c>
      <c r="G52" s="80">
        <f t="shared" si="11"/>
        <v>-1</v>
      </c>
      <c r="H52" s="80">
        <f t="shared" si="11"/>
        <v>-1.1</v>
      </c>
      <c r="I52" s="80">
        <f t="shared" si="11"/>
        <v>-0.9</v>
      </c>
      <c r="J52" s="80">
        <f t="shared" si="11"/>
        <v>-0.9</v>
      </c>
      <c r="K52" s="80">
        <f t="shared" si="11"/>
        <v>-0.9</v>
      </c>
      <c r="L52" s="80">
        <f t="shared" si="11"/>
        <v>-1</v>
      </c>
      <c r="M52" s="80">
        <f t="shared" si="11"/>
        <v>-0.8</v>
      </c>
      <c r="N52" s="80">
        <f t="shared" si="11"/>
        <v>-0.7</v>
      </c>
      <c r="O52" s="80">
        <f t="shared" si="11"/>
        <v>-1</v>
      </c>
      <c r="S52" s="95">
        <f>AVERAGE(C52:N52)</f>
        <v>-1.0250000000000001</v>
      </c>
    </row>
    <row r="53" spans="1:15" ht="12" customHeight="1">
      <c r="A53" s="69">
        <v>2019</v>
      </c>
      <c r="B53" s="69"/>
      <c r="C53" s="79">
        <f t="shared" si="9"/>
        <v>-0.9</v>
      </c>
      <c r="D53" s="80">
        <f t="shared" si="9"/>
        <v>-0.7</v>
      </c>
      <c r="E53" s="80">
        <f aca="true" t="shared" si="12" ref="E53:O53">IF(E46=0,"",ROUND(SUM(E46/E45)*100-100,1))</f>
        <v>-0.5</v>
      </c>
      <c r="F53" s="80">
        <f t="shared" si="12"/>
        <v>-0.6</v>
      </c>
      <c r="G53" s="80">
        <f t="shared" si="12"/>
        <v>-1</v>
      </c>
      <c r="H53" s="80">
        <f t="shared" si="12"/>
      </c>
      <c r="I53" s="80">
        <f t="shared" si="12"/>
      </c>
      <c r="J53" s="80">
        <f t="shared" si="12"/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9">
        <f>IF(C47=0,"",ROUND(SUM(C47/C46)*100-100,1))</f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-0.3</v>
      </c>
      <c r="E57" s="80">
        <f aca="true" t="shared" si="13" ref="E57:N57">IF(E42=0,"",ROUND(SUM(E42/D42)*100-100,1))</f>
        <v>-0.1</v>
      </c>
      <c r="F57" s="80">
        <f t="shared" si="13"/>
        <v>-0.1</v>
      </c>
      <c r="G57" s="80">
        <f t="shared" si="13"/>
        <v>-0.2</v>
      </c>
      <c r="H57" s="80">
        <f t="shared" si="13"/>
        <v>-0.2</v>
      </c>
      <c r="I57" s="80">
        <f t="shared" si="13"/>
        <v>-0.1</v>
      </c>
      <c r="J57" s="80">
        <f t="shared" si="13"/>
        <v>-0.1</v>
      </c>
      <c r="K57" s="80">
        <f t="shared" si="13"/>
        <v>-0.2</v>
      </c>
      <c r="L57" s="80">
        <f t="shared" si="13"/>
        <v>-0.2</v>
      </c>
      <c r="M57" s="80">
        <f t="shared" si="13"/>
        <v>0.1</v>
      </c>
      <c r="N57" s="80">
        <f t="shared" si="13"/>
        <v>-0.1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</v>
      </c>
      <c r="D58" s="80">
        <f>IF(D43=0,"",ROUND(SUM(D43/C43)*100-100,1))</f>
        <v>0</v>
      </c>
      <c r="E58" s="80">
        <f aca="true" t="shared" si="14" ref="E58:N58">IF(E43=0,"",ROUND(SUM(E43/D43)*100-100,1))</f>
        <v>-0.1</v>
      </c>
      <c r="F58" s="80">
        <f t="shared" si="14"/>
        <v>-0.3</v>
      </c>
      <c r="G58" s="80">
        <f t="shared" si="14"/>
        <v>-0.3</v>
      </c>
      <c r="H58" s="80">
        <f t="shared" si="14"/>
        <v>-0.1</v>
      </c>
      <c r="I58" s="80">
        <f t="shared" si="14"/>
        <v>0</v>
      </c>
      <c r="J58" s="80">
        <f t="shared" si="14"/>
        <v>0</v>
      </c>
      <c r="K58" s="80">
        <f t="shared" si="14"/>
        <v>-0.2</v>
      </c>
      <c r="L58" s="80">
        <f t="shared" si="14"/>
        <v>0.1</v>
      </c>
      <c r="M58" s="80">
        <f t="shared" si="14"/>
        <v>-0.1</v>
      </c>
      <c r="N58" s="80">
        <f t="shared" si="14"/>
        <v>-0.1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>IF(D44=0,"",ROUND(SUM(D44/C44)*100-100,1))</f>
        <v>-0.2</v>
      </c>
      <c r="E59" s="80">
        <f aca="true" t="shared" si="15" ref="E59:N59">IF(E44=0,"",ROUND(SUM(E44/D44)*100-100,1))</f>
        <v>-0.2</v>
      </c>
      <c r="F59" s="80">
        <f t="shared" si="15"/>
        <v>-0.1</v>
      </c>
      <c r="G59" s="80">
        <f t="shared" si="15"/>
        <v>-0.2</v>
      </c>
      <c r="H59" s="80">
        <f t="shared" si="15"/>
        <v>0</v>
      </c>
      <c r="I59" s="80">
        <f t="shared" si="15"/>
        <v>-0.3</v>
      </c>
      <c r="J59" s="80">
        <f t="shared" si="15"/>
        <v>-0.2</v>
      </c>
      <c r="K59" s="80">
        <f t="shared" si="15"/>
        <v>0</v>
      </c>
      <c r="L59" s="80">
        <f t="shared" si="15"/>
        <v>0</v>
      </c>
      <c r="M59" s="80">
        <f t="shared" si="15"/>
        <v>-0.2</v>
      </c>
      <c r="N59" s="80">
        <f t="shared" si="15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0.1</v>
      </c>
      <c r="D60" s="80">
        <f>IF(D45=0,"",ROUND(SUM(D45/C45)*100-100,1))</f>
        <v>-0.1</v>
      </c>
      <c r="E60" s="80">
        <f aca="true" t="shared" si="16" ref="E60:N60">IF(E45=0,"",ROUND(SUM(E45/D45)*100-100,1))</f>
        <v>-0.3</v>
      </c>
      <c r="F60" s="80">
        <f t="shared" si="16"/>
        <v>0</v>
      </c>
      <c r="G60" s="80">
        <f t="shared" si="16"/>
        <v>0</v>
      </c>
      <c r="H60" s="80">
        <f t="shared" si="16"/>
        <v>-0.1</v>
      </c>
      <c r="I60" s="80">
        <f t="shared" si="16"/>
        <v>-0.1</v>
      </c>
      <c r="J60" s="80">
        <f t="shared" si="16"/>
        <v>-0.2</v>
      </c>
      <c r="K60" s="80">
        <f t="shared" si="16"/>
        <v>0</v>
      </c>
      <c r="L60" s="80">
        <f t="shared" si="16"/>
        <v>-0.1</v>
      </c>
      <c r="M60" s="80">
        <f t="shared" si="16"/>
        <v>0</v>
      </c>
      <c r="N60" s="80">
        <f t="shared" si="16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-0.1</v>
      </c>
      <c r="D61" s="80">
        <f>IF(D46=0,"",ROUND(SUM(D46/C46)*100-100,1))</f>
        <v>0.1</v>
      </c>
      <c r="E61" s="80">
        <f aca="true" t="shared" si="17" ref="E61:N61">IF(E46=0,"",ROUND(SUM(E46/D46)*100-100,1))</f>
        <v>-0.1</v>
      </c>
      <c r="F61" s="80">
        <f t="shared" si="17"/>
        <v>-0.1</v>
      </c>
      <c r="G61" s="80">
        <f t="shared" si="17"/>
        <v>-0.4</v>
      </c>
      <c r="H61" s="80">
        <f t="shared" si="17"/>
      </c>
      <c r="I61" s="80">
        <f t="shared" si="17"/>
      </c>
      <c r="J61" s="80">
        <f t="shared" si="17"/>
      </c>
      <c r="K61" s="80">
        <f t="shared" si="17"/>
      </c>
      <c r="L61" s="80">
        <f t="shared" si="17"/>
      </c>
      <c r="M61" s="80">
        <f t="shared" si="17"/>
      </c>
      <c r="N61" s="80">
        <f t="shared" si="17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2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0" width="11.421875" style="48" customWidth="1"/>
    <col min="31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83"/>
    </row>
    <row r="6" spans="1:31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8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82"/>
    </row>
    <row r="16" spans="3:31" s="34" customFormat="1" ht="12.75">
      <c r="C16" s="52" t="s">
        <v>67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84"/>
    </row>
    <row r="18" spans="1:31" s="53" customFormat="1" ht="12">
      <c r="A18" s="69">
        <v>2015</v>
      </c>
      <c r="B18" s="103"/>
      <c r="C18" s="74">
        <v>94.2</v>
      </c>
      <c r="D18" s="75">
        <v>96.9</v>
      </c>
      <c r="E18" s="75">
        <v>97</v>
      </c>
      <c r="F18" s="75">
        <v>98.9</v>
      </c>
      <c r="G18" s="75">
        <v>100.4</v>
      </c>
      <c r="H18" s="75">
        <v>101.4</v>
      </c>
      <c r="I18" s="75">
        <v>105.1</v>
      </c>
      <c r="J18" s="75">
        <v>105.2</v>
      </c>
      <c r="K18" s="75">
        <v>102.5</v>
      </c>
      <c r="L18" s="75">
        <v>102.1</v>
      </c>
      <c r="M18" s="75">
        <v>96.5</v>
      </c>
      <c r="N18" s="75">
        <v>99.8</v>
      </c>
      <c r="O18" s="75"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84"/>
    </row>
    <row r="19" spans="1:18" ht="12" customHeight="1">
      <c r="A19" s="69">
        <v>2016</v>
      </c>
      <c r="B19" s="69"/>
      <c r="C19" s="74">
        <v>95.2</v>
      </c>
      <c r="D19" s="75">
        <v>97.1</v>
      </c>
      <c r="E19" s="75">
        <v>99.4</v>
      </c>
      <c r="F19" s="75">
        <v>98.1</v>
      </c>
      <c r="G19" s="75">
        <v>100.8</v>
      </c>
      <c r="H19" s="75">
        <v>101.9</v>
      </c>
      <c r="I19" s="75">
        <v>106.6</v>
      </c>
      <c r="J19" s="75">
        <v>106.3</v>
      </c>
      <c r="K19" s="75">
        <v>103.1</v>
      </c>
      <c r="L19" s="75">
        <v>102.4</v>
      </c>
      <c r="M19" s="75">
        <v>96.5</v>
      </c>
      <c r="N19" s="75">
        <v>100.4</v>
      </c>
      <c r="O19" s="75">
        <v>100.7</v>
      </c>
      <c r="R19" s="95"/>
    </row>
    <row r="20" spans="1:18" ht="12" customHeight="1">
      <c r="A20" s="69">
        <v>2017</v>
      </c>
      <c r="B20" s="69"/>
      <c r="C20" s="74">
        <v>95.5</v>
      </c>
      <c r="D20" s="75">
        <v>97.7</v>
      </c>
      <c r="E20" s="75">
        <v>98.5</v>
      </c>
      <c r="F20" s="75">
        <v>100.7</v>
      </c>
      <c r="G20" s="75">
        <v>101.1</v>
      </c>
      <c r="H20" s="75">
        <v>104.8</v>
      </c>
      <c r="I20" s="75">
        <v>109</v>
      </c>
      <c r="J20" s="75">
        <v>108.5</v>
      </c>
      <c r="K20" s="75">
        <v>105.4</v>
      </c>
      <c r="L20" s="75">
        <v>103.3</v>
      </c>
      <c r="M20" s="75">
        <v>98.5</v>
      </c>
      <c r="N20" s="75">
        <v>102.1</v>
      </c>
      <c r="O20" s="75">
        <v>102.1</v>
      </c>
      <c r="R20" s="95"/>
    </row>
    <row r="21" spans="1:18" ht="12" customHeight="1">
      <c r="A21" s="69">
        <v>2018</v>
      </c>
      <c r="B21" s="69"/>
      <c r="C21" s="74">
        <v>96.6</v>
      </c>
      <c r="D21" s="75">
        <v>98.6</v>
      </c>
      <c r="E21" s="75">
        <v>101</v>
      </c>
      <c r="F21" s="75">
        <v>100.3</v>
      </c>
      <c r="G21" s="75">
        <v>104.7</v>
      </c>
      <c r="H21" s="75">
        <v>105</v>
      </c>
      <c r="I21" s="75">
        <v>110.8</v>
      </c>
      <c r="J21" s="75">
        <v>110.3</v>
      </c>
      <c r="K21" s="75">
        <v>106.7</v>
      </c>
      <c r="L21" s="75">
        <v>106.3</v>
      </c>
      <c r="M21" s="75">
        <v>98.6</v>
      </c>
      <c r="N21" s="75">
        <v>102.1</v>
      </c>
      <c r="O21" s="75">
        <v>103.4</v>
      </c>
      <c r="R21" s="95"/>
    </row>
    <row r="22" spans="1:18" ht="12" customHeight="1">
      <c r="A22" s="69">
        <v>2019</v>
      </c>
      <c r="B22" s="69"/>
      <c r="C22" s="74">
        <v>96.8</v>
      </c>
      <c r="D22" s="75">
        <v>98.6</v>
      </c>
      <c r="E22" s="75">
        <v>100.1</v>
      </c>
      <c r="F22" s="75">
        <v>103.6</v>
      </c>
      <c r="G22" s="75">
        <v>103.1</v>
      </c>
      <c r="H22" s="75"/>
      <c r="I22" s="75"/>
      <c r="J22" s="75"/>
      <c r="K22" s="75"/>
      <c r="L22" s="75"/>
      <c r="M22" s="75"/>
      <c r="N22" s="75"/>
      <c r="O22" s="75"/>
      <c r="R22" s="95"/>
    </row>
    <row r="23" spans="1:18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R23" s="95"/>
    </row>
    <row r="24" spans="1:18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R24" s="95"/>
    </row>
    <row r="25" ht="4.5" customHeight="1">
      <c r="R25" s="95"/>
    </row>
    <row r="26" spans="1:18" ht="12" customHeight="1">
      <c r="A26" s="69">
        <v>2016</v>
      </c>
      <c r="B26" s="69"/>
      <c r="C26" s="79">
        <v>1.1</v>
      </c>
      <c r="D26" s="80">
        <v>0.2</v>
      </c>
      <c r="E26" s="80">
        <v>2.5</v>
      </c>
      <c r="F26" s="80">
        <v>-0.8</v>
      </c>
      <c r="G26" s="80">
        <v>0.4</v>
      </c>
      <c r="H26" s="80">
        <v>0.5</v>
      </c>
      <c r="I26" s="80">
        <v>1.4</v>
      </c>
      <c r="J26" s="80">
        <v>1</v>
      </c>
      <c r="K26" s="80">
        <v>0.6</v>
      </c>
      <c r="L26" s="80">
        <v>0.3</v>
      </c>
      <c r="M26" s="80">
        <v>0</v>
      </c>
      <c r="N26" s="80">
        <v>0.6</v>
      </c>
      <c r="O26" s="80">
        <v>0.7</v>
      </c>
      <c r="R26" s="95"/>
    </row>
    <row r="27" spans="1:18" ht="12" customHeight="1">
      <c r="A27" s="69">
        <v>2017</v>
      </c>
      <c r="B27" s="69"/>
      <c r="C27" s="79">
        <f aca="true" t="shared" si="0" ref="C27:D29">IF(C20=0,"",ROUND(SUM(C20/C19)*100-100,1))</f>
        <v>0.3</v>
      </c>
      <c r="D27" s="80">
        <f t="shared" si="0"/>
        <v>0.6</v>
      </c>
      <c r="E27" s="80">
        <f aca="true" t="shared" si="1" ref="E27:O27">IF(E20=0,"",ROUND(SUM(E20/E19)*100-100,1))</f>
        <v>-0.9</v>
      </c>
      <c r="F27" s="80">
        <f t="shared" si="1"/>
        <v>2.7</v>
      </c>
      <c r="G27" s="80">
        <f t="shared" si="1"/>
        <v>0.3</v>
      </c>
      <c r="H27" s="80">
        <f t="shared" si="1"/>
        <v>2.8</v>
      </c>
      <c r="I27" s="80">
        <f t="shared" si="1"/>
        <v>2.3</v>
      </c>
      <c r="J27" s="80">
        <f t="shared" si="1"/>
        <v>2.1</v>
      </c>
      <c r="K27" s="80">
        <f t="shared" si="1"/>
        <v>2.2</v>
      </c>
      <c r="L27" s="80">
        <f t="shared" si="1"/>
        <v>0.9</v>
      </c>
      <c r="M27" s="80">
        <f t="shared" si="1"/>
        <v>2.1</v>
      </c>
      <c r="N27" s="80">
        <f t="shared" si="1"/>
        <v>1.7</v>
      </c>
      <c r="O27" s="80">
        <f t="shared" si="1"/>
        <v>1.4</v>
      </c>
      <c r="R27" s="95"/>
    </row>
    <row r="28" spans="1:18" ht="12" customHeight="1">
      <c r="A28" s="69">
        <v>2018</v>
      </c>
      <c r="B28" s="69"/>
      <c r="C28" s="79">
        <f t="shared" si="0"/>
        <v>1.2</v>
      </c>
      <c r="D28" s="80">
        <f t="shared" si="0"/>
        <v>0.9</v>
      </c>
      <c r="E28" s="80">
        <f aca="true" t="shared" si="2" ref="E28:O28">IF(E21=0,"",ROUND(SUM(E21/E20)*100-100,1))</f>
        <v>2.5</v>
      </c>
      <c r="F28" s="80">
        <f t="shared" si="2"/>
        <v>-0.4</v>
      </c>
      <c r="G28" s="80">
        <f t="shared" si="2"/>
        <v>3.6</v>
      </c>
      <c r="H28" s="80">
        <f t="shared" si="2"/>
        <v>0.2</v>
      </c>
      <c r="I28" s="80">
        <f t="shared" si="2"/>
        <v>1.7</v>
      </c>
      <c r="J28" s="80">
        <f t="shared" si="2"/>
        <v>1.7</v>
      </c>
      <c r="K28" s="80">
        <f t="shared" si="2"/>
        <v>1.2</v>
      </c>
      <c r="L28" s="80">
        <f t="shared" si="2"/>
        <v>2.9</v>
      </c>
      <c r="M28" s="80">
        <f t="shared" si="2"/>
        <v>0.1</v>
      </c>
      <c r="N28" s="80">
        <f t="shared" si="2"/>
        <v>0</v>
      </c>
      <c r="O28" s="80">
        <f t="shared" si="2"/>
        <v>1.3</v>
      </c>
      <c r="R28" s="95"/>
    </row>
    <row r="29" spans="1:18" ht="12" customHeight="1">
      <c r="A29" s="69">
        <v>2019</v>
      </c>
      <c r="B29" s="69"/>
      <c r="C29" s="79">
        <f t="shared" si="0"/>
        <v>0.2</v>
      </c>
      <c r="D29" s="80">
        <f t="shared" si="0"/>
        <v>0</v>
      </c>
      <c r="E29" s="80">
        <f aca="true" t="shared" si="3" ref="E29:O29">IF(E22=0,"",ROUND(SUM(E22/E21)*100-100,1))</f>
        <v>-0.9</v>
      </c>
      <c r="F29" s="80">
        <f t="shared" si="3"/>
        <v>3.3</v>
      </c>
      <c r="G29" s="80">
        <f t="shared" si="3"/>
        <v>-1.5</v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R29" s="95"/>
    </row>
    <row r="30" spans="1:18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R30" s="95"/>
    </row>
    <row r="31" spans="1:18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R31" s="95"/>
    </row>
    <row r="32" ht="4.5" customHeight="1">
      <c r="R32" s="95"/>
    </row>
    <row r="33" spans="1:18" ht="12.75">
      <c r="A33" s="69">
        <v>2015</v>
      </c>
      <c r="B33" s="104"/>
      <c r="C33" s="97" t="s">
        <v>49</v>
      </c>
      <c r="D33" s="80">
        <f>IF(D18=0,"",ROUND(SUM(D18/C18)*100-100,1))</f>
        <v>2.9</v>
      </c>
      <c r="E33" s="80">
        <f aca="true" t="shared" si="4" ref="E33:N33">IF(E18=0,"",ROUND(SUM(E18/D18)*100-100,1))</f>
        <v>0.1</v>
      </c>
      <c r="F33" s="80">
        <f t="shared" si="4"/>
        <v>2</v>
      </c>
      <c r="G33" s="80">
        <f t="shared" si="4"/>
        <v>1.5</v>
      </c>
      <c r="H33" s="80">
        <f t="shared" si="4"/>
        <v>1</v>
      </c>
      <c r="I33" s="80">
        <f t="shared" si="4"/>
        <v>3.6</v>
      </c>
      <c r="J33" s="80">
        <f t="shared" si="4"/>
        <v>0.1</v>
      </c>
      <c r="K33" s="80">
        <f t="shared" si="4"/>
        <v>-2.6</v>
      </c>
      <c r="L33" s="80">
        <f t="shared" si="4"/>
        <v>-0.4</v>
      </c>
      <c r="M33" s="80">
        <f t="shared" si="4"/>
        <v>-5.5</v>
      </c>
      <c r="N33" s="80">
        <f t="shared" si="4"/>
        <v>3.4</v>
      </c>
      <c r="O33" s="81" t="s">
        <v>13</v>
      </c>
      <c r="R33" s="95"/>
    </row>
    <row r="34" spans="1:18" ht="12" customHeight="1">
      <c r="A34" s="69">
        <v>2016</v>
      </c>
      <c r="B34" s="69"/>
      <c r="C34" s="79">
        <f>IF(C19=0,"",ROUND(SUM(C19/N18)*100-100,1))</f>
        <v>-4.6</v>
      </c>
      <c r="D34" s="80">
        <f>IF(D19=0,"",ROUND(SUM(D19/C19)*100-100,1))</f>
        <v>2</v>
      </c>
      <c r="E34" s="80">
        <f aca="true" t="shared" si="5" ref="E34:N34">IF(E19=0,"",ROUND(SUM(E19/D19)*100-100,1))</f>
        <v>2.4</v>
      </c>
      <c r="F34" s="80">
        <f t="shared" si="5"/>
        <v>-1.3</v>
      </c>
      <c r="G34" s="80">
        <f t="shared" si="5"/>
        <v>2.8</v>
      </c>
      <c r="H34" s="80">
        <f t="shared" si="5"/>
        <v>1.1</v>
      </c>
      <c r="I34" s="80">
        <f t="shared" si="5"/>
        <v>4.6</v>
      </c>
      <c r="J34" s="80">
        <f t="shared" si="5"/>
        <v>-0.3</v>
      </c>
      <c r="K34" s="80">
        <f t="shared" si="5"/>
        <v>-3</v>
      </c>
      <c r="L34" s="80">
        <f t="shared" si="5"/>
        <v>-0.7</v>
      </c>
      <c r="M34" s="80">
        <f t="shared" si="5"/>
        <v>-5.8</v>
      </c>
      <c r="N34" s="80">
        <f t="shared" si="5"/>
        <v>4</v>
      </c>
      <c r="O34" s="81" t="s">
        <v>13</v>
      </c>
      <c r="R34" s="95"/>
    </row>
    <row r="35" spans="1:18" ht="12" customHeight="1">
      <c r="A35" s="69">
        <v>2017</v>
      </c>
      <c r="B35" s="69"/>
      <c r="C35" s="79">
        <f>IF(C20=0,"",ROUND(SUM(C20/N19)*100-100,1))</f>
        <v>-4.9</v>
      </c>
      <c r="D35" s="80">
        <f>IF(D20=0,"",ROUND(SUM(D20/C20)*100-100,1))</f>
        <v>2.3</v>
      </c>
      <c r="E35" s="80">
        <f aca="true" t="shared" si="6" ref="E35:N35">IF(E20=0,"",ROUND(SUM(E20/D20)*100-100,1))</f>
        <v>0.8</v>
      </c>
      <c r="F35" s="80">
        <f t="shared" si="6"/>
        <v>2.2</v>
      </c>
      <c r="G35" s="80">
        <f t="shared" si="6"/>
        <v>0.4</v>
      </c>
      <c r="H35" s="80">
        <f t="shared" si="6"/>
        <v>3.7</v>
      </c>
      <c r="I35" s="80">
        <f t="shared" si="6"/>
        <v>4</v>
      </c>
      <c r="J35" s="80">
        <f t="shared" si="6"/>
        <v>-0.5</v>
      </c>
      <c r="K35" s="80">
        <f t="shared" si="6"/>
        <v>-2.9</v>
      </c>
      <c r="L35" s="80">
        <f t="shared" si="6"/>
        <v>-2</v>
      </c>
      <c r="M35" s="80">
        <f t="shared" si="6"/>
        <v>-4.6</v>
      </c>
      <c r="N35" s="80">
        <f t="shared" si="6"/>
        <v>3.7</v>
      </c>
      <c r="O35" s="81" t="s">
        <v>13</v>
      </c>
      <c r="R35" s="95"/>
    </row>
    <row r="36" spans="1:18" ht="12" customHeight="1">
      <c r="A36" s="69">
        <v>2018</v>
      </c>
      <c r="B36" s="69"/>
      <c r="C36" s="79">
        <f>IF(C21=0,"",ROUND(SUM(C21/N20)*100-100,1))</f>
        <v>-5.4</v>
      </c>
      <c r="D36" s="80">
        <f>IF(D21=0,"",ROUND(SUM(D21/C21)*100-100,1))</f>
        <v>2.1</v>
      </c>
      <c r="E36" s="80">
        <f aca="true" t="shared" si="7" ref="E36:N36">IF(E21=0,"",ROUND(SUM(E21/D21)*100-100,1))</f>
        <v>2.4</v>
      </c>
      <c r="F36" s="80">
        <f t="shared" si="7"/>
        <v>-0.7</v>
      </c>
      <c r="G36" s="80">
        <f t="shared" si="7"/>
        <v>4.4</v>
      </c>
      <c r="H36" s="80">
        <f t="shared" si="7"/>
        <v>0.3</v>
      </c>
      <c r="I36" s="80">
        <f t="shared" si="7"/>
        <v>5.5</v>
      </c>
      <c r="J36" s="80">
        <f t="shared" si="7"/>
        <v>-0.5</v>
      </c>
      <c r="K36" s="80">
        <f t="shared" si="7"/>
        <v>-3.3</v>
      </c>
      <c r="L36" s="80">
        <f t="shared" si="7"/>
        <v>-0.4</v>
      </c>
      <c r="M36" s="80">
        <f t="shared" si="7"/>
        <v>-7.2</v>
      </c>
      <c r="N36" s="80">
        <f t="shared" si="7"/>
        <v>3.5</v>
      </c>
      <c r="O36" s="81" t="s">
        <v>13</v>
      </c>
      <c r="R36" s="95"/>
    </row>
    <row r="37" spans="1:18" ht="12" customHeight="1">
      <c r="A37" s="69">
        <v>2019</v>
      </c>
      <c r="B37" s="69"/>
      <c r="C37" s="79">
        <f>IF(C22=0,"",ROUND(SUM(C22/N21)*100-100,1))</f>
        <v>-5.2</v>
      </c>
      <c r="D37" s="80">
        <f>IF(D22=0,"",ROUND(SUM(D22/C22)*100-100,1))</f>
        <v>1.9</v>
      </c>
      <c r="E37" s="80">
        <f aca="true" t="shared" si="8" ref="E37:N37">IF(E22=0,"",ROUND(SUM(E22/D22)*100-100,1))</f>
        <v>1.5</v>
      </c>
      <c r="F37" s="80">
        <f t="shared" si="8"/>
        <v>3.5</v>
      </c>
      <c r="G37" s="80">
        <f t="shared" si="8"/>
        <v>-0.5</v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R37" s="95"/>
    </row>
    <row r="38" spans="1:18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R38" s="95"/>
    </row>
    <row r="39" spans="3:31" s="47" customFormat="1" ht="12.75">
      <c r="C39" s="46" t="s">
        <v>29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9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82"/>
    </row>
    <row r="40" spans="3:31" s="34" customFormat="1" ht="12.75">
      <c r="C40" s="52" t="s">
        <v>68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R40" s="9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9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84"/>
    </row>
    <row r="42" spans="1:31" s="53" customFormat="1" ht="12.75">
      <c r="A42" s="69">
        <v>2015</v>
      </c>
      <c r="B42" s="103"/>
      <c r="C42" s="74">
        <v>99.5</v>
      </c>
      <c r="D42" s="75">
        <v>99.6</v>
      </c>
      <c r="E42" s="75">
        <v>99.7</v>
      </c>
      <c r="F42" s="75">
        <v>99.7</v>
      </c>
      <c r="G42" s="75">
        <v>99.7</v>
      </c>
      <c r="H42" s="75">
        <v>99.8</v>
      </c>
      <c r="I42" s="75">
        <v>99.8</v>
      </c>
      <c r="J42" s="75">
        <v>99.7</v>
      </c>
      <c r="K42" s="75">
        <v>100.4</v>
      </c>
      <c r="L42" s="75">
        <v>100.6</v>
      </c>
      <c r="M42" s="75">
        <v>100.7</v>
      </c>
      <c r="N42" s="75">
        <v>100.7</v>
      </c>
      <c r="O42" s="75">
        <v>100</v>
      </c>
      <c r="R42" s="95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84"/>
    </row>
    <row r="43" spans="1:18" ht="12" customHeight="1">
      <c r="A43" s="69">
        <v>2016</v>
      </c>
      <c r="B43" s="69"/>
      <c r="C43" s="74">
        <v>101.5</v>
      </c>
      <c r="D43" s="75">
        <v>101.6</v>
      </c>
      <c r="E43" s="75">
        <v>101.8</v>
      </c>
      <c r="F43" s="75">
        <v>101.9</v>
      </c>
      <c r="G43" s="75">
        <v>101.9</v>
      </c>
      <c r="H43" s="75">
        <v>101.9</v>
      </c>
      <c r="I43" s="75">
        <v>102</v>
      </c>
      <c r="J43" s="75">
        <v>101.8</v>
      </c>
      <c r="K43" s="75">
        <v>102.5</v>
      </c>
      <c r="L43" s="75">
        <v>101.8</v>
      </c>
      <c r="M43" s="75">
        <v>101.8</v>
      </c>
      <c r="N43" s="75">
        <v>101.8</v>
      </c>
      <c r="O43" s="75">
        <v>101.9</v>
      </c>
      <c r="R43" s="95"/>
    </row>
    <row r="44" spans="1:18" ht="12" customHeight="1">
      <c r="A44" s="69">
        <v>2017</v>
      </c>
      <c r="B44" s="69"/>
      <c r="C44" s="74">
        <v>102.2</v>
      </c>
      <c r="D44" s="75">
        <v>102.3</v>
      </c>
      <c r="E44" s="75">
        <v>102.4</v>
      </c>
      <c r="F44" s="75">
        <v>102.4</v>
      </c>
      <c r="G44" s="75">
        <v>102.5</v>
      </c>
      <c r="H44" s="75">
        <v>102.5</v>
      </c>
      <c r="I44" s="75">
        <v>102.4</v>
      </c>
      <c r="J44" s="75">
        <v>102.3</v>
      </c>
      <c r="K44" s="75">
        <v>103.2</v>
      </c>
      <c r="L44" s="75">
        <v>103.3</v>
      </c>
      <c r="M44" s="75">
        <v>103.3</v>
      </c>
      <c r="N44" s="75">
        <v>103.3</v>
      </c>
      <c r="O44" s="75">
        <v>102.7</v>
      </c>
      <c r="R44" s="95"/>
    </row>
    <row r="45" spans="1:18" ht="12" customHeight="1">
      <c r="A45" s="69">
        <v>2018</v>
      </c>
      <c r="B45" s="69"/>
      <c r="C45" s="74">
        <v>104.4</v>
      </c>
      <c r="D45" s="75">
        <v>104.4</v>
      </c>
      <c r="E45" s="75">
        <v>104.6</v>
      </c>
      <c r="F45" s="75">
        <v>104.8</v>
      </c>
      <c r="G45" s="75">
        <v>104.8</v>
      </c>
      <c r="H45" s="75">
        <v>104.9</v>
      </c>
      <c r="I45" s="75">
        <v>104.8</v>
      </c>
      <c r="J45" s="75">
        <v>100.6</v>
      </c>
      <c r="K45" s="75">
        <v>102.5</v>
      </c>
      <c r="L45" s="75">
        <v>102.5</v>
      </c>
      <c r="M45" s="75">
        <v>102.5</v>
      </c>
      <c r="N45" s="75">
        <v>102.6</v>
      </c>
      <c r="O45" s="75">
        <v>103.6</v>
      </c>
      <c r="R45" s="95"/>
    </row>
    <row r="46" spans="1:15" ht="12" customHeight="1">
      <c r="A46" s="69">
        <v>2019</v>
      </c>
      <c r="B46" s="69"/>
      <c r="C46" s="74">
        <v>104.4</v>
      </c>
      <c r="D46" s="75">
        <v>104.4</v>
      </c>
      <c r="E46" s="75">
        <v>104.6</v>
      </c>
      <c r="F46" s="75">
        <v>104.8</v>
      </c>
      <c r="G46" s="75">
        <v>104.6</v>
      </c>
      <c r="H46" s="75"/>
      <c r="I46" s="75"/>
      <c r="J46" s="75"/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</v>
      </c>
      <c r="D50" s="80">
        <v>2</v>
      </c>
      <c r="E50" s="80">
        <v>2.1</v>
      </c>
      <c r="F50" s="80">
        <v>2.2</v>
      </c>
      <c r="G50" s="80">
        <v>2.2</v>
      </c>
      <c r="H50" s="80">
        <v>2.1</v>
      </c>
      <c r="I50" s="80">
        <v>2.2</v>
      </c>
      <c r="J50" s="80">
        <v>2.1</v>
      </c>
      <c r="K50" s="80">
        <v>2.1</v>
      </c>
      <c r="L50" s="80">
        <v>1.2</v>
      </c>
      <c r="M50" s="80">
        <v>1.1</v>
      </c>
      <c r="N50" s="80">
        <v>1.1</v>
      </c>
      <c r="O50" s="80">
        <v>1.9</v>
      </c>
    </row>
    <row r="51" spans="1:15" ht="12" customHeight="1">
      <c r="A51" s="69">
        <v>2017</v>
      </c>
      <c r="B51" s="69"/>
      <c r="C51" s="79">
        <f>IF(C44=0,"",ROUND(SUM(C44/C43)*100-100,1))</f>
        <v>0.7</v>
      </c>
      <c r="D51" s="80">
        <f>IF(D44=0,"",ROUND(SUM(D44/D43)*100-100,1))</f>
        <v>0.7</v>
      </c>
      <c r="E51" s="80">
        <f aca="true" t="shared" si="9" ref="E51:O51">IF(E44=0,"",ROUND(SUM(E44/E43)*100-100,1))</f>
        <v>0.6</v>
      </c>
      <c r="F51" s="80">
        <f t="shared" si="9"/>
        <v>0.5</v>
      </c>
      <c r="G51" s="80">
        <f t="shared" si="9"/>
        <v>0.6</v>
      </c>
      <c r="H51" s="80">
        <f t="shared" si="9"/>
        <v>0.6</v>
      </c>
      <c r="I51" s="80">
        <f t="shared" si="9"/>
        <v>0.4</v>
      </c>
      <c r="J51" s="80">
        <f t="shared" si="9"/>
        <v>0.5</v>
      </c>
      <c r="K51" s="80">
        <f t="shared" si="9"/>
        <v>0.7</v>
      </c>
      <c r="L51" s="80">
        <f t="shared" si="9"/>
        <v>1.5</v>
      </c>
      <c r="M51" s="80">
        <f t="shared" si="9"/>
        <v>1.5</v>
      </c>
      <c r="N51" s="80">
        <f t="shared" si="9"/>
        <v>1.5</v>
      </c>
      <c r="O51" s="80">
        <f t="shared" si="9"/>
        <v>0.8</v>
      </c>
    </row>
    <row r="52" spans="1:15" ht="12" customHeight="1">
      <c r="A52" s="69">
        <v>2018</v>
      </c>
      <c r="B52" s="69"/>
      <c r="C52" s="79">
        <f>IF(C45=0,"",ROUND(SUM(C45/C44)*100-100,1))</f>
        <v>2.2</v>
      </c>
      <c r="D52" s="80">
        <f>IF(D45=0,"",ROUND(SUM(D45/D44)*100-100,1))</f>
        <v>2.1</v>
      </c>
      <c r="E52" s="80">
        <f aca="true" t="shared" si="10" ref="E52:O52">IF(E45=0,"",ROUND(SUM(E45/E44)*100-100,1))</f>
        <v>2.1</v>
      </c>
      <c r="F52" s="80">
        <f t="shared" si="10"/>
        <v>2.3</v>
      </c>
      <c r="G52" s="80">
        <f t="shared" si="10"/>
        <v>2.2</v>
      </c>
      <c r="H52" s="80">
        <f t="shared" si="10"/>
        <v>2.3</v>
      </c>
      <c r="I52" s="80">
        <f t="shared" si="10"/>
        <v>2.3</v>
      </c>
      <c r="J52" s="80">
        <f t="shared" si="10"/>
        <v>-1.7</v>
      </c>
      <c r="K52" s="80">
        <f t="shared" si="10"/>
        <v>-0.7</v>
      </c>
      <c r="L52" s="80">
        <f t="shared" si="10"/>
        <v>-0.8</v>
      </c>
      <c r="M52" s="80">
        <f t="shared" si="10"/>
        <v>-0.8</v>
      </c>
      <c r="N52" s="80">
        <f t="shared" si="10"/>
        <v>-0.7</v>
      </c>
      <c r="O52" s="80">
        <f t="shared" si="10"/>
        <v>0.9</v>
      </c>
    </row>
    <row r="53" spans="1:15" ht="12" customHeight="1">
      <c r="A53" s="69">
        <v>2019</v>
      </c>
      <c r="B53" s="69"/>
      <c r="C53" s="79">
        <v>0</v>
      </c>
      <c r="D53" s="80">
        <f>IF(D46=0,"",ROUND(SUM(D46/D45)*100-100,1))</f>
        <v>0</v>
      </c>
      <c r="E53" s="80">
        <f aca="true" t="shared" si="11" ref="E53:O53">IF(E46=0,"",ROUND(SUM(E46/E45)*100-100,1))</f>
        <v>0</v>
      </c>
      <c r="F53" s="80">
        <f t="shared" si="11"/>
        <v>0</v>
      </c>
      <c r="G53" s="80">
        <f t="shared" si="11"/>
        <v>-0.2</v>
      </c>
      <c r="H53" s="80">
        <f t="shared" si="11"/>
      </c>
      <c r="I53" s="80">
        <f t="shared" si="11"/>
      </c>
      <c r="J53" s="80">
        <f t="shared" si="11"/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0.1</v>
      </c>
      <c r="E57" s="80">
        <f aca="true" t="shared" si="12" ref="E57:N57">IF(E42=0,"",ROUND(SUM(E42/D42)*100-100,1))</f>
        <v>0.1</v>
      </c>
      <c r="F57" s="80">
        <f t="shared" si="12"/>
        <v>0</v>
      </c>
      <c r="G57" s="80">
        <f t="shared" si="12"/>
        <v>0</v>
      </c>
      <c r="H57" s="80">
        <f t="shared" si="12"/>
        <v>0.1</v>
      </c>
      <c r="I57" s="80">
        <f t="shared" si="12"/>
        <v>0</v>
      </c>
      <c r="J57" s="80">
        <f t="shared" si="12"/>
        <v>-0.1</v>
      </c>
      <c r="K57" s="80">
        <f t="shared" si="12"/>
        <v>0.7</v>
      </c>
      <c r="L57" s="80">
        <f t="shared" si="12"/>
        <v>0.2</v>
      </c>
      <c r="M57" s="80">
        <f t="shared" si="12"/>
        <v>0.1</v>
      </c>
      <c r="N57" s="80">
        <f t="shared" si="12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3" ref="E58:N58">IF(E43=0,"",ROUND(SUM(E43/D43)*100-100,1))</f>
        <v>0.2</v>
      </c>
      <c r="F58" s="80">
        <f t="shared" si="13"/>
        <v>0.1</v>
      </c>
      <c r="G58" s="80">
        <f t="shared" si="13"/>
        <v>0</v>
      </c>
      <c r="H58" s="80">
        <f t="shared" si="13"/>
        <v>0</v>
      </c>
      <c r="I58" s="80">
        <f t="shared" si="13"/>
        <v>0.1</v>
      </c>
      <c r="J58" s="80">
        <f t="shared" si="13"/>
        <v>-0.2</v>
      </c>
      <c r="K58" s="80">
        <f t="shared" si="13"/>
        <v>0.7</v>
      </c>
      <c r="L58" s="80">
        <f t="shared" si="13"/>
        <v>-0.7</v>
      </c>
      <c r="M58" s="80">
        <f t="shared" si="13"/>
        <v>0</v>
      </c>
      <c r="N58" s="80">
        <f t="shared" si="13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0.4</v>
      </c>
      <c r="D59" s="80">
        <f>IF(D44=0,"",ROUND(SUM(D44/C44)*100-100,1))</f>
        <v>0.1</v>
      </c>
      <c r="E59" s="80">
        <f aca="true" t="shared" si="14" ref="E59:N59">IF(E44=0,"",ROUND(SUM(E44/D44)*100-100,1))</f>
        <v>0.1</v>
      </c>
      <c r="F59" s="80">
        <f t="shared" si="14"/>
        <v>0</v>
      </c>
      <c r="G59" s="80">
        <f t="shared" si="14"/>
        <v>0.1</v>
      </c>
      <c r="H59" s="80">
        <f t="shared" si="14"/>
        <v>0</v>
      </c>
      <c r="I59" s="80">
        <f t="shared" si="14"/>
        <v>-0.1</v>
      </c>
      <c r="J59" s="80">
        <f t="shared" si="14"/>
        <v>-0.1</v>
      </c>
      <c r="K59" s="80">
        <f t="shared" si="14"/>
        <v>0.9</v>
      </c>
      <c r="L59" s="80">
        <f t="shared" si="14"/>
        <v>0.1</v>
      </c>
      <c r="M59" s="80">
        <f t="shared" si="14"/>
        <v>0</v>
      </c>
      <c r="N59" s="80">
        <f t="shared" si="14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1.1</v>
      </c>
      <c r="D60" s="80">
        <f>IF(D45=0,"",ROUND(SUM(D45/C45)*100-100,1))</f>
        <v>0</v>
      </c>
      <c r="E60" s="80">
        <f aca="true" t="shared" si="15" ref="E60:N60">IF(E45=0,"",ROUND(SUM(E45/D45)*100-100,1))</f>
        <v>0.2</v>
      </c>
      <c r="F60" s="80">
        <f t="shared" si="15"/>
        <v>0.2</v>
      </c>
      <c r="G60" s="80">
        <f t="shared" si="15"/>
        <v>0</v>
      </c>
      <c r="H60" s="80">
        <f t="shared" si="15"/>
        <v>0.1</v>
      </c>
      <c r="I60" s="80">
        <f t="shared" si="15"/>
        <v>-0.1</v>
      </c>
      <c r="J60" s="80">
        <f t="shared" si="15"/>
        <v>-4</v>
      </c>
      <c r="K60" s="80">
        <f t="shared" si="15"/>
        <v>1.9</v>
      </c>
      <c r="L60" s="80">
        <f t="shared" si="15"/>
        <v>0</v>
      </c>
      <c r="M60" s="80">
        <f t="shared" si="15"/>
        <v>0</v>
      </c>
      <c r="N60" s="80">
        <f t="shared" si="15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1.8</v>
      </c>
      <c r="D61" s="80">
        <f>IF(D46=0,"",ROUND(SUM(D46/C46)*100-100,1))</f>
        <v>0</v>
      </c>
      <c r="E61" s="80">
        <f aca="true" t="shared" si="16" ref="E61:N61">IF(E46=0,"",ROUND(SUM(E46/D46)*100-100,1))</f>
        <v>0.2</v>
      </c>
      <c r="F61" s="80">
        <f t="shared" si="16"/>
        <v>0.2</v>
      </c>
      <c r="G61" s="80">
        <f t="shared" si="16"/>
        <v>-0.2</v>
      </c>
      <c r="H61" s="80">
        <f t="shared" si="16"/>
      </c>
      <c r="I61" s="80">
        <f t="shared" si="16"/>
      </c>
      <c r="J61" s="80">
        <f t="shared" si="16"/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  <row r="62" ht="12.75">
      <c r="O62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A63" sqref="A6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8" width="0" style="56" hidden="1" customWidth="1"/>
    <col min="19" max="19" width="0.9921875" style="56" customWidth="1"/>
    <col min="20" max="21" width="11.421875" style="56" customWidth="1"/>
    <col min="22" max="33" width="11.421875" style="48" customWidth="1"/>
    <col min="34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3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3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1"/>
      <c r="O5" s="32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3" s="34" customFormat="1" ht="12.75">
      <c r="C15" s="73" t="s">
        <v>47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3:33" s="34" customFormat="1" ht="12.75">
      <c r="C16" s="52" t="s">
        <v>69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3:33" s="53" customFormat="1" ht="6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</row>
    <row r="18" spans="1:33" s="53" customFormat="1" ht="12">
      <c r="A18" s="69">
        <v>2015</v>
      </c>
      <c r="B18" s="103"/>
      <c r="C18" s="75">
        <v>98.6</v>
      </c>
      <c r="D18" s="75">
        <v>98.8</v>
      </c>
      <c r="E18" s="75">
        <v>99.2</v>
      </c>
      <c r="F18" s="75">
        <v>99.7</v>
      </c>
      <c r="G18" s="75">
        <v>100</v>
      </c>
      <c r="H18" s="75">
        <v>100.3</v>
      </c>
      <c r="I18" s="75">
        <v>100.5</v>
      </c>
      <c r="J18" s="75">
        <v>100.7</v>
      </c>
      <c r="K18" s="75">
        <v>100.6</v>
      </c>
      <c r="L18" s="75">
        <v>100.7</v>
      </c>
      <c r="M18" s="75">
        <v>100.4</v>
      </c>
      <c r="N18" s="75">
        <v>100.6</v>
      </c>
      <c r="O18" s="75">
        <v>100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20" ht="12" customHeight="1">
      <c r="A19" s="69">
        <v>2016</v>
      </c>
      <c r="B19" s="69"/>
      <c r="C19" s="74">
        <v>100.9</v>
      </c>
      <c r="D19" s="75">
        <v>101.1</v>
      </c>
      <c r="E19" s="75">
        <v>101.6</v>
      </c>
      <c r="F19" s="75">
        <v>101.8</v>
      </c>
      <c r="G19" s="75">
        <v>102.4</v>
      </c>
      <c r="H19" s="75">
        <v>102.5</v>
      </c>
      <c r="I19" s="75">
        <v>102.8</v>
      </c>
      <c r="J19" s="75">
        <v>102.9</v>
      </c>
      <c r="K19" s="75">
        <v>102.8</v>
      </c>
      <c r="L19" s="75">
        <v>102.7</v>
      </c>
      <c r="M19" s="75">
        <v>102.6</v>
      </c>
      <c r="N19" s="75">
        <v>102.7</v>
      </c>
      <c r="O19" s="75">
        <v>102.2</v>
      </c>
      <c r="T19" s="95"/>
    </row>
    <row r="20" spans="1:20" ht="12" customHeight="1">
      <c r="A20" s="69">
        <v>2017</v>
      </c>
      <c r="B20" s="69"/>
      <c r="C20" s="74">
        <v>102.9</v>
      </c>
      <c r="D20" s="75">
        <v>103.2</v>
      </c>
      <c r="E20" s="75">
        <v>103.4</v>
      </c>
      <c r="F20" s="75">
        <v>103.8</v>
      </c>
      <c r="G20" s="75">
        <v>104.2</v>
      </c>
      <c r="H20" s="75">
        <v>104.6</v>
      </c>
      <c r="I20" s="75">
        <v>105.1</v>
      </c>
      <c r="J20" s="75">
        <v>105.2</v>
      </c>
      <c r="K20" s="75">
        <v>105.2</v>
      </c>
      <c r="L20" s="75">
        <v>105</v>
      </c>
      <c r="M20" s="75">
        <v>104.7</v>
      </c>
      <c r="N20" s="75">
        <v>105</v>
      </c>
      <c r="O20" s="75">
        <v>104.4</v>
      </c>
      <c r="T20" s="95"/>
    </row>
    <row r="21" spans="1:20" ht="12" customHeight="1">
      <c r="A21" s="69">
        <v>2018</v>
      </c>
      <c r="B21" s="69"/>
      <c r="C21" s="74">
        <v>105.3</v>
      </c>
      <c r="D21" s="75">
        <v>105.5</v>
      </c>
      <c r="E21" s="75">
        <v>105.8</v>
      </c>
      <c r="F21" s="75">
        <v>106.1</v>
      </c>
      <c r="G21" s="75">
        <v>106.6</v>
      </c>
      <c r="H21" s="75">
        <v>106.9</v>
      </c>
      <c r="I21" s="75">
        <v>107.2</v>
      </c>
      <c r="J21" s="75">
        <v>107.3</v>
      </c>
      <c r="K21" s="75">
        <v>107.3</v>
      </c>
      <c r="L21" s="75">
        <v>107.3</v>
      </c>
      <c r="M21" s="75">
        <v>107.1</v>
      </c>
      <c r="N21" s="75">
        <v>107.4</v>
      </c>
      <c r="O21" s="75">
        <v>106.7</v>
      </c>
      <c r="T21" s="95"/>
    </row>
    <row r="22" spans="1:20" ht="12" customHeight="1">
      <c r="A22" s="69">
        <v>2019</v>
      </c>
      <c r="B22" s="69"/>
      <c r="C22" s="74">
        <v>107.6</v>
      </c>
      <c r="D22" s="75">
        <v>107.9</v>
      </c>
      <c r="E22" s="75">
        <v>108.2</v>
      </c>
      <c r="F22" s="75">
        <v>108.8</v>
      </c>
      <c r="G22" s="75">
        <v>109.5</v>
      </c>
      <c r="H22" s="75"/>
      <c r="I22" s="75"/>
      <c r="J22" s="75"/>
      <c r="K22" s="75"/>
      <c r="L22" s="75"/>
      <c r="M22" s="75"/>
      <c r="N22" s="75"/>
      <c r="O22" s="75"/>
      <c r="T22" s="95"/>
    </row>
    <row r="23" spans="1:20" ht="4.5" customHeight="1">
      <c r="A23" s="69"/>
      <c r="B23" s="69"/>
      <c r="C23" s="76"/>
      <c r="D23" s="77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T23" s="95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5"/>
    </row>
    <row r="25" ht="4.5" customHeight="1">
      <c r="T25" s="95"/>
    </row>
    <row r="26" spans="1:20" ht="12" customHeight="1">
      <c r="A26" s="69">
        <v>2016</v>
      </c>
      <c r="B26" s="69"/>
      <c r="C26" s="79">
        <v>2.3</v>
      </c>
      <c r="D26" s="80">
        <v>2.3</v>
      </c>
      <c r="E26" s="80">
        <v>2.4</v>
      </c>
      <c r="F26" s="80">
        <v>2.1</v>
      </c>
      <c r="G26" s="80">
        <v>2.4</v>
      </c>
      <c r="H26" s="80">
        <v>2.2</v>
      </c>
      <c r="I26" s="80">
        <v>2.3</v>
      </c>
      <c r="J26" s="80">
        <v>2.2</v>
      </c>
      <c r="K26" s="80">
        <v>2.2</v>
      </c>
      <c r="L26" s="80">
        <v>2</v>
      </c>
      <c r="M26" s="80">
        <v>2.2</v>
      </c>
      <c r="N26" s="80">
        <v>2.1</v>
      </c>
      <c r="O26" s="80">
        <v>2.2</v>
      </c>
      <c r="T26" s="95"/>
    </row>
    <row r="27" spans="1:20" ht="12" customHeight="1">
      <c r="A27" s="69">
        <v>2017</v>
      </c>
      <c r="B27" s="69"/>
      <c r="C27" s="79">
        <f aca="true" t="shared" si="0" ref="C27:D29">IF(C20=0,"",ROUND(SUM(C20/C19)*100-100,1))</f>
        <v>2</v>
      </c>
      <c r="D27" s="80">
        <f t="shared" si="0"/>
        <v>2.1</v>
      </c>
      <c r="E27" s="80">
        <f aca="true" t="shared" si="1" ref="E27:N27">IF(E20=0,"",ROUND(SUM(E20/E19)*100-100,1))</f>
        <v>1.8</v>
      </c>
      <c r="F27" s="80">
        <f t="shared" si="1"/>
        <v>2</v>
      </c>
      <c r="G27" s="80">
        <f t="shared" si="1"/>
        <v>1.8</v>
      </c>
      <c r="H27" s="80">
        <f t="shared" si="1"/>
        <v>2</v>
      </c>
      <c r="I27" s="80">
        <f t="shared" si="1"/>
        <v>2.2</v>
      </c>
      <c r="J27" s="80">
        <f t="shared" si="1"/>
        <v>2.2</v>
      </c>
      <c r="K27" s="80">
        <f t="shared" si="1"/>
        <v>2.3</v>
      </c>
      <c r="L27" s="80">
        <f t="shared" si="1"/>
        <v>2.2</v>
      </c>
      <c r="M27" s="80">
        <f t="shared" si="1"/>
        <v>2</v>
      </c>
      <c r="N27" s="80">
        <f t="shared" si="1"/>
        <v>2.2</v>
      </c>
      <c r="O27" s="80">
        <f>IF(O20=0,"",ROUND(SUM(O20/O19)*100-100,1))</f>
        <v>2.2</v>
      </c>
      <c r="T27" s="95"/>
    </row>
    <row r="28" spans="1:20" ht="12" customHeight="1">
      <c r="A28" s="69">
        <v>2018</v>
      </c>
      <c r="B28" s="69"/>
      <c r="C28" s="79">
        <f t="shared" si="0"/>
        <v>2.3</v>
      </c>
      <c r="D28" s="80">
        <f t="shared" si="0"/>
        <v>2.2</v>
      </c>
      <c r="E28" s="80">
        <f aca="true" t="shared" si="2" ref="E28:O28">IF(E21=0,"",ROUND(SUM(E21/E20)*100-100,1))</f>
        <v>2.3</v>
      </c>
      <c r="F28" s="80">
        <f t="shared" si="2"/>
        <v>2.2</v>
      </c>
      <c r="G28" s="80">
        <f t="shared" si="2"/>
        <v>2.3</v>
      </c>
      <c r="H28" s="80">
        <f t="shared" si="2"/>
        <v>2.2</v>
      </c>
      <c r="I28" s="80">
        <f t="shared" si="2"/>
        <v>2</v>
      </c>
      <c r="J28" s="80">
        <f t="shared" si="2"/>
        <v>2</v>
      </c>
      <c r="K28" s="80">
        <f t="shared" si="2"/>
        <v>2</v>
      </c>
      <c r="L28" s="80">
        <f t="shared" si="2"/>
        <v>2.2</v>
      </c>
      <c r="M28" s="80">
        <f t="shared" si="2"/>
        <v>2.3</v>
      </c>
      <c r="N28" s="80">
        <f t="shared" si="2"/>
        <v>2.3</v>
      </c>
      <c r="O28" s="80">
        <f t="shared" si="2"/>
        <v>2.2</v>
      </c>
      <c r="T28" s="95"/>
    </row>
    <row r="29" spans="1:20" ht="12" customHeight="1">
      <c r="A29" s="69">
        <v>2019</v>
      </c>
      <c r="B29" s="69"/>
      <c r="C29" s="79">
        <f t="shared" si="0"/>
        <v>2.2</v>
      </c>
      <c r="D29" s="80">
        <f t="shared" si="0"/>
        <v>2.3</v>
      </c>
      <c r="E29" s="80">
        <f aca="true" t="shared" si="3" ref="E29:O29">IF(E22=0,"",ROUND(SUM(E22/E21)*100-100,1))</f>
        <v>2.3</v>
      </c>
      <c r="F29" s="80">
        <f t="shared" si="3"/>
        <v>2.5</v>
      </c>
      <c r="G29" s="80">
        <f t="shared" si="3"/>
        <v>2.7</v>
      </c>
      <c r="H29" s="80">
        <f t="shared" si="3"/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T29" s="95"/>
    </row>
    <row r="30" spans="1:20" ht="4.5" customHeight="1">
      <c r="A30" s="69"/>
      <c r="B30" s="69"/>
      <c r="C30" s="76"/>
      <c r="D30" s="77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T30" s="95"/>
    </row>
    <row r="31" spans="1:20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T31" s="95"/>
    </row>
    <row r="32" ht="4.5" customHeight="1">
      <c r="T32" s="95"/>
    </row>
    <row r="33" spans="1:20" ht="12.75">
      <c r="A33" s="69">
        <v>2015</v>
      </c>
      <c r="B33" s="104"/>
      <c r="C33" s="97" t="s">
        <v>49</v>
      </c>
      <c r="D33" s="80">
        <f>IF(D18=0,"",ROUND(SUM(D18/C18)*100-100,1))</f>
        <v>0.2</v>
      </c>
      <c r="E33" s="80">
        <f aca="true" t="shared" si="4" ref="E33:N33">IF(E18=0,"",ROUND(SUM(E18/D18)*100-100,1))</f>
        <v>0.4</v>
      </c>
      <c r="F33" s="80">
        <f t="shared" si="4"/>
        <v>0.5</v>
      </c>
      <c r="G33" s="80">
        <f t="shared" si="4"/>
        <v>0.3</v>
      </c>
      <c r="H33" s="80">
        <f t="shared" si="4"/>
        <v>0.3</v>
      </c>
      <c r="I33" s="80">
        <f t="shared" si="4"/>
        <v>0.2</v>
      </c>
      <c r="J33" s="80">
        <f t="shared" si="4"/>
        <v>0.2</v>
      </c>
      <c r="K33" s="80">
        <f t="shared" si="4"/>
        <v>-0.1</v>
      </c>
      <c r="L33" s="80">
        <f t="shared" si="4"/>
        <v>0.1</v>
      </c>
      <c r="M33" s="80">
        <f t="shared" si="4"/>
        <v>-0.3</v>
      </c>
      <c r="N33" s="80">
        <f t="shared" si="4"/>
        <v>0.2</v>
      </c>
      <c r="O33" s="81" t="s">
        <v>13</v>
      </c>
      <c r="T33" s="95"/>
    </row>
    <row r="34" spans="1:20" ht="12" customHeight="1">
      <c r="A34" s="69">
        <v>2016</v>
      </c>
      <c r="B34" s="69"/>
      <c r="C34" s="79">
        <f>IF(C19=0,"",ROUND(SUM(C19/N18)*100-100,1))</f>
        <v>0.3</v>
      </c>
      <c r="D34" s="80">
        <f>IF(D19=0,"",ROUND(SUM(D19/C19)*100-100,1))</f>
        <v>0.2</v>
      </c>
      <c r="E34" s="80">
        <f aca="true" t="shared" si="5" ref="E34:N34">IF(E19=0,"",ROUND(SUM(E19/D19)*100-100,1))</f>
        <v>0.5</v>
      </c>
      <c r="F34" s="80">
        <f t="shared" si="5"/>
        <v>0.2</v>
      </c>
      <c r="G34" s="80">
        <f t="shared" si="5"/>
        <v>0.6</v>
      </c>
      <c r="H34" s="80">
        <f t="shared" si="5"/>
        <v>0.1</v>
      </c>
      <c r="I34" s="80">
        <f t="shared" si="5"/>
        <v>0.3</v>
      </c>
      <c r="J34" s="80">
        <f t="shared" si="5"/>
        <v>0.1</v>
      </c>
      <c r="K34" s="80">
        <f t="shared" si="5"/>
        <v>-0.1</v>
      </c>
      <c r="L34" s="80">
        <f t="shared" si="5"/>
        <v>-0.1</v>
      </c>
      <c r="M34" s="80">
        <f t="shared" si="5"/>
        <v>-0.1</v>
      </c>
      <c r="N34" s="80">
        <f t="shared" si="5"/>
        <v>0.1</v>
      </c>
      <c r="O34" s="81" t="s">
        <v>13</v>
      </c>
      <c r="T34" s="95"/>
    </row>
    <row r="35" spans="1:20" ht="12" customHeight="1">
      <c r="A35" s="69">
        <v>2017</v>
      </c>
      <c r="B35" s="69"/>
      <c r="C35" s="79">
        <f>IF(C20=0,"",ROUND(SUM(C20/N19)*100-100,1))</f>
        <v>0.2</v>
      </c>
      <c r="D35" s="80">
        <f>IF(D20=0,"",ROUND(SUM(D20/C20)*100-100,1))</f>
        <v>0.3</v>
      </c>
      <c r="E35" s="80">
        <f aca="true" t="shared" si="6" ref="E35:N35">IF(E20=0,"",ROUND(SUM(E20/D20)*100-100,1))</f>
        <v>0.2</v>
      </c>
      <c r="F35" s="80">
        <f t="shared" si="6"/>
        <v>0.4</v>
      </c>
      <c r="G35" s="80">
        <f t="shared" si="6"/>
        <v>0.4</v>
      </c>
      <c r="H35" s="80">
        <f t="shared" si="6"/>
        <v>0.4</v>
      </c>
      <c r="I35" s="80">
        <f t="shared" si="6"/>
        <v>0.5</v>
      </c>
      <c r="J35" s="80">
        <f t="shared" si="6"/>
        <v>0.1</v>
      </c>
      <c r="K35" s="80">
        <f t="shared" si="6"/>
        <v>0</v>
      </c>
      <c r="L35" s="80">
        <f t="shared" si="6"/>
        <v>-0.2</v>
      </c>
      <c r="M35" s="80">
        <f t="shared" si="6"/>
        <v>-0.3</v>
      </c>
      <c r="N35" s="80">
        <f t="shared" si="6"/>
        <v>0.3</v>
      </c>
      <c r="O35" s="81" t="s">
        <v>13</v>
      </c>
      <c r="T35" s="95"/>
    </row>
    <row r="36" spans="1:20" ht="12" customHeight="1">
      <c r="A36" s="69">
        <v>2018</v>
      </c>
      <c r="B36" s="69"/>
      <c r="C36" s="79">
        <f>IF(C21=0,"",ROUND(SUM(C21/N20)*100-100,1))</f>
        <v>0.3</v>
      </c>
      <c r="D36" s="80">
        <f>IF(D21=0,"",ROUND(SUM(D21/C21)*100-100,1))</f>
        <v>0.2</v>
      </c>
      <c r="E36" s="80">
        <f aca="true" t="shared" si="7" ref="E36:N36">IF(E21=0,"",ROUND(SUM(E21/D21)*100-100,1))</f>
        <v>0.3</v>
      </c>
      <c r="F36" s="80">
        <f t="shared" si="7"/>
        <v>0.3</v>
      </c>
      <c r="G36" s="80">
        <f t="shared" si="7"/>
        <v>0.5</v>
      </c>
      <c r="H36" s="80">
        <f t="shared" si="7"/>
        <v>0.3</v>
      </c>
      <c r="I36" s="80">
        <f t="shared" si="7"/>
        <v>0.3</v>
      </c>
      <c r="J36" s="80">
        <f t="shared" si="7"/>
        <v>0.1</v>
      </c>
      <c r="K36" s="80">
        <f t="shared" si="7"/>
        <v>0</v>
      </c>
      <c r="L36" s="80">
        <f t="shared" si="7"/>
        <v>0</v>
      </c>
      <c r="M36" s="80">
        <f t="shared" si="7"/>
        <v>-0.2</v>
      </c>
      <c r="N36" s="80">
        <f t="shared" si="7"/>
        <v>0.3</v>
      </c>
      <c r="O36" s="81" t="s">
        <v>13</v>
      </c>
      <c r="T36" s="95"/>
    </row>
    <row r="37" spans="1:20" ht="12" customHeight="1">
      <c r="A37" s="69">
        <v>2019</v>
      </c>
      <c r="B37" s="69"/>
      <c r="C37" s="79">
        <f>IF(C22=0,"",ROUND(SUM(C22/N21)*100-100,1))</f>
        <v>0.2</v>
      </c>
      <c r="D37" s="80">
        <f>IF(D22=0,"",ROUND(SUM(D22/C22)*100-100,1))</f>
        <v>0.3</v>
      </c>
      <c r="E37" s="80">
        <f aca="true" t="shared" si="8" ref="E37:N37">IF(E22=0,"",ROUND(SUM(E22/D22)*100-100,1))</f>
        <v>0.3</v>
      </c>
      <c r="F37" s="80">
        <f t="shared" si="8"/>
        <v>0.6</v>
      </c>
      <c r="G37" s="80">
        <f t="shared" si="8"/>
        <v>0.6</v>
      </c>
      <c r="H37" s="80">
        <f t="shared" si="8"/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T37" s="95"/>
    </row>
    <row r="38" spans="1:20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T38" s="95"/>
    </row>
    <row r="39" spans="3:33" s="47" customFormat="1" ht="12.75">
      <c r="C39" s="46" t="s">
        <v>30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95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3:33" s="34" customFormat="1" ht="12.75">
      <c r="C40" s="52" t="s">
        <v>70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95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3:33" s="53" customFormat="1" ht="6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95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1:33" s="53" customFormat="1" ht="12.75">
      <c r="A42" s="69">
        <v>2015</v>
      </c>
      <c r="B42" s="103"/>
      <c r="C42" s="74">
        <v>99.1</v>
      </c>
      <c r="D42" s="75">
        <v>99.5</v>
      </c>
      <c r="E42" s="75">
        <v>99.9</v>
      </c>
      <c r="F42" s="75">
        <v>99.9</v>
      </c>
      <c r="G42" s="75">
        <v>100.2</v>
      </c>
      <c r="H42" s="75">
        <v>100.1</v>
      </c>
      <c r="I42" s="75">
        <v>99.8</v>
      </c>
      <c r="J42" s="75">
        <v>100.1</v>
      </c>
      <c r="K42" s="75">
        <v>100.1</v>
      </c>
      <c r="L42" s="75">
        <v>100.4</v>
      </c>
      <c r="M42" s="75">
        <v>100.4</v>
      </c>
      <c r="N42" s="75">
        <v>100.4</v>
      </c>
      <c r="O42" s="75">
        <v>100</v>
      </c>
      <c r="T42" s="95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1:20" ht="12" customHeight="1">
      <c r="A43" s="69">
        <v>2016</v>
      </c>
      <c r="B43" s="69"/>
      <c r="C43" s="74">
        <v>101.2</v>
      </c>
      <c r="D43" s="75">
        <v>101.3</v>
      </c>
      <c r="E43" s="75">
        <v>101.5</v>
      </c>
      <c r="F43" s="75">
        <v>101.8</v>
      </c>
      <c r="G43" s="75">
        <v>102.1</v>
      </c>
      <c r="H43" s="75">
        <v>102.2</v>
      </c>
      <c r="I43" s="75">
        <v>102.2</v>
      </c>
      <c r="J43" s="75">
        <v>102.4</v>
      </c>
      <c r="K43" s="75">
        <v>102.7</v>
      </c>
      <c r="L43" s="75">
        <v>103</v>
      </c>
      <c r="M43" s="75">
        <v>103</v>
      </c>
      <c r="N43" s="75">
        <v>103</v>
      </c>
      <c r="O43" s="75">
        <v>102.2</v>
      </c>
      <c r="T43" s="95"/>
    </row>
    <row r="44" spans="1:20" ht="12" customHeight="1">
      <c r="A44" s="69">
        <v>2017</v>
      </c>
      <c r="B44" s="69"/>
      <c r="C44" s="74">
        <v>101.9</v>
      </c>
      <c r="D44" s="75">
        <v>102</v>
      </c>
      <c r="E44" s="75">
        <v>102.2</v>
      </c>
      <c r="F44" s="75">
        <v>102.6</v>
      </c>
      <c r="G44" s="75">
        <v>102.7</v>
      </c>
      <c r="H44" s="75">
        <v>102.8</v>
      </c>
      <c r="I44" s="75">
        <v>102.8</v>
      </c>
      <c r="J44" s="75">
        <v>102.9</v>
      </c>
      <c r="K44" s="75">
        <v>103</v>
      </c>
      <c r="L44" s="75">
        <v>102.2</v>
      </c>
      <c r="M44" s="75">
        <v>102.1</v>
      </c>
      <c r="N44" s="75">
        <v>102</v>
      </c>
      <c r="O44" s="75">
        <v>102.4</v>
      </c>
      <c r="T44" s="95"/>
    </row>
    <row r="45" spans="1:20" ht="12" customHeight="1">
      <c r="A45" s="69">
        <v>2018</v>
      </c>
      <c r="B45" s="69"/>
      <c r="C45" s="74">
        <v>102.7</v>
      </c>
      <c r="D45" s="75">
        <v>103.1</v>
      </c>
      <c r="E45" s="75">
        <v>103.4</v>
      </c>
      <c r="F45" s="75">
        <v>103.5</v>
      </c>
      <c r="G45" s="75">
        <v>103.5</v>
      </c>
      <c r="H45" s="75">
        <v>103.6</v>
      </c>
      <c r="I45" s="75">
        <v>103.6</v>
      </c>
      <c r="J45" s="75">
        <v>103.7</v>
      </c>
      <c r="K45" s="75">
        <v>103.9</v>
      </c>
      <c r="L45" s="75">
        <v>104.1</v>
      </c>
      <c r="M45" s="75">
        <v>104.1</v>
      </c>
      <c r="N45" s="75">
        <v>104.1</v>
      </c>
      <c r="O45" s="75">
        <v>103.6</v>
      </c>
      <c r="T45" s="95"/>
    </row>
    <row r="46" spans="1:20" ht="12" customHeight="1">
      <c r="A46" s="69">
        <v>2019</v>
      </c>
      <c r="B46" s="69"/>
      <c r="C46" s="74">
        <v>104.8</v>
      </c>
      <c r="D46" s="75">
        <v>105.1</v>
      </c>
      <c r="E46" s="75">
        <v>105</v>
      </c>
      <c r="F46" s="75">
        <v>105.3</v>
      </c>
      <c r="G46" s="75">
        <v>105.8</v>
      </c>
      <c r="H46" s="75"/>
      <c r="I46" s="75"/>
      <c r="J46" s="75"/>
      <c r="K46" s="75"/>
      <c r="L46" s="75"/>
      <c r="M46" s="75"/>
      <c r="N46" s="75"/>
      <c r="O46" s="75"/>
      <c r="T46" s="95"/>
    </row>
    <row r="47" ht="4.5" customHeight="1">
      <c r="T47" s="95"/>
    </row>
    <row r="48" spans="1:20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T48" s="95"/>
    </row>
    <row r="49" ht="4.5" customHeight="1">
      <c r="T49" s="95"/>
    </row>
    <row r="50" spans="1:20" ht="12" customHeight="1">
      <c r="A50" s="69">
        <v>2016</v>
      </c>
      <c r="B50" s="69"/>
      <c r="C50" s="79">
        <v>2.1</v>
      </c>
      <c r="D50" s="80">
        <v>1.8</v>
      </c>
      <c r="E50" s="80">
        <v>1.6</v>
      </c>
      <c r="F50" s="80">
        <v>1.9</v>
      </c>
      <c r="G50" s="80">
        <v>1.9</v>
      </c>
      <c r="H50" s="80">
        <v>2.1</v>
      </c>
      <c r="I50" s="80">
        <v>2.4</v>
      </c>
      <c r="J50" s="80">
        <v>2.3</v>
      </c>
      <c r="K50" s="80">
        <v>2.6</v>
      </c>
      <c r="L50" s="80">
        <v>2.6</v>
      </c>
      <c r="M50" s="80">
        <v>2.6</v>
      </c>
      <c r="N50" s="80">
        <v>2.6</v>
      </c>
      <c r="O50" s="80">
        <v>2.2</v>
      </c>
      <c r="T50" s="95"/>
    </row>
    <row r="51" spans="1:20" ht="12" customHeight="1">
      <c r="A51" s="69">
        <v>2017</v>
      </c>
      <c r="B51" s="69"/>
      <c r="C51" s="79">
        <f aca="true" t="shared" si="9" ref="C51:D53">IF(C44=0,"",ROUND(SUM(C44/C43)*100-100,1))</f>
        <v>0.7</v>
      </c>
      <c r="D51" s="80">
        <f t="shared" si="9"/>
        <v>0.7</v>
      </c>
      <c r="E51" s="80">
        <f aca="true" t="shared" si="10" ref="E51:O51">IF(E44=0,"",ROUND(SUM(E44/E43)*100-100,1))</f>
        <v>0.7</v>
      </c>
      <c r="F51" s="80">
        <f t="shared" si="10"/>
        <v>0.8</v>
      </c>
      <c r="G51" s="80">
        <f t="shared" si="10"/>
        <v>0.6</v>
      </c>
      <c r="H51" s="80">
        <f t="shared" si="10"/>
        <v>0.6</v>
      </c>
      <c r="I51" s="80">
        <f t="shared" si="10"/>
        <v>0.6</v>
      </c>
      <c r="J51" s="80">
        <f t="shared" si="10"/>
        <v>0.5</v>
      </c>
      <c r="K51" s="80">
        <f t="shared" si="10"/>
        <v>0.3</v>
      </c>
      <c r="L51" s="80">
        <f t="shared" si="10"/>
        <v>-0.8</v>
      </c>
      <c r="M51" s="80">
        <f t="shared" si="10"/>
        <v>-0.9</v>
      </c>
      <c r="N51" s="80">
        <f t="shared" si="10"/>
        <v>-1</v>
      </c>
      <c r="O51" s="80">
        <f t="shared" si="10"/>
        <v>0.2</v>
      </c>
      <c r="T51" s="95"/>
    </row>
    <row r="52" spans="1:20" ht="12" customHeight="1">
      <c r="A52" s="69">
        <v>2018</v>
      </c>
      <c r="B52" s="69"/>
      <c r="C52" s="79">
        <f t="shared" si="9"/>
        <v>0.8</v>
      </c>
      <c r="D52" s="80">
        <f t="shared" si="9"/>
        <v>1.1</v>
      </c>
      <c r="E52" s="80">
        <f aca="true" t="shared" si="11" ref="E52:O52">IF(E45=0,"",ROUND(SUM(E45/E44)*100-100,1))</f>
        <v>1.2</v>
      </c>
      <c r="F52" s="80">
        <f t="shared" si="11"/>
        <v>0.9</v>
      </c>
      <c r="G52" s="80">
        <f t="shared" si="11"/>
        <v>0.8</v>
      </c>
      <c r="H52" s="80">
        <f t="shared" si="11"/>
        <v>0.8</v>
      </c>
      <c r="I52" s="80">
        <f t="shared" si="11"/>
        <v>0.8</v>
      </c>
      <c r="J52" s="80">
        <f t="shared" si="11"/>
        <v>0.8</v>
      </c>
      <c r="K52" s="80">
        <f t="shared" si="11"/>
        <v>0.9</v>
      </c>
      <c r="L52" s="80">
        <f t="shared" si="11"/>
        <v>1.9</v>
      </c>
      <c r="M52" s="80">
        <f t="shared" si="11"/>
        <v>2</v>
      </c>
      <c r="N52" s="80">
        <f t="shared" si="11"/>
        <v>2.1</v>
      </c>
      <c r="O52" s="80">
        <f t="shared" si="11"/>
        <v>1.2</v>
      </c>
      <c r="T52" s="95"/>
    </row>
    <row r="53" spans="1:15" ht="12" customHeight="1">
      <c r="A53" s="69">
        <v>2019</v>
      </c>
      <c r="B53" s="69"/>
      <c r="C53" s="79">
        <f t="shared" si="9"/>
        <v>2</v>
      </c>
      <c r="D53" s="80">
        <f t="shared" si="9"/>
        <v>1.9</v>
      </c>
      <c r="E53" s="80">
        <f aca="true" t="shared" si="12" ref="E53:O53">IF(E46=0,"",ROUND(SUM(E46/E45)*100-100,1))</f>
        <v>1.5</v>
      </c>
      <c r="F53" s="80">
        <f t="shared" si="12"/>
        <v>1.7</v>
      </c>
      <c r="G53" s="80">
        <f t="shared" si="12"/>
        <v>2.2</v>
      </c>
      <c r="H53" s="80">
        <f t="shared" si="12"/>
      </c>
      <c r="I53" s="80">
        <f t="shared" si="12"/>
      </c>
      <c r="J53" s="80">
        <f t="shared" si="12"/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ht="4.5" customHeight="1"/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0.4</v>
      </c>
      <c r="E57" s="80">
        <f aca="true" t="shared" si="13" ref="E57:N57">IF(E42=0,"",ROUND(SUM(E42/D42)*100-100,1))</f>
        <v>0.4</v>
      </c>
      <c r="F57" s="80">
        <f t="shared" si="13"/>
        <v>0</v>
      </c>
      <c r="G57" s="80">
        <f t="shared" si="13"/>
        <v>0.3</v>
      </c>
      <c r="H57" s="80">
        <f t="shared" si="13"/>
        <v>-0.1</v>
      </c>
      <c r="I57" s="80">
        <f t="shared" si="13"/>
        <v>-0.3</v>
      </c>
      <c r="J57" s="80">
        <f t="shared" si="13"/>
        <v>0.3</v>
      </c>
      <c r="K57" s="80">
        <f t="shared" si="13"/>
        <v>0</v>
      </c>
      <c r="L57" s="80">
        <f t="shared" si="13"/>
        <v>0.3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4" ref="E58:N58">IF(E43=0,"",ROUND(SUM(E43/D43)*100-100,1))</f>
        <v>0.2</v>
      </c>
      <c r="F58" s="80">
        <f t="shared" si="14"/>
        <v>0.3</v>
      </c>
      <c r="G58" s="80">
        <f t="shared" si="14"/>
        <v>0.3</v>
      </c>
      <c r="H58" s="80">
        <f t="shared" si="14"/>
        <v>0.1</v>
      </c>
      <c r="I58" s="80">
        <f t="shared" si="14"/>
        <v>0</v>
      </c>
      <c r="J58" s="80">
        <f t="shared" si="14"/>
        <v>0.2</v>
      </c>
      <c r="K58" s="80">
        <f t="shared" si="14"/>
        <v>0.3</v>
      </c>
      <c r="L58" s="80">
        <f t="shared" si="14"/>
        <v>0.3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-1.1</v>
      </c>
      <c r="D59" s="80">
        <f aca="true" t="shared" si="15" ref="D59:N61">IF(D44=0,"",ROUND(SUM(D44/C44)*100-100,1))</f>
        <v>0.1</v>
      </c>
      <c r="E59" s="80">
        <f t="shared" si="15"/>
        <v>0.2</v>
      </c>
      <c r="F59" s="80">
        <f t="shared" si="15"/>
        <v>0.4</v>
      </c>
      <c r="G59" s="80">
        <f t="shared" si="15"/>
        <v>0.1</v>
      </c>
      <c r="H59" s="80">
        <f t="shared" si="15"/>
        <v>0.1</v>
      </c>
      <c r="I59" s="80">
        <f t="shared" si="15"/>
        <v>0</v>
      </c>
      <c r="J59" s="80">
        <f t="shared" si="15"/>
        <v>0.1</v>
      </c>
      <c r="K59" s="80">
        <f t="shared" si="15"/>
        <v>0.1</v>
      </c>
      <c r="L59" s="80">
        <f t="shared" si="15"/>
        <v>-0.8</v>
      </c>
      <c r="M59" s="80">
        <f t="shared" si="15"/>
        <v>-0.1</v>
      </c>
      <c r="N59" s="80">
        <f t="shared" si="15"/>
        <v>-0.1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0.7</v>
      </c>
      <c r="D60" s="80">
        <f t="shared" si="15"/>
        <v>0.4</v>
      </c>
      <c r="E60" s="80">
        <f t="shared" si="15"/>
        <v>0.3</v>
      </c>
      <c r="F60" s="80">
        <f t="shared" si="15"/>
        <v>0.1</v>
      </c>
      <c r="G60" s="80">
        <f t="shared" si="15"/>
        <v>0</v>
      </c>
      <c r="H60" s="80">
        <f t="shared" si="15"/>
        <v>0.1</v>
      </c>
      <c r="I60" s="80">
        <f t="shared" si="15"/>
        <v>0</v>
      </c>
      <c r="J60" s="80">
        <f t="shared" si="15"/>
        <v>0.1</v>
      </c>
      <c r="K60" s="80">
        <f t="shared" si="15"/>
        <v>0.2</v>
      </c>
      <c r="L60" s="80">
        <f t="shared" si="15"/>
        <v>0.2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0.7</v>
      </c>
      <c r="D61" s="80">
        <f t="shared" si="15"/>
        <v>0.3</v>
      </c>
      <c r="E61" s="80">
        <f t="shared" si="15"/>
        <v>-0.1</v>
      </c>
      <c r="F61" s="80">
        <f t="shared" si="15"/>
        <v>0.3</v>
      </c>
      <c r="G61" s="80">
        <f t="shared" si="15"/>
        <v>0.5</v>
      </c>
      <c r="H61" s="80">
        <f t="shared" si="15"/>
      </c>
      <c r="I61" s="80">
        <f t="shared" si="15"/>
      </c>
      <c r="J61" s="80">
        <f t="shared" si="15"/>
      </c>
      <c r="K61" s="80">
        <f t="shared" si="15"/>
      </c>
      <c r="L61" s="80">
        <f t="shared" si="15"/>
      </c>
      <c r="M61" s="80">
        <f t="shared" si="15"/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&amp;C11</oddFooter>
  </headerFooter>
  <rowBreaks count="1" manualBreakCount="1">
    <brk id="61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zoomScaleSheetLayoutView="100" workbookViewId="0" topLeftCell="A1">
      <selection activeCell="A69" sqref="A69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ht="12.75">
      <c r="A3" s="98" t="s">
        <v>55</v>
      </c>
      <c r="B3" s="3"/>
      <c r="C3" s="4"/>
      <c r="D3" s="4"/>
      <c r="E3" s="4"/>
      <c r="F3" s="4"/>
      <c r="G3" s="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59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58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1"/>
    </row>
    <row r="16" spans="1:7" ht="3" customHeight="1">
      <c r="A16" s="11"/>
      <c r="B16" s="11"/>
      <c r="C16" s="108"/>
      <c r="D16" s="10"/>
      <c r="E16" s="9"/>
      <c r="F16" s="9"/>
      <c r="G16" s="111"/>
    </row>
    <row r="17" spans="1:7" ht="3" customHeight="1">
      <c r="A17" s="11"/>
      <c r="B17" s="11"/>
      <c r="C17" s="108"/>
      <c r="D17" s="113" t="s">
        <v>59</v>
      </c>
      <c r="E17" s="11"/>
      <c r="F17" s="11"/>
      <c r="G17" s="111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1"/>
    </row>
    <row r="19" spans="1:7" ht="3" customHeight="1">
      <c r="A19" s="11"/>
      <c r="B19" s="11"/>
      <c r="C19" s="108"/>
      <c r="D19" s="108"/>
      <c r="E19" s="17"/>
      <c r="F19" s="17"/>
      <c r="G19" s="111"/>
    </row>
    <row r="20" spans="1:7" ht="10.5" customHeight="1">
      <c r="A20" s="11"/>
      <c r="B20" s="11"/>
      <c r="C20" s="108"/>
      <c r="D20" s="108"/>
      <c r="E20" s="107" t="s">
        <v>57</v>
      </c>
      <c r="F20" s="107" t="s">
        <v>72</v>
      </c>
      <c r="G20" s="111"/>
    </row>
    <row r="21" spans="3:7" ht="10.5" customHeight="1">
      <c r="C21" s="108"/>
      <c r="D21" s="108"/>
      <c r="E21" s="108"/>
      <c r="F21" s="108"/>
      <c r="G21" s="111"/>
    </row>
    <row r="22" spans="1:7" ht="3" customHeight="1">
      <c r="A22" s="11"/>
      <c r="B22" s="11"/>
      <c r="C22" s="108"/>
      <c r="D22" s="108"/>
      <c r="E22" s="108"/>
      <c r="F22" s="108"/>
      <c r="G22" s="111"/>
    </row>
    <row r="23" spans="1:7" ht="10.5" customHeight="1">
      <c r="A23" s="11"/>
      <c r="B23" s="11"/>
      <c r="C23" s="108"/>
      <c r="D23" s="108"/>
      <c r="E23" s="108"/>
      <c r="F23" s="108"/>
      <c r="G23" s="111"/>
    </row>
    <row r="24" spans="1:7" ht="3" customHeight="1">
      <c r="A24" s="9"/>
      <c r="B24" s="9"/>
      <c r="C24" s="109"/>
      <c r="D24" s="109"/>
      <c r="E24" s="109"/>
      <c r="F24" s="109"/>
      <c r="G24" s="112"/>
    </row>
    <row r="25" spans="1:7" ht="7.5" customHeight="1">
      <c r="A25" s="11"/>
      <c r="B25" s="11"/>
      <c r="C25" s="11"/>
      <c r="D25" s="11"/>
      <c r="E25" s="11"/>
      <c r="F25" s="11"/>
      <c r="G25" s="11"/>
    </row>
    <row r="26" spans="1:7" ht="12.75">
      <c r="A26" s="18" t="s">
        <v>15</v>
      </c>
      <c r="B26" s="18"/>
      <c r="C26" s="19"/>
      <c r="D26" s="20"/>
      <c r="E26" s="20"/>
      <c r="F26" s="20"/>
      <c r="G26" s="20"/>
    </row>
    <row r="27" spans="1:2" ht="7.5" customHeight="1">
      <c r="A27"/>
      <c r="B27"/>
    </row>
    <row r="28" spans="1:2" ht="7.5" customHeight="1">
      <c r="A28"/>
      <c r="B28"/>
    </row>
    <row r="29" spans="1:7" ht="12.75" customHeight="1">
      <c r="A29" s="44" t="s">
        <v>35</v>
      </c>
      <c r="B29" s="29"/>
      <c r="C29" s="36">
        <v>101.2</v>
      </c>
      <c r="D29" s="37">
        <v>101.1</v>
      </c>
      <c r="E29" s="37">
        <v>101.1</v>
      </c>
      <c r="F29" s="37">
        <v>101.1</v>
      </c>
      <c r="G29" s="37">
        <v>101.2</v>
      </c>
    </row>
    <row r="30" spans="1:7" ht="12.75" customHeight="1">
      <c r="A30" s="35" t="s">
        <v>37</v>
      </c>
      <c r="B30" s="29"/>
      <c r="C30" s="36">
        <v>102.5</v>
      </c>
      <c r="D30" s="37">
        <v>102.5</v>
      </c>
      <c r="E30" s="37">
        <v>102.5</v>
      </c>
      <c r="F30" s="37">
        <v>102.5</v>
      </c>
      <c r="G30" s="37">
        <v>102.3</v>
      </c>
    </row>
    <row r="31" spans="1:7" ht="12.75" customHeight="1">
      <c r="A31" s="35" t="s">
        <v>39</v>
      </c>
      <c r="B31" s="29"/>
      <c r="C31" s="36">
        <v>104</v>
      </c>
      <c r="D31" s="37">
        <v>104.1</v>
      </c>
      <c r="E31" s="37">
        <v>104</v>
      </c>
      <c r="F31" s="37">
        <v>104.1</v>
      </c>
      <c r="G31" s="37">
        <v>103.4</v>
      </c>
    </row>
    <row r="32" spans="1:7" ht="12.75" customHeight="1">
      <c r="A32" s="35"/>
      <c r="B32" s="29"/>
      <c r="C32" s="37"/>
      <c r="D32" s="37"/>
      <c r="E32" s="37"/>
      <c r="F32" s="37"/>
      <c r="G32" s="37"/>
    </row>
    <row r="33" spans="1:7" ht="7.5" customHeight="1">
      <c r="A33" s="21"/>
      <c r="B33" s="21"/>
      <c r="C33" s="22"/>
      <c r="D33" s="2"/>
      <c r="E33" s="2"/>
      <c r="F33" s="2"/>
      <c r="G33" s="2"/>
    </row>
    <row r="34" spans="1:7" ht="12.75" customHeight="1">
      <c r="A34" s="18" t="s">
        <v>0</v>
      </c>
      <c r="B34" s="18"/>
      <c r="C34" s="23"/>
      <c r="D34" s="20"/>
      <c r="E34" s="20"/>
      <c r="F34" s="20"/>
      <c r="G34" s="20"/>
    </row>
    <row r="35" spans="1:7" ht="12.75">
      <c r="A35" s="3"/>
      <c r="B35" s="3"/>
      <c r="C35" s="24"/>
      <c r="D35" s="4"/>
      <c r="E35" s="4"/>
      <c r="F35" s="4"/>
      <c r="G35" s="4"/>
    </row>
    <row r="36" spans="1:7" ht="12">
      <c r="A36" s="31"/>
      <c r="B36" s="31"/>
      <c r="C36" s="96"/>
      <c r="D36" s="31"/>
      <c r="E36" s="31"/>
      <c r="F36" s="31"/>
      <c r="G36" s="31"/>
    </row>
    <row r="37" spans="1:7" ht="12.75" customHeight="1">
      <c r="A37" s="38" t="s">
        <v>34</v>
      </c>
      <c r="C37" s="40">
        <v>100.7</v>
      </c>
      <c r="D37" s="41">
        <v>100.6</v>
      </c>
      <c r="E37" s="41">
        <v>100.6</v>
      </c>
      <c r="F37" s="41">
        <v>100.7</v>
      </c>
      <c r="G37" s="41">
        <v>100.9</v>
      </c>
    </row>
    <row r="38" spans="1:7" ht="12.75" customHeight="1">
      <c r="A38" s="39" t="s">
        <v>16</v>
      </c>
      <c r="C38" s="40">
        <v>100.8</v>
      </c>
      <c r="D38" s="41">
        <v>100.8</v>
      </c>
      <c r="E38" s="41">
        <v>100.7</v>
      </c>
      <c r="F38" s="41">
        <v>100.8</v>
      </c>
      <c r="G38" s="41">
        <v>101</v>
      </c>
    </row>
    <row r="39" spans="1:7" ht="12.75" customHeight="1">
      <c r="A39" s="39" t="s">
        <v>3</v>
      </c>
      <c r="C39" s="40">
        <v>100.8</v>
      </c>
      <c r="D39" s="41">
        <v>100.8</v>
      </c>
      <c r="E39" s="41">
        <v>100.8</v>
      </c>
      <c r="F39" s="41">
        <v>100.8</v>
      </c>
      <c r="G39" s="41">
        <v>101</v>
      </c>
    </row>
    <row r="40" spans="1:3" ht="4.5" customHeight="1">
      <c r="A40" s="39"/>
      <c r="C40" s="8"/>
    </row>
    <row r="41" spans="1:7" ht="12.75" customHeight="1">
      <c r="A41" s="39" t="s">
        <v>4</v>
      </c>
      <c r="C41" s="40">
        <v>100.9</v>
      </c>
      <c r="D41" s="41">
        <v>100.9</v>
      </c>
      <c r="E41" s="41">
        <v>100.9</v>
      </c>
      <c r="F41" s="41">
        <v>100.9</v>
      </c>
      <c r="G41" s="41">
        <v>101</v>
      </c>
    </row>
    <row r="42" spans="1:7" ht="12.75" customHeight="1">
      <c r="A42" s="39" t="s">
        <v>5</v>
      </c>
      <c r="C42" s="40">
        <v>101</v>
      </c>
      <c r="D42" s="41">
        <v>101</v>
      </c>
      <c r="E42" s="41">
        <v>100.9</v>
      </c>
      <c r="F42" s="41">
        <v>101</v>
      </c>
      <c r="G42" s="41">
        <v>101</v>
      </c>
    </row>
    <row r="43" spans="1:7" ht="12.75" customHeight="1">
      <c r="A43" s="39" t="s">
        <v>6</v>
      </c>
      <c r="C43" s="40">
        <v>101.1</v>
      </c>
      <c r="D43" s="41">
        <v>101</v>
      </c>
      <c r="E43" s="41">
        <v>100.9</v>
      </c>
      <c r="F43" s="41">
        <v>101</v>
      </c>
      <c r="G43" s="41">
        <v>101.3</v>
      </c>
    </row>
    <row r="44" spans="1:7" ht="4.5" customHeight="1">
      <c r="A44" s="39"/>
      <c r="C44" s="40"/>
      <c r="D44" s="41"/>
      <c r="F44" s="41"/>
      <c r="G44" s="41"/>
    </row>
    <row r="45" spans="1:7" ht="12.75" customHeight="1">
      <c r="A45" s="39" t="s">
        <v>7</v>
      </c>
      <c r="C45" s="40">
        <v>101.2</v>
      </c>
      <c r="D45" s="41">
        <v>101.1</v>
      </c>
      <c r="E45" s="41">
        <v>101</v>
      </c>
      <c r="F45" s="41">
        <v>101.1</v>
      </c>
      <c r="G45" s="41">
        <v>101.4</v>
      </c>
    </row>
    <row r="46" spans="1:7" ht="12.75" customHeight="1">
      <c r="A46" s="39" t="s">
        <v>17</v>
      </c>
      <c r="C46" s="40">
        <v>101.2</v>
      </c>
      <c r="D46" s="41">
        <v>101.2</v>
      </c>
      <c r="E46" s="41">
        <v>101.2</v>
      </c>
      <c r="F46" s="41">
        <v>101.2</v>
      </c>
      <c r="G46" s="41">
        <v>101.4</v>
      </c>
    </row>
    <row r="47" spans="1:7" ht="12.75" customHeight="1">
      <c r="A47" s="39" t="s">
        <v>18</v>
      </c>
      <c r="C47" s="40">
        <v>101.4</v>
      </c>
      <c r="D47" s="41">
        <v>101.4</v>
      </c>
      <c r="E47" s="41">
        <v>101.3</v>
      </c>
      <c r="F47" s="41">
        <v>101.4</v>
      </c>
      <c r="G47" s="41">
        <v>101.4</v>
      </c>
    </row>
    <row r="48" spans="1:7" ht="4.5" customHeight="1">
      <c r="A48" s="39"/>
      <c r="C48" s="40"/>
      <c r="D48" s="41"/>
      <c r="F48" s="41"/>
      <c r="G48" s="41"/>
    </row>
    <row r="49" spans="1:7" ht="12.75" customHeight="1">
      <c r="A49" s="39" t="s">
        <v>19</v>
      </c>
      <c r="C49" s="40">
        <v>101.5</v>
      </c>
      <c r="D49" s="41">
        <v>101.5</v>
      </c>
      <c r="E49" s="41">
        <v>101.5</v>
      </c>
      <c r="F49" s="41">
        <v>101.5</v>
      </c>
      <c r="G49" s="41">
        <v>101.4</v>
      </c>
    </row>
    <row r="50" spans="1:7" ht="12.75" customHeight="1">
      <c r="A50" s="39" t="s">
        <v>20</v>
      </c>
      <c r="C50" s="40">
        <v>101.6</v>
      </c>
      <c r="D50" s="41">
        <v>101.6</v>
      </c>
      <c r="E50" s="41">
        <v>101.6</v>
      </c>
      <c r="F50" s="41">
        <v>101.6</v>
      </c>
      <c r="G50" s="41">
        <v>101.4</v>
      </c>
    </row>
    <row r="51" spans="1:7" ht="12.75" customHeight="1">
      <c r="A51" s="39" t="s">
        <v>21</v>
      </c>
      <c r="C51" s="40">
        <v>101.7</v>
      </c>
      <c r="D51" s="41">
        <v>101.7</v>
      </c>
      <c r="E51" s="41">
        <v>101.7</v>
      </c>
      <c r="F51" s="41">
        <v>101.7</v>
      </c>
      <c r="G51" s="41">
        <v>101.5</v>
      </c>
    </row>
    <row r="52" spans="1:7" ht="7.5" customHeight="1">
      <c r="A52" s="31"/>
      <c r="B52" s="31"/>
      <c r="C52" s="30"/>
      <c r="D52" s="31"/>
      <c r="E52" s="31"/>
      <c r="F52" s="31"/>
      <c r="G52" s="31"/>
    </row>
    <row r="53" spans="1:7" ht="12.75" customHeight="1">
      <c r="A53" s="38" t="s">
        <v>36</v>
      </c>
      <c r="C53" s="40">
        <v>101.9</v>
      </c>
      <c r="D53" s="41">
        <v>101.9</v>
      </c>
      <c r="E53" s="41">
        <v>101.9</v>
      </c>
      <c r="F53" s="41">
        <v>101.9</v>
      </c>
      <c r="G53" s="41">
        <v>102.1</v>
      </c>
    </row>
    <row r="54" spans="1:7" ht="12.75" customHeight="1">
      <c r="A54" s="39" t="s">
        <v>16</v>
      </c>
      <c r="C54" s="40">
        <v>102</v>
      </c>
      <c r="D54" s="41">
        <v>102</v>
      </c>
      <c r="E54" s="41">
        <v>102.1</v>
      </c>
      <c r="F54" s="41">
        <v>102</v>
      </c>
      <c r="G54" s="41">
        <v>102.1</v>
      </c>
    </row>
    <row r="55" spans="1:7" ht="12.75" customHeight="1">
      <c r="A55" s="39" t="s">
        <v>3</v>
      </c>
      <c r="C55" s="40">
        <v>102.1</v>
      </c>
      <c r="D55" s="41">
        <v>102.1</v>
      </c>
      <c r="E55" s="41">
        <v>102.3</v>
      </c>
      <c r="F55" s="41">
        <v>102.1</v>
      </c>
      <c r="G55" s="41">
        <v>102.1</v>
      </c>
    </row>
    <row r="56" spans="1:3" ht="4.5" customHeight="1">
      <c r="A56" s="39"/>
      <c r="C56" s="8"/>
    </row>
    <row r="57" spans="1:7" ht="12.75" customHeight="1">
      <c r="A57" s="39" t="s">
        <v>4</v>
      </c>
      <c r="C57" s="40">
        <v>102.3</v>
      </c>
      <c r="D57" s="41">
        <v>102.3</v>
      </c>
      <c r="E57" s="41">
        <v>102.4</v>
      </c>
      <c r="F57" s="41">
        <v>102.3</v>
      </c>
      <c r="G57" s="41">
        <v>102.2</v>
      </c>
    </row>
    <row r="58" spans="1:7" ht="12.75" customHeight="1">
      <c r="A58" s="39" t="s">
        <v>5</v>
      </c>
      <c r="C58" s="40">
        <v>102.4</v>
      </c>
      <c r="D58" s="41">
        <v>102.4</v>
      </c>
      <c r="E58" s="41">
        <v>102.4</v>
      </c>
      <c r="F58" s="41">
        <v>102.4</v>
      </c>
      <c r="G58" s="41">
        <v>102.2</v>
      </c>
    </row>
    <row r="59" spans="1:7" ht="12.75" customHeight="1">
      <c r="A59" s="39" t="s">
        <v>6</v>
      </c>
      <c r="C59" s="40">
        <v>102.5</v>
      </c>
      <c r="D59" s="41">
        <v>102.5</v>
      </c>
      <c r="E59" s="41">
        <v>102.5</v>
      </c>
      <c r="F59" s="41">
        <v>102.5</v>
      </c>
      <c r="G59" s="41">
        <v>102.4</v>
      </c>
    </row>
    <row r="60" spans="1:7" ht="4.5" customHeight="1">
      <c r="A60" s="39"/>
      <c r="C60" s="40"/>
      <c r="D60" s="41"/>
      <c r="E60" s="41"/>
      <c r="F60" s="41"/>
      <c r="G60" s="41"/>
    </row>
    <row r="61" spans="1:7" ht="12.75" customHeight="1">
      <c r="A61" s="39" t="s">
        <v>7</v>
      </c>
      <c r="C61" s="40">
        <v>102.5</v>
      </c>
      <c r="D61" s="41">
        <v>102.6</v>
      </c>
      <c r="E61" s="41">
        <v>102.6</v>
      </c>
      <c r="F61" s="41">
        <v>102.6</v>
      </c>
      <c r="G61" s="41">
        <v>102.4</v>
      </c>
    </row>
    <row r="62" spans="1:7" ht="12.75" customHeight="1">
      <c r="A62" s="39" t="s">
        <v>17</v>
      </c>
      <c r="C62" s="40">
        <v>102.6</v>
      </c>
      <c r="D62" s="41">
        <v>102.7</v>
      </c>
      <c r="E62" s="41">
        <v>102.6</v>
      </c>
      <c r="F62" s="41">
        <v>102.7</v>
      </c>
      <c r="G62" s="41">
        <v>102.4</v>
      </c>
    </row>
    <row r="63" spans="1:7" ht="12.75" customHeight="1">
      <c r="A63" s="39" t="s">
        <v>18</v>
      </c>
      <c r="C63" s="40">
        <v>102.7</v>
      </c>
      <c r="D63" s="41">
        <v>102.7</v>
      </c>
      <c r="E63" s="41">
        <v>102.7</v>
      </c>
      <c r="F63" s="41">
        <v>102.8</v>
      </c>
      <c r="G63" s="41">
        <v>102.5</v>
      </c>
    </row>
    <row r="64" spans="1:7" ht="4.5" customHeight="1">
      <c r="A64" s="39"/>
      <c r="C64" s="40"/>
      <c r="D64" s="41"/>
      <c r="E64" s="41"/>
      <c r="F64" s="41"/>
      <c r="G64" s="41"/>
    </row>
    <row r="65" spans="1:7" ht="12.75" customHeight="1">
      <c r="A65" s="39" t="s">
        <v>19</v>
      </c>
      <c r="C65" s="40">
        <v>102.9</v>
      </c>
      <c r="D65" s="41">
        <v>102.9</v>
      </c>
      <c r="E65" s="41">
        <v>102.8</v>
      </c>
      <c r="F65" s="41">
        <v>102.9</v>
      </c>
      <c r="G65" s="41">
        <v>102.5</v>
      </c>
    </row>
    <row r="66" spans="1:7" ht="12.75" customHeight="1">
      <c r="A66" s="39" t="s">
        <v>20</v>
      </c>
      <c r="C66" s="40">
        <v>103</v>
      </c>
      <c r="D66" s="41">
        <v>103.1</v>
      </c>
      <c r="E66" s="41">
        <v>103</v>
      </c>
      <c r="F66" s="41">
        <v>103.1</v>
      </c>
      <c r="G66" s="41">
        <v>102.6</v>
      </c>
    </row>
    <row r="67" spans="1:7" ht="12.75" customHeight="1">
      <c r="A67" s="39" t="s">
        <v>21</v>
      </c>
      <c r="C67" s="40">
        <v>103.1</v>
      </c>
      <c r="D67" s="41">
        <v>103.2</v>
      </c>
      <c r="E67" s="41">
        <v>103.1</v>
      </c>
      <c r="F67" s="41">
        <v>103.2</v>
      </c>
      <c r="G67" s="41">
        <v>102.6</v>
      </c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SheetLayoutView="100" workbookViewId="0" topLeftCell="A1">
      <selection activeCell="A58" sqref="A58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s="26" customFormat="1" ht="12.75">
      <c r="A3" s="99" t="s">
        <v>56</v>
      </c>
      <c r="B3" s="16"/>
      <c r="C3" s="25"/>
      <c r="D3" s="25"/>
      <c r="E3" s="25"/>
      <c r="F3" s="25"/>
      <c r="G3" s="25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59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58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4"/>
    </row>
    <row r="16" spans="1:7" ht="3" customHeight="1">
      <c r="A16" s="11"/>
      <c r="B16" s="11"/>
      <c r="C16" s="108"/>
      <c r="D16" s="10"/>
      <c r="E16" s="9"/>
      <c r="F16" s="9"/>
      <c r="G16" s="114"/>
    </row>
    <row r="17" spans="1:7" ht="3" customHeight="1">
      <c r="A17" s="11"/>
      <c r="B17" s="11"/>
      <c r="C17" s="108"/>
      <c r="D17" s="113" t="s">
        <v>59</v>
      </c>
      <c r="E17" s="11"/>
      <c r="F17" s="11"/>
      <c r="G17" s="114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4"/>
    </row>
    <row r="19" spans="1:7" ht="3" customHeight="1">
      <c r="A19" s="11"/>
      <c r="B19" s="11"/>
      <c r="C19" s="108"/>
      <c r="D19" s="108"/>
      <c r="E19" s="17"/>
      <c r="F19" s="17"/>
      <c r="G19" s="114"/>
    </row>
    <row r="20" spans="1:7" ht="10.5" customHeight="1">
      <c r="A20" s="11"/>
      <c r="B20" s="11"/>
      <c r="C20" s="108"/>
      <c r="D20" s="108"/>
      <c r="E20" s="107" t="s">
        <v>57</v>
      </c>
      <c r="F20" s="107" t="s">
        <v>71</v>
      </c>
      <c r="G20" s="114"/>
    </row>
    <row r="21" spans="3:7" ht="10.5" customHeight="1">
      <c r="C21" s="108"/>
      <c r="D21" s="108"/>
      <c r="E21" s="108"/>
      <c r="F21" s="108"/>
      <c r="G21" s="114"/>
    </row>
    <row r="22" spans="1:7" ht="3" customHeight="1">
      <c r="A22" s="11"/>
      <c r="B22" s="11"/>
      <c r="C22" s="108"/>
      <c r="D22" s="108"/>
      <c r="E22" s="108"/>
      <c r="F22" s="108"/>
      <c r="G22" s="114"/>
    </row>
    <row r="23" spans="1:7" ht="10.5" customHeight="1">
      <c r="A23" s="11"/>
      <c r="B23" s="11"/>
      <c r="C23" s="108"/>
      <c r="D23" s="108"/>
      <c r="E23" s="108"/>
      <c r="F23" s="108"/>
      <c r="G23" s="114"/>
    </row>
    <row r="24" spans="1:7" ht="3" customHeight="1">
      <c r="A24" s="9"/>
      <c r="B24" s="9"/>
      <c r="C24" s="109"/>
      <c r="D24" s="109"/>
      <c r="E24" s="109"/>
      <c r="F24" s="109"/>
      <c r="G24" s="115"/>
    </row>
    <row r="25" spans="1:7" ht="7.5" customHeight="1">
      <c r="A25" s="11"/>
      <c r="B25" s="11"/>
      <c r="C25" s="7"/>
      <c r="D25" s="11"/>
      <c r="E25" s="11"/>
      <c r="F25" s="11"/>
      <c r="G25" s="11"/>
    </row>
    <row r="26" spans="1:7" ht="12.75" customHeight="1">
      <c r="A26" s="38" t="s">
        <v>38</v>
      </c>
      <c r="C26" s="40">
        <v>103.4</v>
      </c>
      <c r="D26" s="41">
        <v>103.4</v>
      </c>
      <c r="E26" s="41">
        <v>103.3</v>
      </c>
      <c r="F26" s="41">
        <v>103.5</v>
      </c>
      <c r="G26" s="41">
        <v>103</v>
      </c>
    </row>
    <row r="27" spans="1:7" ht="12.75" customHeight="1">
      <c r="A27" s="39" t="s">
        <v>16</v>
      </c>
      <c r="C27" s="40">
        <v>103.5</v>
      </c>
      <c r="D27" s="41">
        <v>103.6</v>
      </c>
      <c r="E27" s="41">
        <v>103.4</v>
      </c>
      <c r="F27" s="41">
        <v>103.6</v>
      </c>
      <c r="G27" s="41">
        <v>103.1</v>
      </c>
    </row>
    <row r="28" spans="1:7" ht="12.75" customHeight="1">
      <c r="A28" s="39" t="s">
        <v>3</v>
      </c>
      <c r="C28" s="40">
        <v>103.6</v>
      </c>
      <c r="D28" s="41">
        <v>103.6</v>
      </c>
      <c r="E28" s="41">
        <v>103.5</v>
      </c>
      <c r="F28" s="41">
        <v>103.7</v>
      </c>
      <c r="G28" s="41">
        <v>103.1</v>
      </c>
    </row>
    <row r="29" spans="1:3" ht="4.5" customHeight="1">
      <c r="A29" s="39"/>
      <c r="C29" s="8"/>
    </row>
    <row r="30" spans="1:7" ht="12.75" customHeight="1">
      <c r="A30" s="39" t="s">
        <v>4</v>
      </c>
      <c r="C30" s="40">
        <v>103.7</v>
      </c>
      <c r="D30" s="41">
        <v>103.8</v>
      </c>
      <c r="E30" s="41">
        <v>103.6</v>
      </c>
      <c r="F30" s="41">
        <v>103.8</v>
      </c>
      <c r="G30" s="41">
        <v>103.1</v>
      </c>
    </row>
    <row r="31" spans="1:7" ht="12.75" customHeight="1">
      <c r="A31" s="39" t="s">
        <v>5</v>
      </c>
      <c r="C31" s="40">
        <v>103.8</v>
      </c>
      <c r="D31" s="41">
        <v>103.9</v>
      </c>
      <c r="E31" s="41">
        <v>103.7</v>
      </c>
      <c r="F31" s="41">
        <v>103.9</v>
      </c>
      <c r="G31" s="41">
        <v>103.1</v>
      </c>
    </row>
    <row r="32" spans="1:7" ht="12.75" customHeight="1">
      <c r="A32" s="39" t="s">
        <v>6</v>
      </c>
      <c r="C32" s="40">
        <v>103.9</v>
      </c>
      <c r="D32" s="41">
        <v>104</v>
      </c>
      <c r="E32" s="41">
        <v>103.9</v>
      </c>
      <c r="F32" s="41">
        <v>104</v>
      </c>
      <c r="G32" s="41">
        <v>103.4</v>
      </c>
    </row>
    <row r="33" spans="1:7" ht="4.5" customHeight="1">
      <c r="A33" s="39"/>
      <c r="C33" s="40"/>
      <c r="D33" s="41"/>
      <c r="E33" s="41"/>
      <c r="F33" s="41"/>
      <c r="G33" s="41"/>
    </row>
    <row r="34" spans="1:7" ht="12.75" customHeight="1">
      <c r="A34" s="39" t="s">
        <v>7</v>
      </c>
      <c r="C34" s="40">
        <v>104</v>
      </c>
      <c r="D34" s="41">
        <v>104.1</v>
      </c>
      <c r="E34" s="41">
        <v>104</v>
      </c>
      <c r="F34" s="41">
        <v>104.1</v>
      </c>
      <c r="G34" s="41">
        <v>103.5</v>
      </c>
    </row>
    <row r="35" spans="1:7" ht="12.75" customHeight="1">
      <c r="A35" s="39" t="s">
        <v>17</v>
      </c>
      <c r="C35" s="40">
        <v>104.1</v>
      </c>
      <c r="D35" s="41">
        <v>104.2</v>
      </c>
      <c r="E35" s="41">
        <v>104.1</v>
      </c>
      <c r="F35" s="41">
        <v>104.3</v>
      </c>
      <c r="G35" s="41">
        <v>103.5</v>
      </c>
    </row>
    <row r="36" spans="1:7" ht="12.75" customHeight="1">
      <c r="A36" s="39" t="s">
        <v>18</v>
      </c>
      <c r="C36" s="40">
        <v>104.2</v>
      </c>
      <c r="D36" s="41">
        <v>104.3</v>
      </c>
      <c r="E36" s="41">
        <v>104.2</v>
      </c>
      <c r="F36" s="41">
        <v>104.4</v>
      </c>
      <c r="G36" s="41">
        <v>103.5</v>
      </c>
    </row>
    <row r="37" spans="1:3" ht="4.5" customHeight="1">
      <c r="A37" s="39"/>
      <c r="C37" s="8"/>
    </row>
    <row r="38" spans="1:7" ht="12.75" customHeight="1">
      <c r="A38" s="39" t="s">
        <v>19</v>
      </c>
      <c r="C38" s="40">
        <v>104.4</v>
      </c>
      <c r="D38" s="41">
        <v>104.5</v>
      </c>
      <c r="E38" s="41">
        <v>104.5</v>
      </c>
      <c r="F38" s="41">
        <v>104.5</v>
      </c>
      <c r="G38" s="41">
        <v>103.7</v>
      </c>
    </row>
    <row r="39" spans="1:7" ht="12.75" customHeight="1">
      <c r="A39" s="39" t="s">
        <v>20</v>
      </c>
      <c r="C39" s="40">
        <v>104.4</v>
      </c>
      <c r="D39" s="41">
        <v>104.6</v>
      </c>
      <c r="E39" s="41">
        <v>104.6</v>
      </c>
      <c r="F39" s="41">
        <v>104.6</v>
      </c>
      <c r="G39" s="41">
        <v>103.7</v>
      </c>
    </row>
    <row r="40" spans="1:7" ht="12.75" customHeight="1">
      <c r="A40" s="39" t="s">
        <v>21</v>
      </c>
      <c r="C40" s="40">
        <v>104.5</v>
      </c>
      <c r="D40" s="41">
        <v>104.7</v>
      </c>
      <c r="E40" s="41">
        <v>104.7</v>
      </c>
      <c r="F40" s="41">
        <v>104.6</v>
      </c>
      <c r="G40" s="41">
        <v>103.8</v>
      </c>
    </row>
    <row r="41" spans="1:7" ht="7.5" customHeight="1">
      <c r="A41" s="31"/>
      <c r="B41" s="31"/>
      <c r="C41" s="30"/>
      <c r="D41" s="31"/>
      <c r="E41" s="31"/>
      <c r="F41" s="31"/>
      <c r="G41" s="31"/>
    </row>
    <row r="42" spans="1:7" ht="12.75" customHeight="1">
      <c r="A42" s="38" t="s">
        <v>42</v>
      </c>
      <c r="C42" s="40">
        <v>104.8</v>
      </c>
      <c r="D42" s="41">
        <v>104.9</v>
      </c>
      <c r="E42" s="41">
        <v>104.9</v>
      </c>
      <c r="F42" s="41">
        <v>104.9</v>
      </c>
      <c r="G42" s="41">
        <v>104.5</v>
      </c>
    </row>
    <row r="43" spans="1:7" ht="12.75" customHeight="1">
      <c r="A43" s="39" t="s">
        <v>16</v>
      </c>
      <c r="C43" s="40">
        <v>104.9</v>
      </c>
      <c r="D43" s="41">
        <v>105</v>
      </c>
      <c r="E43" s="41">
        <v>105</v>
      </c>
      <c r="F43" s="41">
        <v>105</v>
      </c>
      <c r="G43" s="41">
        <v>104.6</v>
      </c>
    </row>
    <row r="44" spans="1:7" ht="12.75" customHeight="1">
      <c r="A44" s="39" t="s">
        <v>3</v>
      </c>
      <c r="C44" s="40">
        <v>105</v>
      </c>
      <c r="D44" s="41">
        <v>105.1</v>
      </c>
      <c r="E44" s="41">
        <v>105</v>
      </c>
      <c r="F44" s="41">
        <v>105.1</v>
      </c>
      <c r="G44" s="41">
        <v>104.5</v>
      </c>
    </row>
    <row r="45" spans="1:3" ht="4.5" customHeight="1">
      <c r="A45" s="39"/>
      <c r="C45" s="8"/>
    </row>
    <row r="46" spans="1:7" ht="12.75" customHeight="1">
      <c r="A46" s="39" t="s">
        <v>4</v>
      </c>
      <c r="C46" s="40">
        <v>105.2</v>
      </c>
      <c r="D46" s="41">
        <v>105.3</v>
      </c>
      <c r="E46" s="41">
        <v>105.1</v>
      </c>
      <c r="F46" s="41">
        <v>105.3</v>
      </c>
      <c r="G46" s="41">
        <v>104.7</v>
      </c>
    </row>
    <row r="47" spans="1:7" ht="12.75" customHeight="1">
      <c r="A47" s="39" t="s">
        <v>5</v>
      </c>
      <c r="C47" s="40">
        <v>105.3</v>
      </c>
      <c r="D47" s="41">
        <v>105.4</v>
      </c>
      <c r="E47" s="41">
        <v>105.2</v>
      </c>
      <c r="F47" s="41">
        <v>105.4</v>
      </c>
      <c r="G47" s="41">
        <v>104.8</v>
      </c>
    </row>
    <row r="48" spans="1:7" ht="12.75" customHeight="1">
      <c r="A48" s="39" t="s">
        <v>6</v>
      </c>
      <c r="C48" s="40"/>
      <c r="D48" s="41"/>
      <c r="E48" s="41"/>
      <c r="F48" s="41"/>
      <c r="G48" s="41"/>
    </row>
    <row r="49" spans="1:7" ht="4.5" customHeight="1">
      <c r="A49" s="39"/>
      <c r="C49" s="40"/>
      <c r="D49" s="41"/>
      <c r="E49" s="41"/>
      <c r="F49" s="41"/>
      <c r="G49" s="41"/>
    </row>
    <row r="50" spans="1:7" ht="12.75" customHeight="1">
      <c r="A50" s="39" t="s">
        <v>7</v>
      </c>
      <c r="C50" s="40"/>
      <c r="D50" s="41"/>
      <c r="E50" s="41"/>
      <c r="F50" s="41"/>
      <c r="G50" s="41"/>
    </row>
    <row r="51" spans="1:7" ht="12.75" customHeight="1">
      <c r="A51" s="39" t="s">
        <v>17</v>
      </c>
      <c r="C51" s="40"/>
      <c r="D51" s="41"/>
      <c r="E51" s="41"/>
      <c r="F51" s="41"/>
      <c r="G51" s="41"/>
    </row>
    <row r="52" spans="1:7" ht="12.75" customHeight="1">
      <c r="A52" s="39" t="s">
        <v>18</v>
      </c>
      <c r="C52" s="40"/>
      <c r="D52" s="41"/>
      <c r="E52" s="41"/>
      <c r="F52" s="41"/>
      <c r="G52" s="41"/>
    </row>
    <row r="53" spans="1:7" ht="4.5" customHeight="1">
      <c r="A53" s="39"/>
      <c r="C53" s="40"/>
      <c r="D53" s="41"/>
      <c r="E53" s="41"/>
      <c r="F53" s="41"/>
      <c r="G53" s="41"/>
    </row>
    <row r="54" spans="1:7" ht="12.75" customHeight="1">
      <c r="A54" s="39" t="s">
        <v>19</v>
      </c>
      <c r="C54" s="40"/>
      <c r="D54" s="41"/>
      <c r="E54" s="41"/>
      <c r="F54" s="41"/>
      <c r="G54" s="41"/>
    </row>
    <row r="55" spans="1:7" ht="12.75" customHeight="1">
      <c r="A55" s="39" t="s">
        <v>20</v>
      </c>
      <c r="C55" s="40"/>
      <c r="D55" s="41"/>
      <c r="E55" s="41"/>
      <c r="F55" s="41"/>
      <c r="G55" s="41"/>
    </row>
    <row r="56" spans="1:7" ht="12.75" customHeight="1">
      <c r="A56" s="39" t="s">
        <v>21</v>
      </c>
      <c r="C56" s="40"/>
      <c r="D56" s="41"/>
      <c r="E56" s="41"/>
      <c r="F56" s="41"/>
      <c r="G56" s="41"/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René Gruber</cp:lastModifiedBy>
  <cp:lastPrinted>2019-04-15T07:09:13Z</cp:lastPrinted>
  <dcterms:created xsi:type="dcterms:W3CDTF">2010-02-09T07:58:59Z</dcterms:created>
  <dcterms:modified xsi:type="dcterms:W3CDTF">2019-06-13T10:16:20Z</dcterms:modified>
  <cp:category/>
  <cp:version/>
  <cp:contentType/>
  <cp:contentStatus/>
</cp:coreProperties>
</file>