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60" windowWidth="23130" windowHeight="10395" activeTab="0"/>
  </bookViews>
  <sheets>
    <sheet name="Seite 5" sheetId="1" r:id="rId1"/>
    <sheet name="Seite 6" sheetId="5" r:id="rId2"/>
    <sheet name="Seite 7" sheetId="6" r:id="rId3"/>
    <sheet name="Seite 8" sheetId="8" r:id="rId4"/>
    <sheet name="Seite 9" sheetId="9" r:id="rId5"/>
    <sheet name="Seite 10" sheetId="10" r:id="rId6"/>
    <sheet name="Seite 11" sheetId="7" r:id="rId7"/>
    <sheet name="Seite 12" sheetId="11" r:id="rId8"/>
    <sheet name="Seite 13" sheetId="13" r:id="rId9"/>
    <sheet name="Seite 14" sheetId="14" r:id="rId10"/>
    <sheet name="Seite 15" sheetId="15" r:id="rId11"/>
    <sheet name="Seite 16" sheetId="16" r:id="rId12"/>
    <sheet name="Seite 17" sheetId="17" r:id="rId13"/>
    <sheet name="Seite 18" sheetId="18" r:id="rId14"/>
    <sheet name="Seite 19" sheetId="19" r:id="rId15"/>
    <sheet name="Seite 20" sheetId="20" r:id="rId16"/>
    <sheet name="Seite 21" sheetId="12" r:id="rId17"/>
  </sheets>
  <definedNames>
    <definedName name="_xlnm.Print_Area" localSheetId="5">'Seite 10'!$A$1:$P$67</definedName>
    <definedName name="_xlnm.Print_Area" localSheetId="6">'Seite 11'!$A$1:$P$67</definedName>
    <definedName name="_xlnm.Print_Area" localSheetId="7">'Seite 12'!$A$1:$P$67</definedName>
    <definedName name="_xlnm.Print_Area" localSheetId="8">'Seite 13'!$A$1:$P$67</definedName>
    <definedName name="_xlnm.Print_Area" localSheetId="9">'Seite 14'!$A$1:$P$67</definedName>
    <definedName name="_xlnm.Print_Area" localSheetId="10">'Seite 15'!$A$1:$P$67</definedName>
    <definedName name="_xlnm.Print_Area" localSheetId="11">'Seite 16'!$A$1:$P$67</definedName>
    <definedName name="_xlnm.Print_Area" localSheetId="12">'Seite 17'!$A$1:$P$67</definedName>
    <definedName name="_xlnm.Print_Area" localSheetId="13">'Seite 18'!$A$1:$P$67</definedName>
    <definedName name="_xlnm.Print_Area" localSheetId="14">'Seite 19'!$A$1:$P$67</definedName>
    <definedName name="_xlnm.Print_Area" localSheetId="15">'Seite 20'!$A$1:$P$67</definedName>
    <definedName name="_xlnm.Print_Area" localSheetId="16">'Seite 21'!$A$1:$H$71</definedName>
    <definedName name="_xlnm.Print_Area" localSheetId="0">'Seite 5'!$A$1:$P$67</definedName>
    <definedName name="_xlnm.Print_Area" localSheetId="1">'Seite 6'!$A$1:$P$67</definedName>
    <definedName name="_xlnm.Print_Area" localSheetId="2">'Seite 7'!$A$1:$P$67</definedName>
    <definedName name="_xlnm.Print_Area" localSheetId="3">'Seite 8'!$A$1:$P$67</definedName>
    <definedName name="_xlnm.Print_Area" localSheetId="4">'Seite 9'!$A$1:$P$67</definedName>
  </definedNames>
  <calcPr calcId="145621"/>
</workbook>
</file>

<file path=xl/sharedStrings.xml><?xml version="1.0" encoding="utf-8"?>
<sst xmlns="http://schemas.openxmlformats.org/spreadsheetml/2006/main" count="655" uniqueCount="114">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</sst>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.0\ ;"/>
    <numFmt numFmtId="165" formatCode="\ 0.0\ \ ;@"/>
    <numFmt numFmtId="166" formatCode="0.0"/>
    <numFmt numFmtId="167" formatCode="General;@*.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6" fillId="0" borderId="0" xfId="0" applyFont="1"/>
    <xf numFmtId="166" fontId="4" fillId="0" borderId="0" xfId="0" applyNumberFormat="1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7" fontId="4" fillId="0" borderId="7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6" xfId="0" applyNumberFormat="1" applyFont="1" applyBorder="1" applyAlignment="1">
      <alignment horizontal="left" indent="3"/>
    </xf>
    <xf numFmtId="0" fontId="4" fillId="0" borderId="0" xfId="0" applyFont="1" applyBorder="1" applyAlignment="1">
      <alignment horizontal="center"/>
    </xf>
    <xf numFmtId="166" fontId="4" fillId="0" borderId="6" xfId="0" applyNumberFormat="1" applyFont="1" applyBorder="1" applyAlignment="1">
      <alignment horizontal="left" indent="3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7" fontId="4" fillId="0" borderId="0" xfId="0" applyNumberFormat="1" applyFont="1" applyBorder="1" applyAlignment="1">
      <alignment horizontal="left"/>
    </xf>
    <xf numFmtId="166" fontId="4" fillId="0" borderId="6" xfId="0" applyNumberFormat="1" applyFont="1" applyFill="1" applyBorder="1" applyAlignment="1">
      <alignment horizontal="left" indent="3"/>
    </xf>
    <xf numFmtId="166" fontId="5" fillId="0" borderId="6" xfId="0" applyNumberFormat="1" applyFont="1" applyFill="1" applyBorder="1" applyAlignment="1">
      <alignment horizontal="left" indent="3"/>
    </xf>
    <xf numFmtId="166" fontId="4" fillId="0" borderId="0" xfId="0" applyNumberFormat="1" applyFont="1" applyFill="1" applyBorder="1" applyAlignment="1">
      <alignment horizontal="left" indent="3"/>
    </xf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left" indent="3"/>
    </xf>
    <xf numFmtId="167" fontId="4" fillId="0" borderId="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167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6" fontId="5" fillId="0" borderId="0" xfId="0" applyNumberFormat="1" applyFont="1" applyBorder="1" applyAlignment="1">
      <alignment horizontal="left" indent="3"/>
    </xf>
    <xf numFmtId="167" fontId="4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429625" y="201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1">
          <a:off x="8763000" y="2009775"/>
          <a:ext cx="257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429625" y="218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429625" y="234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429625" y="250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429625" y="266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33375" cy="295275"/>
    <xdr:sp macro="" textlink="">
      <xdr:nvSpPr>
        <xdr:cNvPr id="8" name="Text Box 25635"/>
        <xdr:cNvSpPr txBox="1">
          <a:spLocks noChangeArrowheads="1"/>
        </xdr:cNvSpPr>
      </xdr:nvSpPr>
      <xdr:spPr bwMode="auto">
        <a:xfrm>
          <a:off x="8429625" y="2667000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20</xdr:row>
      <xdr:rowOff>9525</xdr:rowOff>
    </xdr:from>
    <xdr:ext cx="333375" cy="295275"/>
    <xdr:sp macro="" textlink="">
      <xdr:nvSpPr>
        <xdr:cNvPr id="9" name="Text Box 25635"/>
        <xdr:cNvSpPr txBox="1">
          <a:spLocks noChangeArrowheads="1"/>
        </xdr:cNvSpPr>
      </xdr:nvSpPr>
      <xdr:spPr bwMode="auto">
        <a:xfrm>
          <a:off x="8429625" y="2828925"/>
          <a:ext cx="333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733425"/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486525" y="95059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400050</xdr:colOff>
      <xdr:row>50</xdr:row>
      <xdr:rowOff>0</xdr:rowOff>
    </xdr:from>
    <xdr:ext cx="9163050" cy="723900"/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5875" y="7677150"/>
          <a:ext cx="91630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39</xdr:row>
      <xdr:rowOff>0</xdr:rowOff>
    </xdr:from>
    <xdr:ext cx="15163800" cy="771525"/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867025" y="5895975"/>
          <a:ext cx="15163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171450</xdr:colOff>
      <xdr:row>61</xdr:row>
      <xdr:rowOff>0</xdr:rowOff>
    </xdr:from>
    <xdr:ext cx="76200" cy="628650"/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353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5972175" y="94583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28650"/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5972175" y="9458325"/>
          <a:ext cx="76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95350"/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5972175" y="9458325"/>
          <a:ext cx="76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5972175" y="9601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324350" y="1016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69</xdr:row>
      <xdr:rowOff>9525</xdr:rowOff>
    </xdr:from>
    <xdr:ext cx="752475" cy="95250"/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057775" y="10791825"/>
          <a:ext cx="75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5972175" y="9591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705725" y="81629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458075" y="828675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458075" y="844867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5972175" y="9763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5972175" y="9753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458075" y="861060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5972175" y="9925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5972175" y="991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458075" y="87725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5972175" y="10077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81050" cy="247650"/>
    <xdr:sp macro="" textlink="">
      <xdr:nvSpPr>
        <xdr:cNvPr id="17" name="Text Box 18819"/>
        <xdr:cNvSpPr txBox="1">
          <a:spLocks noChangeArrowheads="1"/>
        </xdr:cNvSpPr>
      </xdr:nvSpPr>
      <xdr:spPr bwMode="auto">
        <a:xfrm>
          <a:off x="7458075" y="8772525"/>
          <a:ext cx="7810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18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38125"/>
    <xdr:sp macro="" textlink="">
      <xdr:nvSpPr>
        <xdr:cNvPr id="19" name="Text Box 25650"/>
        <xdr:cNvSpPr txBox="1">
          <a:spLocks noChangeArrowheads="1"/>
        </xdr:cNvSpPr>
      </xdr:nvSpPr>
      <xdr:spPr bwMode="auto">
        <a:xfrm>
          <a:off x="5972175" y="10077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33375"/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057775" y="20097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33375"/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057775" y="767715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304800"/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057775" y="7839075"/>
          <a:ext cx="29813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0</xdr:rowOff>
    </xdr:from>
    <xdr:ext cx="1447800" cy="333375"/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667625" y="94583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33375"/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7775" y="34671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33375"/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057775" y="654367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33375"/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057775" y="9458325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33375"/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7775" y="8001000"/>
          <a:ext cx="29813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114300</xdr:rowOff>
    </xdr:from>
    <xdr:ext cx="1447800" cy="333375"/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667625" y="957262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62</xdr:row>
      <xdr:rowOff>114300</xdr:rowOff>
    </xdr:from>
    <xdr:ext cx="1447800" cy="333375"/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667625" y="973455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63</xdr:row>
      <xdr:rowOff>114300</xdr:rowOff>
    </xdr:from>
    <xdr:ext cx="1447800" cy="333375"/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667625" y="9896475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47800" cy="333375"/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667625" y="10058400"/>
          <a:ext cx="1447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95425" cy="314325"/>
    <xdr:sp macro="" textlink="">
      <xdr:nvSpPr>
        <xdr:cNvPr id="58" name="Text Box 25766"/>
        <xdr:cNvSpPr txBox="1">
          <a:spLocks noChangeArrowheads="1"/>
        </xdr:cNvSpPr>
      </xdr:nvSpPr>
      <xdr:spPr bwMode="auto">
        <a:xfrm>
          <a:off x="7667625" y="10058400"/>
          <a:ext cx="14954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47625</xdr:rowOff>
    </xdr:from>
    <xdr:ext cx="3057525" cy="1009650"/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419725" y="6105525"/>
          <a:ext cx="3057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39</xdr:row>
      <xdr:rowOff>0</xdr:rowOff>
    </xdr:from>
    <xdr:ext cx="8667750" cy="476250"/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05100" y="5895975"/>
          <a:ext cx="8667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95300"/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057775" y="7677150"/>
          <a:ext cx="6067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28625"/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057775" y="7839075"/>
          <a:ext cx="6067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609600"/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057775" y="7677150"/>
          <a:ext cx="7610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514350"/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057775" y="7839075"/>
          <a:ext cx="7610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67</xdr:row>
      <xdr:rowOff>85725</xdr:rowOff>
    </xdr:from>
    <xdr:ext cx="685800" cy="466725"/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6048375" y="10515600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142875</xdr:colOff>
      <xdr:row>61</xdr:row>
      <xdr:rowOff>57150</xdr:rowOff>
    </xdr:from>
    <xdr:ext cx="85725" cy="752475"/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324600" y="9515475"/>
          <a:ext cx="85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733425"/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5972175" y="9458325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68</xdr:row>
      <xdr:rowOff>9525</xdr:rowOff>
    </xdr:from>
    <xdr:ext cx="695325" cy="76200"/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5676900" y="1060132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68</xdr:row>
      <xdr:rowOff>114300</xdr:rowOff>
    </xdr:from>
    <xdr:ext cx="76200" cy="733425"/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72175" y="1070610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tabSelected="1" workbookViewId="0" topLeftCell="A1">
      <selection activeCell="A2" sqref="A2"/>
    </sheetView>
  </sheetViews>
  <sheetFormatPr defaultColWidth="11.421875" defaultRowHeight="15"/>
  <cols>
    <col min="1" max="1" width="6.7109375" style="18" customWidth="1"/>
    <col min="2" max="2" width="0.85546875" style="18" customWidth="1"/>
    <col min="3" max="4" width="6.28125" style="18" customWidth="1"/>
    <col min="5" max="5" width="6.28125" style="28" customWidth="1"/>
    <col min="6" max="14" width="6.28125" style="18" customWidth="1"/>
    <col min="15" max="15" width="6.8515625" style="18" customWidth="1"/>
    <col min="16" max="16" width="3.00390625" style="18" customWidth="1"/>
    <col min="17" max="16384" width="11.421875" style="18" customWidth="1"/>
  </cols>
  <sheetData>
    <row r="1" spans="1:15" s="2" customFormat="1" ht="12.75" customHeight="1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="2" customFormat="1" ht="12.75" customHeight="1">
      <c r="E2" s="22"/>
    </row>
    <row r="3" spans="1:15" s="2" customFormat="1" ht="12.75" customHeight="1">
      <c r="A3" s="99" t="s">
        <v>73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s="2" customFormat="1" ht="12.75" customHeight="1">
      <c r="A4" s="3"/>
      <c r="B4" s="4"/>
      <c r="C4" s="4"/>
      <c r="D4" s="4"/>
      <c r="E4" s="23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100" t="s">
        <v>40</v>
      </c>
      <c r="B5" s="101"/>
      <c r="C5" s="6"/>
      <c r="D5" s="5"/>
      <c r="E5" s="24"/>
      <c r="F5" s="5"/>
      <c r="G5" s="5"/>
      <c r="H5" s="5"/>
      <c r="I5" s="5"/>
      <c r="J5" s="5"/>
      <c r="K5" s="5"/>
      <c r="L5" s="5"/>
      <c r="M5" s="5"/>
      <c r="N5" s="5"/>
      <c r="O5" s="106" t="s">
        <v>52</v>
      </c>
    </row>
    <row r="6" spans="1:15" s="2" customFormat="1" ht="12.75" customHeight="1">
      <c r="A6" s="102"/>
      <c r="B6" s="103"/>
      <c r="C6" s="7" t="s">
        <v>0</v>
      </c>
      <c r="D6" s="4"/>
      <c r="E6" s="23"/>
      <c r="F6" s="4"/>
      <c r="G6" s="4"/>
      <c r="H6" s="4"/>
      <c r="I6" s="4"/>
      <c r="J6" s="4"/>
      <c r="K6" s="4"/>
      <c r="L6" s="4"/>
      <c r="M6" s="4"/>
      <c r="N6" s="4"/>
      <c r="O6" s="107"/>
    </row>
    <row r="7" spans="1:15" s="2" customFormat="1" ht="5.1" customHeight="1">
      <c r="A7" s="102"/>
      <c r="B7" s="103"/>
      <c r="C7" s="9"/>
      <c r="D7" s="10"/>
      <c r="E7" s="25"/>
      <c r="F7" s="10"/>
      <c r="G7" s="10"/>
      <c r="H7" s="10"/>
      <c r="I7" s="10"/>
      <c r="J7" s="10"/>
      <c r="K7" s="10"/>
      <c r="L7" s="10"/>
      <c r="M7" s="10"/>
      <c r="N7" s="10"/>
      <c r="O7" s="107"/>
    </row>
    <row r="8" spans="1:15" s="2" customFormat="1" ht="5.1" customHeight="1">
      <c r="A8" s="102"/>
      <c r="B8" s="103"/>
      <c r="C8" s="8"/>
      <c r="D8" s="11"/>
      <c r="E8" s="22"/>
      <c r="F8" s="11"/>
      <c r="H8" s="11"/>
      <c r="J8" s="11"/>
      <c r="L8" s="11"/>
      <c r="N8" s="11"/>
      <c r="O8" s="107"/>
    </row>
    <row r="9" spans="1:15" s="2" customFormat="1" ht="12.75" customHeight="1">
      <c r="A9" s="102"/>
      <c r="B9" s="103"/>
      <c r="C9" s="12" t="s">
        <v>1</v>
      </c>
      <c r="D9" s="12" t="s">
        <v>2</v>
      </c>
      <c r="E9" s="26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7"/>
    </row>
    <row r="10" spans="1:15" s="2" customFormat="1" ht="4.5" customHeight="1">
      <c r="A10" s="104"/>
      <c r="B10" s="105"/>
      <c r="C10" s="8"/>
      <c r="D10" s="11"/>
      <c r="E10" s="22"/>
      <c r="F10" s="11"/>
      <c r="H10" s="11"/>
      <c r="J10" s="11"/>
      <c r="L10" s="11"/>
      <c r="N10" s="11"/>
      <c r="O10" s="108"/>
    </row>
    <row r="11" spans="1:15" s="2" customFormat="1" ht="12.75" customHeight="1">
      <c r="A11" s="5"/>
      <c r="B11" s="5"/>
      <c r="C11" s="5"/>
      <c r="D11" s="5"/>
      <c r="E11" s="24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3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3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2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7" s="2" customFormat="1" ht="12.75" customHeight="1">
      <c r="A20" s="14">
        <v>2019</v>
      </c>
      <c r="B20" s="15"/>
      <c r="C20" s="16">
        <v>103.9</v>
      </c>
      <c r="D20" s="17">
        <v>104.4</v>
      </c>
      <c r="E20" s="27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>
        <v>105.8</v>
      </c>
      <c r="N20" s="17">
        <v>106.3</v>
      </c>
      <c r="O20" s="56">
        <v>105.8</v>
      </c>
      <c r="Q20" s="17"/>
    </row>
    <row r="21" spans="1:17" s="2" customFormat="1" ht="12.75" customHeight="1">
      <c r="A21" s="66">
        <v>2020</v>
      </c>
      <c r="B21" s="15"/>
      <c r="C21" s="56">
        <v>105.5</v>
      </c>
      <c r="D21" s="52">
        <v>106.2</v>
      </c>
      <c r="E21" s="27"/>
      <c r="F21" s="17"/>
      <c r="G21" s="17"/>
      <c r="H21" s="17"/>
      <c r="I21" s="17"/>
      <c r="J21" s="17"/>
      <c r="K21" s="17"/>
      <c r="L21" s="17"/>
      <c r="M21" s="17"/>
      <c r="N21" s="17"/>
      <c r="O21" s="56"/>
      <c r="Q21" s="17"/>
    </row>
    <row r="22" s="2" customFormat="1" ht="12.75" customHeight="1">
      <c r="E22" s="22"/>
    </row>
    <row r="23" spans="1:15" s="2" customFormat="1" ht="12.75" customHeight="1">
      <c r="A23" s="3" t="s">
        <v>14</v>
      </c>
      <c r="B23" s="4"/>
      <c r="C23" s="4"/>
      <c r="D23" s="4"/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2"/>
    </row>
    <row r="25" spans="1:15" s="2" customFormat="1" ht="12.75" customHeight="1">
      <c r="A25" s="32">
        <v>2015</v>
      </c>
      <c r="B25" s="15"/>
      <c r="C25" s="29">
        <v>-0.9</v>
      </c>
      <c r="D25" s="29">
        <f aca="true" t="shared" si="0" ref="D25:N25">IF(D16=0," ",ROUND(ROUND(D16,1)*100/ROUND(C16,1)-100,1))</f>
        <v>0.7</v>
      </c>
      <c r="E25" s="30">
        <f t="shared" si="0"/>
        <v>0.6</v>
      </c>
      <c r="F25" s="29">
        <f t="shared" si="0"/>
        <v>0.4</v>
      </c>
      <c r="G25" s="29">
        <f t="shared" si="0"/>
        <v>0.2</v>
      </c>
      <c r="H25" s="29">
        <f t="shared" si="0"/>
        <v>-0.1</v>
      </c>
      <c r="I25" s="29">
        <f t="shared" si="0"/>
        <v>0.3</v>
      </c>
      <c r="J25" s="29">
        <f t="shared" si="0"/>
        <v>-0.1</v>
      </c>
      <c r="K25" s="29">
        <f t="shared" si="0"/>
        <v>-0.1</v>
      </c>
      <c r="L25" s="29">
        <f t="shared" si="0"/>
        <v>0</v>
      </c>
      <c r="M25" s="29">
        <f t="shared" si="0"/>
        <v>-0.6</v>
      </c>
      <c r="N25" s="29">
        <f t="shared" si="0"/>
        <v>0</v>
      </c>
      <c r="O25" s="1" t="s">
        <v>15</v>
      </c>
    </row>
    <row r="26" spans="1:15" s="2" customFormat="1" ht="12.75" customHeight="1">
      <c r="A26" s="32">
        <v>2016</v>
      </c>
      <c r="B26" s="15"/>
      <c r="C26" s="29">
        <f>IF(C17=0," ",ROUND(ROUND(C17,1)*100/ROUND(N16,1)-100,1))</f>
        <v>-0.7</v>
      </c>
      <c r="D26" s="29">
        <f aca="true" t="shared" si="1" ref="D26:N26">IF(D17=0," ",ROUND(ROUND(D17,1)*100/ROUND(C17,1)-100,1))</f>
        <v>0.3</v>
      </c>
      <c r="E26" s="30">
        <f t="shared" si="1"/>
        <v>0.7</v>
      </c>
      <c r="F26" s="29">
        <f t="shared" si="1"/>
        <v>0.1</v>
      </c>
      <c r="G26" s="29">
        <f t="shared" si="1"/>
        <v>0.5</v>
      </c>
      <c r="H26" s="29">
        <f t="shared" si="1"/>
        <v>0.1</v>
      </c>
      <c r="I26" s="29">
        <f t="shared" si="1"/>
        <v>0.4</v>
      </c>
      <c r="J26" s="29">
        <f t="shared" si="1"/>
        <v>-0.1</v>
      </c>
      <c r="K26" s="29">
        <f t="shared" si="1"/>
        <v>0.1</v>
      </c>
      <c r="L26" s="29">
        <f t="shared" si="1"/>
        <v>0.2</v>
      </c>
      <c r="M26" s="29">
        <f t="shared" si="1"/>
        <v>-0.7</v>
      </c>
      <c r="N26" s="29">
        <f t="shared" si="1"/>
        <v>0.6</v>
      </c>
      <c r="O26" s="1" t="s">
        <v>15</v>
      </c>
    </row>
    <row r="27" spans="1:15" s="2" customFormat="1" ht="12.75" customHeight="1">
      <c r="A27" s="32">
        <v>2017</v>
      </c>
      <c r="B27" s="15"/>
      <c r="C27" s="29">
        <f>IF(C18=0," ",ROUND(ROUND(C18,1)*100/ROUND(N17,1)-100,1))</f>
        <v>-0.7</v>
      </c>
      <c r="D27" s="29">
        <f aca="true" t="shared" si="2" ref="D27:N27">IF(D18=0," ",ROUND(ROUND(D18,1)*100/ROUND(C18,1)-100,1))</f>
        <v>0.7</v>
      </c>
      <c r="E27" s="30">
        <f t="shared" si="2"/>
        <v>0.2</v>
      </c>
      <c r="F27" s="29">
        <f t="shared" si="2"/>
        <v>0.5</v>
      </c>
      <c r="G27" s="29">
        <f t="shared" si="2"/>
        <v>0</v>
      </c>
      <c r="H27" s="29">
        <f t="shared" si="2"/>
        <v>0.3</v>
      </c>
      <c r="I27" s="29">
        <f t="shared" si="2"/>
        <v>0.4</v>
      </c>
      <c r="J27" s="29">
        <f t="shared" si="2"/>
        <v>0.2</v>
      </c>
      <c r="K27" s="29">
        <f t="shared" si="2"/>
        <v>0</v>
      </c>
      <c r="L27" s="29">
        <f t="shared" si="2"/>
        <v>-0.1</v>
      </c>
      <c r="M27" s="29">
        <f t="shared" si="2"/>
        <v>-0.4</v>
      </c>
      <c r="N27" s="29">
        <f t="shared" si="2"/>
        <v>0.5</v>
      </c>
      <c r="O27" s="1" t="s">
        <v>15</v>
      </c>
    </row>
    <row r="28" spans="1:15" s="2" customFormat="1" ht="12.75" customHeight="1">
      <c r="A28" s="32">
        <v>2018</v>
      </c>
      <c r="B28" s="15"/>
      <c r="C28" s="29">
        <f>IF(C19=0," ",ROUND(ROUND(C19,1)*100/ROUND(N18,1)-100,1))</f>
        <v>-0.7</v>
      </c>
      <c r="D28" s="29">
        <f aca="true" t="shared" si="3" ref="D28:N28">IF(D19=0," ",ROUND(ROUND(D19,1)*100/ROUND(C19,1)-100,1))</f>
        <v>0.5</v>
      </c>
      <c r="E28" s="30">
        <f t="shared" si="3"/>
        <v>0.6</v>
      </c>
      <c r="F28" s="29">
        <f t="shared" si="3"/>
        <v>0.2</v>
      </c>
      <c r="G28" s="29">
        <f t="shared" si="3"/>
        <v>0.7</v>
      </c>
      <c r="H28" s="29">
        <f t="shared" si="3"/>
        <v>0.2</v>
      </c>
      <c r="I28" s="29">
        <f t="shared" si="3"/>
        <v>0.4</v>
      </c>
      <c r="J28" s="29">
        <f t="shared" si="3"/>
        <v>0.2</v>
      </c>
      <c r="K28" s="29">
        <f t="shared" si="3"/>
        <v>0.3</v>
      </c>
      <c r="L28" s="29">
        <f t="shared" si="3"/>
        <v>0.3</v>
      </c>
      <c r="M28" s="29">
        <f t="shared" si="3"/>
        <v>-0.7</v>
      </c>
      <c r="N28" s="29">
        <f t="shared" si="3"/>
        <v>0</v>
      </c>
      <c r="O28" s="1" t="s">
        <v>15</v>
      </c>
    </row>
    <row r="29" spans="1:15" s="2" customFormat="1" ht="12.75" customHeight="1">
      <c r="A29" s="32">
        <v>2019</v>
      </c>
      <c r="B29" s="15"/>
      <c r="C29" s="29">
        <f>IF(C20=0," ",ROUND(ROUND(C20,1)*100/ROUND(N19,1)-100,1))</f>
        <v>-1</v>
      </c>
      <c r="D29" s="29">
        <f aca="true" t="shared" si="4" ref="D29:N29">IF(D20=0," ",ROUND(ROUND(D20,1)*100/ROUND(C20,1)-100,1))</f>
        <v>0.5</v>
      </c>
      <c r="E29" s="30">
        <f t="shared" si="4"/>
        <v>0.5</v>
      </c>
      <c r="F29" s="29">
        <f t="shared" si="4"/>
        <v>0.9</v>
      </c>
      <c r="G29" s="29">
        <f t="shared" si="4"/>
        <v>0.1</v>
      </c>
      <c r="H29" s="29">
        <f t="shared" si="4"/>
        <v>0.4</v>
      </c>
      <c r="I29" s="29">
        <f t="shared" si="4"/>
        <v>0.3</v>
      </c>
      <c r="J29" s="29">
        <f t="shared" si="4"/>
        <v>-0.1</v>
      </c>
      <c r="K29" s="29">
        <f t="shared" si="4"/>
        <v>0</v>
      </c>
      <c r="L29" s="29">
        <f t="shared" si="4"/>
        <v>0.1</v>
      </c>
      <c r="M29" s="29">
        <f t="shared" si="4"/>
        <v>-0.8</v>
      </c>
      <c r="N29" s="29">
        <f t="shared" si="4"/>
        <v>0.5</v>
      </c>
      <c r="O29" s="63" t="s">
        <v>15</v>
      </c>
    </row>
    <row r="30" spans="1:15" s="2" customFormat="1" ht="12.75" customHeight="1">
      <c r="A30" s="66">
        <v>2020</v>
      </c>
      <c r="B30" s="15"/>
      <c r="C30" s="58">
        <f>IF(C21=0," ",ROUND(ROUND(C21,1)*100/ROUND(N20,1)-100,1))</f>
        <v>-0.8</v>
      </c>
      <c r="D30" s="58">
        <f aca="true" t="shared" si="5" ref="D30:N30">IF(D21=0," ",ROUND(ROUND(D21,1)*100/ROUND(C21,1)-100,1))</f>
        <v>0.7</v>
      </c>
      <c r="E30" s="59" t="str">
        <f t="shared" si="5"/>
        <v xml:space="preserve"> </v>
      </c>
      <c r="F30" s="58" t="str">
        <f t="shared" si="5"/>
        <v xml:space="preserve"> </v>
      </c>
      <c r="G30" s="58" t="str">
        <f t="shared" si="5"/>
        <v xml:space="preserve"> </v>
      </c>
      <c r="H30" s="58" t="str">
        <f t="shared" si="5"/>
        <v xml:space="preserve"> </v>
      </c>
      <c r="I30" s="58" t="str">
        <f t="shared" si="5"/>
        <v xml:space="preserve"> </v>
      </c>
      <c r="J30" s="58" t="str">
        <f t="shared" si="5"/>
        <v xml:space="preserve"> </v>
      </c>
      <c r="K30" s="58" t="str">
        <f t="shared" si="5"/>
        <v xml:space="preserve"> </v>
      </c>
      <c r="L30" s="58" t="str">
        <f t="shared" si="5"/>
        <v xml:space="preserve"> </v>
      </c>
      <c r="M30" s="58" t="str">
        <f t="shared" si="5"/>
        <v xml:space="preserve"> </v>
      </c>
      <c r="N30" s="58" t="str">
        <f t="shared" si="5"/>
        <v xml:space="preserve"> </v>
      </c>
      <c r="O30" s="97" t="s">
        <v>15</v>
      </c>
    </row>
    <row r="31" spans="1:15" s="2" customFormat="1" ht="12.75" customHeight="1">
      <c r="A31" s="14"/>
      <c r="B31" s="33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1"/>
    </row>
    <row r="32" spans="1:15" s="2" customFormat="1" ht="12.75" customHeight="1">
      <c r="A32" s="3" t="s">
        <v>16</v>
      </c>
      <c r="B32" s="4"/>
      <c r="C32" s="4"/>
      <c r="D32" s="4"/>
      <c r="E32" s="23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3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2">
        <v>2016</v>
      </c>
      <c r="B34" s="15"/>
      <c r="C34" s="29">
        <f aca="true" t="shared" si="6" ref="C34:O34">IF(C17=0," ",ROUND(ROUND(C17,1)*100/ROUND(C16,1)-100,1))</f>
        <v>0.6</v>
      </c>
      <c r="D34" s="29">
        <f t="shared" si="6"/>
        <v>0.2</v>
      </c>
      <c r="E34" s="30">
        <f t="shared" si="6"/>
        <v>0.3</v>
      </c>
      <c r="F34" s="29">
        <f t="shared" si="6"/>
        <v>0</v>
      </c>
      <c r="G34" s="29">
        <f t="shared" si="6"/>
        <v>0.3</v>
      </c>
      <c r="H34" s="29">
        <f t="shared" si="6"/>
        <v>0.5</v>
      </c>
      <c r="I34" s="29">
        <f t="shared" si="6"/>
        <v>0.6</v>
      </c>
      <c r="J34" s="29">
        <f t="shared" si="6"/>
        <v>0.6</v>
      </c>
      <c r="K34" s="29">
        <f t="shared" si="6"/>
        <v>0.8</v>
      </c>
      <c r="L34" s="29">
        <f t="shared" si="6"/>
        <v>1</v>
      </c>
      <c r="M34" s="29">
        <f t="shared" si="6"/>
        <v>0.9</v>
      </c>
      <c r="N34" s="29">
        <f t="shared" si="6"/>
        <v>1.5</v>
      </c>
      <c r="O34" s="29">
        <f t="shared" si="6"/>
        <v>0.6</v>
      </c>
    </row>
    <row r="35" spans="1:15" s="2" customFormat="1" ht="12.75" customHeight="1">
      <c r="A35" s="32">
        <v>2017</v>
      </c>
      <c r="B35" s="15"/>
      <c r="C35" s="29">
        <f aca="true" t="shared" si="7" ref="C35:O35">IF(C18=0," ",ROUND(ROUND(C18,1)*100/ROUND(C17,1)-100,1))</f>
        <v>1.5</v>
      </c>
      <c r="D35" s="29">
        <f t="shared" si="7"/>
        <v>1.9</v>
      </c>
      <c r="E35" s="30">
        <f t="shared" si="7"/>
        <v>1.4</v>
      </c>
      <c r="F35" s="29">
        <f t="shared" si="7"/>
        <v>1.8</v>
      </c>
      <c r="G35" s="29">
        <f t="shared" si="7"/>
        <v>1.3</v>
      </c>
      <c r="H35" s="29">
        <f t="shared" si="7"/>
        <v>1.5</v>
      </c>
      <c r="I35" s="29">
        <f t="shared" si="7"/>
        <v>1.5</v>
      </c>
      <c r="J35" s="29">
        <f t="shared" si="7"/>
        <v>1.8</v>
      </c>
      <c r="K35" s="29">
        <f t="shared" si="7"/>
        <v>1.7</v>
      </c>
      <c r="L35" s="29">
        <f t="shared" si="7"/>
        <v>1.4</v>
      </c>
      <c r="M35" s="29">
        <f t="shared" si="7"/>
        <v>1.7</v>
      </c>
      <c r="N35" s="29">
        <f t="shared" si="7"/>
        <v>1.6</v>
      </c>
      <c r="O35" s="29">
        <f t="shared" si="7"/>
        <v>1.6</v>
      </c>
    </row>
    <row r="36" spans="1:15" s="2" customFormat="1" ht="12.75" customHeight="1">
      <c r="A36" s="32">
        <v>2018</v>
      </c>
      <c r="B36" s="15"/>
      <c r="C36" s="29">
        <f aca="true" t="shared" si="8" ref="C36:O36">IF(C19=0," ",ROUND(ROUND(C19,1)*100/ROUND(C18,1)-100,1))</f>
        <v>1.6</v>
      </c>
      <c r="D36" s="29">
        <f t="shared" si="8"/>
        <v>1.4</v>
      </c>
      <c r="E36" s="30">
        <f t="shared" si="8"/>
        <v>1.8</v>
      </c>
      <c r="F36" s="29">
        <f t="shared" si="8"/>
        <v>1.5</v>
      </c>
      <c r="G36" s="29">
        <f t="shared" si="8"/>
        <v>2.2</v>
      </c>
      <c r="H36" s="29">
        <f t="shared" si="8"/>
        <v>2.1</v>
      </c>
      <c r="I36" s="29">
        <f t="shared" si="8"/>
        <v>2</v>
      </c>
      <c r="J36" s="29">
        <f t="shared" si="8"/>
        <v>2</v>
      </c>
      <c r="K36" s="29">
        <f t="shared" si="8"/>
        <v>2.3</v>
      </c>
      <c r="L36" s="29">
        <f t="shared" si="8"/>
        <v>2.7</v>
      </c>
      <c r="M36" s="29">
        <f t="shared" si="8"/>
        <v>2.4</v>
      </c>
      <c r="N36" s="29">
        <f t="shared" si="8"/>
        <v>1.9</v>
      </c>
      <c r="O36" s="29">
        <f t="shared" si="8"/>
        <v>2</v>
      </c>
    </row>
    <row r="37" spans="1:15" s="2" customFormat="1" ht="12.75" customHeight="1">
      <c r="A37" s="32">
        <v>2019</v>
      </c>
      <c r="B37" s="15"/>
      <c r="C37" s="29">
        <f aca="true" t="shared" si="9" ref="C37:O37">IF(C20=0," ",ROUND(ROUND(C20,1)*100/ROUND(C19,1)-100,1))</f>
        <v>1.7</v>
      </c>
      <c r="D37" s="29">
        <f t="shared" si="9"/>
        <v>1.7</v>
      </c>
      <c r="E37" s="30">
        <f t="shared" si="9"/>
        <v>1.5</v>
      </c>
      <c r="F37" s="29">
        <f t="shared" si="9"/>
        <v>2.2</v>
      </c>
      <c r="G37" s="29">
        <f t="shared" si="9"/>
        <v>1.6</v>
      </c>
      <c r="H37" s="29">
        <f t="shared" si="9"/>
        <v>1.8</v>
      </c>
      <c r="I37" s="29">
        <f t="shared" si="9"/>
        <v>1.7</v>
      </c>
      <c r="J37" s="29">
        <f t="shared" si="9"/>
        <v>1.4</v>
      </c>
      <c r="K37" s="29">
        <f t="shared" si="9"/>
        <v>1.1</v>
      </c>
      <c r="L37" s="29">
        <f t="shared" si="9"/>
        <v>0.9</v>
      </c>
      <c r="M37" s="29">
        <f t="shared" si="9"/>
        <v>0.9</v>
      </c>
      <c r="N37" s="29">
        <f t="shared" si="9"/>
        <v>1.3</v>
      </c>
      <c r="O37" s="29">
        <f t="shared" si="9"/>
        <v>1.5</v>
      </c>
    </row>
    <row r="38" spans="1:15" s="2" customFormat="1" ht="12.75" customHeight="1">
      <c r="A38" s="66">
        <v>2020</v>
      </c>
      <c r="B38" s="15"/>
      <c r="C38" s="58">
        <f aca="true" t="shared" si="10" ref="C38:O38">IF(C21=0," ",ROUND(ROUND(C21,1)*100/ROUND(C20,1)-100,1))</f>
        <v>1.5</v>
      </c>
      <c r="D38" s="58">
        <f t="shared" si="10"/>
        <v>1.7</v>
      </c>
      <c r="E38" s="59" t="str">
        <f t="shared" si="10"/>
        <v xml:space="preserve"> </v>
      </c>
      <c r="F38" s="58" t="str">
        <f t="shared" si="10"/>
        <v xml:space="preserve"> </v>
      </c>
      <c r="G38" s="58" t="str">
        <f t="shared" si="10"/>
        <v xml:space="preserve"> </v>
      </c>
      <c r="H38" s="58" t="str">
        <f t="shared" si="10"/>
        <v xml:space="preserve"> </v>
      </c>
      <c r="I38" s="58" t="str">
        <f t="shared" si="10"/>
        <v xml:space="preserve"> </v>
      </c>
      <c r="J38" s="58" t="str">
        <f t="shared" si="10"/>
        <v xml:space="preserve"> </v>
      </c>
      <c r="K38" s="58" t="str">
        <f t="shared" si="10"/>
        <v xml:space="preserve"> </v>
      </c>
      <c r="L38" s="58" t="str">
        <f t="shared" si="10"/>
        <v xml:space="preserve"> </v>
      </c>
      <c r="M38" s="58" t="str">
        <f t="shared" si="10"/>
        <v xml:space="preserve"> </v>
      </c>
      <c r="N38" s="58" t="str">
        <f t="shared" si="10"/>
        <v xml:space="preserve"> </v>
      </c>
      <c r="O38" s="58" t="str">
        <f t="shared" si="10"/>
        <v xml:space="preserve"> </v>
      </c>
    </row>
    <row r="39" spans="1:15" s="2" customFormat="1" ht="12.75" customHeight="1">
      <c r="A39" s="14"/>
      <c r="B39" s="33"/>
      <c r="C39" s="29"/>
      <c r="D39" s="29"/>
      <c r="E39" s="30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s="2" customFormat="1" ht="12.75" customHeight="1">
      <c r="A40" s="3" t="s">
        <v>17</v>
      </c>
      <c r="B40" s="4"/>
      <c r="C40" s="4"/>
      <c r="D40" s="4"/>
      <c r="E40" s="23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3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2" customFormat="1" ht="12.75" customHeight="1">
      <c r="A42" s="37" t="s">
        <v>83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2" customFormat="1" ht="12.75" customHeight="1">
      <c r="E43" s="22"/>
    </row>
    <row r="44" spans="1:15" s="2" customFormat="1" ht="12.75" customHeight="1">
      <c r="A44" s="32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2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2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2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2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56">
        <v>107.8</v>
      </c>
      <c r="I48" s="16">
        <v>108.1</v>
      </c>
      <c r="J48" s="56">
        <v>108.2</v>
      </c>
      <c r="K48" s="56">
        <v>107.6</v>
      </c>
      <c r="L48" s="16">
        <v>107.2</v>
      </c>
      <c r="M48" s="16">
        <v>108.1</v>
      </c>
      <c r="N48" s="16">
        <v>108.7</v>
      </c>
      <c r="O48" s="16">
        <v>107.5</v>
      </c>
    </row>
    <row r="49" spans="1:15" s="2" customFormat="1" ht="12.75" customHeight="1">
      <c r="A49" s="84">
        <v>2020</v>
      </c>
      <c r="B49" s="15"/>
      <c r="C49" s="52">
        <v>109.4</v>
      </c>
      <c r="D49" s="52">
        <v>111.2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s="2" customFormat="1" ht="12.75" customHeight="1">
      <c r="A50" s="66"/>
      <c r="B50" s="33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s="2" customFormat="1" ht="12.75" customHeight="1">
      <c r="A51" s="99" t="s">
        <v>14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="2" customFormat="1" ht="12.75" customHeight="1">
      <c r="E52" s="22"/>
    </row>
    <row r="53" spans="1:15" s="2" customFormat="1" ht="12.75" customHeight="1">
      <c r="A53" s="32">
        <v>2015</v>
      </c>
      <c r="B53" s="15"/>
      <c r="C53" s="29">
        <v>0.5</v>
      </c>
      <c r="D53" s="29">
        <f aca="true" t="shared" si="11" ref="D53:N53">IF(D44=0," ",ROUND(ROUND(D44,1)*100/ROUND(C44,1)-100,1))</f>
        <v>1.4</v>
      </c>
      <c r="E53" s="30">
        <f t="shared" si="11"/>
        <v>-0.3</v>
      </c>
      <c r="F53" s="29">
        <f t="shared" si="11"/>
        <v>0.7</v>
      </c>
      <c r="G53" s="29">
        <f t="shared" si="11"/>
        <v>-0.3</v>
      </c>
      <c r="H53" s="29">
        <f t="shared" si="11"/>
        <v>-1</v>
      </c>
      <c r="I53" s="29">
        <f t="shared" si="11"/>
        <v>-0.2</v>
      </c>
      <c r="J53" s="29">
        <f t="shared" si="11"/>
        <v>-0.4</v>
      </c>
      <c r="K53" s="29">
        <f t="shared" si="11"/>
        <v>0.5</v>
      </c>
      <c r="L53" s="29">
        <f t="shared" si="11"/>
        <v>0.9</v>
      </c>
      <c r="M53" s="29">
        <f t="shared" si="11"/>
        <v>0</v>
      </c>
      <c r="N53" s="29">
        <f t="shared" si="11"/>
        <v>0.1</v>
      </c>
      <c r="O53" s="35" t="s">
        <v>15</v>
      </c>
    </row>
    <row r="54" spans="1:15" s="2" customFormat="1" ht="12.75" customHeight="1">
      <c r="A54" s="32">
        <v>2016</v>
      </c>
      <c r="B54" s="15"/>
      <c r="C54" s="29">
        <f>IF(C45=0," ",ROUND(ROUND(C45,1)*100/ROUND(N44,1)-100,1))</f>
        <v>-0.6</v>
      </c>
      <c r="D54" s="29">
        <f aca="true" t="shared" si="12" ref="D54:N54">IF(D45=0," ",ROUND(ROUND(D45,1)*100/ROUND(C45,1)-100,1))</f>
        <v>0.5</v>
      </c>
      <c r="E54" s="30">
        <f t="shared" si="12"/>
        <v>0.3</v>
      </c>
      <c r="F54" s="29">
        <f t="shared" si="12"/>
        <v>0.6</v>
      </c>
      <c r="G54" s="29">
        <f t="shared" si="12"/>
        <v>-0.2</v>
      </c>
      <c r="H54" s="29">
        <f t="shared" si="12"/>
        <v>-0.4</v>
      </c>
      <c r="I54" s="29">
        <f t="shared" si="12"/>
        <v>0.2</v>
      </c>
      <c r="J54" s="29">
        <f t="shared" si="12"/>
        <v>-0.7</v>
      </c>
      <c r="K54" s="29">
        <f t="shared" si="12"/>
        <v>0.3</v>
      </c>
      <c r="L54" s="29">
        <f t="shared" si="12"/>
        <v>0</v>
      </c>
      <c r="M54" s="29">
        <f t="shared" si="12"/>
        <v>1</v>
      </c>
      <c r="N54" s="29">
        <f t="shared" si="12"/>
        <v>0.2</v>
      </c>
      <c r="O54" s="1" t="s">
        <v>15</v>
      </c>
    </row>
    <row r="55" spans="1:15" s="2" customFormat="1" ht="12.75" customHeight="1">
      <c r="A55" s="32">
        <v>2017</v>
      </c>
      <c r="B55" s="15"/>
      <c r="C55" s="29">
        <f>IF(C46=0," ",ROUND(ROUND(C46,1)*100/ROUND(N45,1)-100,1))</f>
        <v>0.8</v>
      </c>
      <c r="D55" s="29">
        <f aca="true" t="shared" si="13" ref="D55:N55">IF(D46=0," ",ROUND(ROUND(D46,1)*100/ROUND(C46,1)-100,1))</f>
        <v>2</v>
      </c>
      <c r="E55" s="30">
        <f t="shared" si="13"/>
        <v>-1.5</v>
      </c>
      <c r="F55" s="29">
        <f t="shared" si="13"/>
        <v>0</v>
      </c>
      <c r="G55" s="29">
        <f t="shared" si="13"/>
        <v>-0.1</v>
      </c>
      <c r="H55" s="29">
        <f t="shared" si="13"/>
        <v>0.2</v>
      </c>
      <c r="I55" s="29">
        <f t="shared" si="13"/>
        <v>-0.1</v>
      </c>
      <c r="J55" s="29">
        <f t="shared" si="13"/>
        <v>0.2</v>
      </c>
      <c r="K55" s="29">
        <f t="shared" si="13"/>
        <v>0.1</v>
      </c>
      <c r="L55" s="29">
        <f t="shared" si="13"/>
        <v>1.1</v>
      </c>
      <c r="M55" s="29">
        <f t="shared" si="13"/>
        <v>0</v>
      </c>
      <c r="N55" s="29">
        <f t="shared" si="13"/>
        <v>0.6</v>
      </c>
      <c r="O55" s="1" t="s">
        <v>15</v>
      </c>
    </row>
    <row r="56" spans="1:15" s="2" customFormat="1" ht="12.75" customHeight="1">
      <c r="A56" s="32">
        <v>2018</v>
      </c>
      <c r="B56" s="15"/>
      <c r="C56" s="29">
        <f>IF(C47=0," ",ROUND(ROUND(C47,1)*100/ROUND(N46,1)-100,1))</f>
        <v>1</v>
      </c>
      <c r="D56" s="29">
        <f aca="true" t="shared" si="14" ref="D56:N56">IF(D47=0," ",ROUND(ROUND(D47,1)*100/ROUND(C47,1)-100,1))</f>
        <v>0</v>
      </c>
      <c r="E56" s="30">
        <f t="shared" si="14"/>
        <v>0.3</v>
      </c>
      <c r="F56" s="29">
        <f t="shared" si="14"/>
        <v>-0.3</v>
      </c>
      <c r="G56" s="29">
        <f t="shared" si="14"/>
        <v>0.1</v>
      </c>
      <c r="H56" s="29">
        <f t="shared" si="14"/>
        <v>0.6</v>
      </c>
      <c r="I56" s="29">
        <f t="shared" si="14"/>
        <v>-1</v>
      </c>
      <c r="J56" s="29">
        <f t="shared" si="14"/>
        <v>-0.2</v>
      </c>
      <c r="K56" s="29">
        <f t="shared" si="14"/>
        <v>0.9</v>
      </c>
      <c r="L56" s="29">
        <f t="shared" si="14"/>
        <v>0</v>
      </c>
      <c r="M56" s="29">
        <f t="shared" si="14"/>
        <v>-0.4</v>
      </c>
      <c r="N56" s="29">
        <f t="shared" si="14"/>
        <v>-0.2</v>
      </c>
      <c r="O56" s="1" t="s">
        <v>15</v>
      </c>
    </row>
    <row r="57" spans="1:15" s="2" customFormat="1" ht="12.75" customHeight="1">
      <c r="A57" s="32">
        <v>2019</v>
      </c>
      <c r="B57" s="15"/>
      <c r="C57" s="29">
        <f>IF(C48=0," ",ROUND(ROUND(C48,1)*100/ROUND(N47,1)-100,1))</f>
        <v>0.5</v>
      </c>
      <c r="D57" s="29">
        <f aca="true" t="shared" si="15" ref="D57:N57">IF(D48=0," ",ROUND(ROUND(D48,1)*100/ROUND(C48,1)-100,1))</f>
        <v>1.1</v>
      </c>
      <c r="E57" s="30">
        <f t="shared" si="15"/>
        <v>-0.6</v>
      </c>
      <c r="F57" s="29">
        <f t="shared" si="15"/>
        <v>0.1</v>
      </c>
      <c r="G57" s="29">
        <f t="shared" si="15"/>
        <v>0.3</v>
      </c>
      <c r="H57" s="29">
        <f t="shared" si="15"/>
        <v>0.6</v>
      </c>
      <c r="I57" s="29">
        <f t="shared" si="15"/>
        <v>0.3</v>
      </c>
      <c r="J57" s="29">
        <f t="shared" si="15"/>
        <v>0.1</v>
      </c>
      <c r="K57" s="29">
        <f t="shared" si="15"/>
        <v>-0.6</v>
      </c>
      <c r="L57" s="29">
        <f t="shared" si="15"/>
        <v>-0.4</v>
      </c>
      <c r="M57" s="29">
        <f t="shared" si="15"/>
        <v>0.8</v>
      </c>
      <c r="N57" s="29">
        <f t="shared" si="15"/>
        <v>0.6</v>
      </c>
      <c r="O57" s="63" t="s">
        <v>15</v>
      </c>
    </row>
    <row r="58" spans="1:15" s="2" customFormat="1" ht="12.75" customHeight="1">
      <c r="A58" s="66">
        <v>2020</v>
      </c>
      <c r="B58" s="15"/>
      <c r="C58" s="58">
        <f>IF(C49=0," ",ROUND(ROUND(C49,1)*100/ROUND(N48,1)-100,1))</f>
        <v>0.6</v>
      </c>
      <c r="D58" s="58">
        <f aca="true" t="shared" si="16" ref="D58:N58">IF(D49=0," ",ROUND(ROUND(D49,1)*100/ROUND(C49,1)-100,1))</f>
        <v>1.6</v>
      </c>
      <c r="E58" s="59" t="str">
        <f t="shared" si="16"/>
        <v xml:space="preserve"> </v>
      </c>
      <c r="F58" s="58" t="str">
        <f t="shared" si="16"/>
        <v xml:space="preserve"> </v>
      </c>
      <c r="G58" s="58" t="str">
        <f t="shared" si="16"/>
        <v xml:space="preserve"> </v>
      </c>
      <c r="H58" s="58" t="str">
        <f t="shared" si="16"/>
        <v xml:space="preserve"> </v>
      </c>
      <c r="I58" s="58" t="str">
        <f t="shared" si="16"/>
        <v xml:space="preserve"> </v>
      </c>
      <c r="J58" s="58" t="str">
        <f t="shared" si="16"/>
        <v xml:space="preserve"> </v>
      </c>
      <c r="K58" s="58" t="str">
        <f t="shared" si="16"/>
        <v xml:space="preserve"> </v>
      </c>
      <c r="L58" s="58" t="str">
        <f t="shared" si="16"/>
        <v xml:space="preserve"> </v>
      </c>
      <c r="M58" s="58" t="str">
        <f t="shared" si="16"/>
        <v xml:space="preserve"> </v>
      </c>
      <c r="N58" s="58" t="str">
        <f t="shared" si="16"/>
        <v xml:space="preserve"> </v>
      </c>
      <c r="O58" s="97" t="s">
        <v>15</v>
      </c>
    </row>
    <row r="59" spans="1:15" s="2" customFormat="1" ht="12.75" customHeight="1">
      <c r="A59" s="14"/>
      <c r="B59" s="33"/>
      <c r="C59" s="29"/>
      <c r="D59" s="29"/>
      <c r="E59" s="30"/>
      <c r="F59" s="29"/>
      <c r="G59" s="29"/>
      <c r="H59" s="29"/>
      <c r="I59" s="29"/>
      <c r="J59" s="29"/>
      <c r="K59" s="29"/>
      <c r="L59" s="29"/>
      <c r="M59" s="29"/>
      <c r="N59" s="29"/>
      <c r="O59" s="97" t="s">
        <v>15</v>
      </c>
    </row>
    <row r="60" spans="1:15" s="2" customFormat="1" ht="12.75" customHeight="1">
      <c r="A60" s="3" t="s">
        <v>16</v>
      </c>
      <c r="B60" s="4"/>
      <c r="C60" s="4"/>
      <c r="D60" s="4"/>
      <c r="E60" s="23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3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36">
        <v>2016</v>
      </c>
      <c r="B62" s="15"/>
      <c r="C62" s="58">
        <f>IF(C45=0," ",ROUND(ROUND(C45,1)*100/ROUND(C44,1)-100,1))</f>
        <v>0.8</v>
      </c>
      <c r="D62" s="58">
        <f aca="true" t="shared" si="17" ref="D62:N62">IF(D45=0," ",ROUND(ROUND(D45,1)*100/ROUND(D44,1)-100,1))</f>
        <v>-0.1</v>
      </c>
      <c r="E62" s="58">
        <f t="shared" si="17"/>
        <v>0.5</v>
      </c>
      <c r="F62" s="58">
        <f t="shared" si="17"/>
        <v>0.4</v>
      </c>
      <c r="G62" s="58">
        <f t="shared" si="17"/>
        <v>0.5</v>
      </c>
      <c r="H62" s="58">
        <f t="shared" si="17"/>
        <v>1.1</v>
      </c>
      <c r="I62" s="58">
        <f t="shared" si="17"/>
        <v>1.5</v>
      </c>
      <c r="J62" s="58">
        <f t="shared" si="17"/>
        <v>1.2</v>
      </c>
      <c r="K62" s="58">
        <f t="shared" si="17"/>
        <v>1</v>
      </c>
      <c r="L62" s="58">
        <f t="shared" si="17"/>
        <v>0.1</v>
      </c>
      <c r="M62" s="58">
        <f t="shared" si="17"/>
        <v>1.1</v>
      </c>
      <c r="N62" s="58">
        <f t="shared" si="17"/>
        <v>1.2</v>
      </c>
      <c r="O62" s="58">
        <f>IF(O45=0," ",ROUND(ROUND(O45,1)*100/ROUND(O44,1)-100,1))</f>
        <v>0.8</v>
      </c>
    </row>
    <row r="63" spans="1:15" ht="12.75" customHeight="1">
      <c r="A63" s="36">
        <v>2017</v>
      </c>
      <c r="B63" s="15"/>
      <c r="C63" s="29">
        <f>IF(C46=0," ",ROUND(ROUND(C46,1)*100/ROUND(C45,1)-100,1))</f>
        <v>2.6</v>
      </c>
      <c r="D63" s="29">
        <f aca="true" t="shared" si="18" ref="D63:O63">IF(D46=0," ",ROUND(ROUND(D46,1)*100/ROUND(D45,1)-100,1))</f>
        <v>4.1</v>
      </c>
      <c r="E63" s="29">
        <f t="shared" si="18"/>
        <v>2.2</v>
      </c>
      <c r="F63" s="29">
        <f t="shared" si="18"/>
        <v>1.6</v>
      </c>
      <c r="G63" s="29">
        <f t="shared" si="18"/>
        <v>1.7</v>
      </c>
      <c r="H63" s="29">
        <f t="shared" si="18"/>
        <v>2.3</v>
      </c>
      <c r="I63" s="29">
        <f t="shared" si="18"/>
        <v>2</v>
      </c>
      <c r="J63" s="29">
        <f t="shared" si="18"/>
        <v>2.9</v>
      </c>
      <c r="K63" s="29">
        <f t="shared" si="18"/>
        <v>2.7</v>
      </c>
      <c r="L63" s="29">
        <f t="shared" si="18"/>
        <v>3.8</v>
      </c>
      <c r="M63" s="29">
        <f t="shared" si="18"/>
        <v>2.8</v>
      </c>
      <c r="N63" s="29">
        <f t="shared" si="18"/>
        <v>3.1</v>
      </c>
      <c r="O63" s="58">
        <f t="shared" si="18"/>
        <v>2.6</v>
      </c>
    </row>
    <row r="64" spans="1:15" ht="12.75" customHeight="1">
      <c r="A64" s="36">
        <v>2018</v>
      </c>
      <c r="B64" s="15"/>
      <c r="C64" s="29">
        <f>IF(C47=0," ",ROUND(ROUND(C47,1)*100/ROUND(C46,1)-100,1))</f>
        <v>3.3</v>
      </c>
      <c r="D64" s="29">
        <f aca="true" t="shared" si="19" ref="D64:N64">IF(D47=0," ",ROUND(ROUND(D47,1)*100/ROUND(D46,1)-100,1))</f>
        <v>1.3</v>
      </c>
      <c r="E64" s="30">
        <f t="shared" si="19"/>
        <v>3.2</v>
      </c>
      <c r="F64" s="29">
        <f t="shared" si="19"/>
        <v>2.9</v>
      </c>
      <c r="G64" s="29">
        <f t="shared" si="19"/>
        <v>3.1</v>
      </c>
      <c r="H64" s="29">
        <f t="shared" si="19"/>
        <v>3.5</v>
      </c>
      <c r="I64" s="29">
        <f t="shared" si="19"/>
        <v>2.5</v>
      </c>
      <c r="J64" s="29">
        <f t="shared" si="19"/>
        <v>2.1</v>
      </c>
      <c r="K64" s="29">
        <f t="shared" si="19"/>
        <v>3</v>
      </c>
      <c r="L64" s="29">
        <f t="shared" si="19"/>
        <v>1.9</v>
      </c>
      <c r="M64" s="29">
        <f t="shared" si="19"/>
        <v>1.5</v>
      </c>
      <c r="N64" s="29">
        <f t="shared" si="19"/>
        <v>0.8</v>
      </c>
      <c r="O64" s="58">
        <f aca="true" t="shared" si="20" ref="O64:O66">IF(O47=0," ",ROUND(ROUND(O47,1)*100/ROUND(O46,1)-100,1))</f>
        <v>2.5</v>
      </c>
    </row>
    <row r="65" spans="1:15" ht="12.75" customHeight="1">
      <c r="A65" s="36">
        <v>2019</v>
      </c>
      <c r="B65" s="15"/>
      <c r="C65" s="29">
        <f>IF(C48=0," ",ROUND(ROUND(C48,1)*100/ROUND(C47,1)-100,1))</f>
        <v>0.3</v>
      </c>
      <c r="D65" s="58">
        <f aca="true" t="shared" si="21" ref="D65:N66">IF(D48=0," ",ROUND(ROUND(D48,1)*100/ROUND(D47,1)-100,1))</f>
        <v>1.4</v>
      </c>
      <c r="E65" s="58">
        <f t="shared" si="21"/>
        <v>0.6</v>
      </c>
      <c r="F65" s="58">
        <f t="shared" si="21"/>
        <v>0.9</v>
      </c>
      <c r="G65" s="58">
        <f t="shared" si="21"/>
        <v>1.1</v>
      </c>
      <c r="H65" s="58">
        <f t="shared" si="21"/>
        <v>1.1</v>
      </c>
      <c r="I65" s="58">
        <f t="shared" si="21"/>
        <v>2.5</v>
      </c>
      <c r="J65" s="58">
        <f t="shared" si="21"/>
        <v>2.8</v>
      </c>
      <c r="K65" s="58">
        <f t="shared" si="21"/>
        <v>1.2</v>
      </c>
      <c r="L65" s="58">
        <f t="shared" si="21"/>
        <v>0.8</v>
      </c>
      <c r="M65" s="58">
        <f t="shared" si="21"/>
        <v>2.1</v>
      </c>
      <c r="N65" s="58">
        <f t="shared" si="21"/>
        <v>2.8</v>
      </c>
      <c r="O65" s="58">
        <f t="shared" si="20"/>
        <v>1.4</v>
      </c>
    </row>
    <row r="66" spans="1:15" ht="12.75" customHeight="1">
      <c r="A66" s="66">
        <v>2020</v>
      </c>
      <c r="B66" s="15"/>
      <c r="C66" s="58">
        <f>IF(C49=0," ",ROUND(ROUND(C49,1)*100/ROUND(C48,1)-100,1))</f>
        <v>3</v>
      </c>
      <c r="D66" s="58">
        <f t="shared" si="21"/>
        <v>3.5</v>
      </c>
      <c r="E66" s="58" t="str">
        <f t="shared" si="21"/>
        <v xml:space="preserve"> </v>
      </c>
      <c r="F66" s="58" t="str">
        <f t="shared" si="21"/>
        <v xml:space="preserve"> </v>
      </c>
      <c r="G66" s="58" t="str">
        <f t="shared" si="21"/>
        <v xml:space="preserve"> </v>
      </c>
      <c r="H66" s="58" t="str">
        <f t="shared" si="21"/>
        <v xml:space="preserve"> </v>
      </c>
      <c r="I66" s="58" t="str">
        <f t="shared" si="21"/>
        <v xml:space="preserve"> </v>
      </c>
      <c r="J66" s="58" t="str">
        <f t="shared" si="21"/>
        <v xml:space="preserve"> </v>
      </c>
      <c r="K66" s="58" t="str">
        <f t="shared" si="21"/>
        <v xml:space="preserve"> </v>
      </c>
      <c r="L66" s="58" t="str">
        <f t="shared" si="21"/>
        <v xml:space="preserve"> </v>
      </c>
      <c r="M66" s="58" t="str">
        <f t="shared" si="21"/>
        <v xml:space="preserve"> </v>
      </c>
      <c r="N66" s="58" t="str">
        <f t="shared" si="21"/>
        <v xml:space="preserve"> </v>
      </c>
      <c r="O66" s="58" t="str">
        <f t="shared" si="20"/>
        <v xml:space="preserve"> </v>
      </c>
    </row>
    <row r="67" ht="12.75" customHeight="1"/>
  </sheetData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98.7</v>
      </c>
      <c r="D16" s="52">
        <v>99.6</v>
      </c>
      <c r="E16" s="52">
        <v>100.5</v>
      </c>
      <c r="F16" s="52">
        <v>100.8</v>
      </c>
      <c r="G16" s="52">
        <v>100.8</v>
      </c>
      <c r="H16" s="52">
        <v>100.4</v>
      </c>
      <c r="I16" s="52">
        <v>99.9</v>
      </c>
      <c r="J16" s="52">
        <v>99.7</v>
      </c>
      <c r="K16" s="52">
        <v>100</v>
      </c>
      <c r="L16" s="52">
        <v>100.2</v>
      </c>
      <c r="M16" s="52">
        <v>100.2</v>
      </c>
      <c r="N16" s="52">
        <v>99.3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98.5</v>
      </c>
      <c r="D17" s="52">
        <v>98.5</v>
      </c>
      <c r="E17" s="52">
        <v>99.3</v>
      </c>
      <c r="F17" s="52">
        <v>99.7</v>
      </c>
      <c r="G17" s="52">
        <v>99.9</v>
      </c>
      <c r="H17" s="52">
        <v>99.9</v>
      </c>
      <c r="I17" s="52">
        <v>99.3</v>
      </c>
      <c r="J17" s="52">
        <v>99.1</v>
      </c>
      <c r="K17" s="52">
        <v>100</v>
      </c>
      <c r="L17" s="52">
        <v>100.5</v>
      </c>
      <c r="M17" s="52">
        <v>100.4</v>
      </c>
      <c r="N17" s="52">
        <v>100.6</v>
      </c>
      <c r="O17" s="52">
        <v>99.6</v>
      </c>
    </row>
    <row r="18" spans="1:15" s="57" customFormat="1" ht="12.75" customHeight="1">
      <c r="A18" s="86">
        <v>2017</v>
      </c>
      <c r="B18" s="51"/>
      <c r="C18" s="52">
        <v>100.5</v>
      </c>
      <c r="D18" s="52">
        <v>101.2</v>
      </c>
      <c r="E18" s="52">
        <v>101.5</v>
      </c>
      <c r="F18" s="52">
        <v>101.6</v>
      </c>
      <c r="G18" s="52">
        <v>101.4</v>
      </c>
      <c r="H18" s="52">
        <v>101</v>
      </c>
      <c r="I18" s="52">
        <v>100.6</v>
      </c>
      <c r="J18" s="52">
        <v>101</v>
      </c>
      <c r="K18" s="52">
        <v>101.8</v>
      </c>
      <c r="L18" s="52">
        <v>102.1</v>
      </c>
      <c r="M18" s="52">
        <v>102.3</v>
      </c>
      <c r="N18" s="52">
        <v>102.3</v>
      </c>
      <c r="O18" s="52">
        <v>101.4</v>
      </c>
    </row>
    <row r="19" spans="1:15" s="57" customFormat="1" ht="12.75" customHeight="1">
      <c r="A19" s="86">
        <v>2018</v>
      </c>
      <c r="B19" s="51"/>
      <c r="C19" s="52">
        <v>102</v>
      </c>
      <c r="D19" s="52">
        <v>102.2</v>
      </c>
      <c r="E19" s="52">
        <v>102.7</v>
      </c>
      <c r="F19" s="52">
        <v>103.2</v>
      </c>
      <c r="G19" s="52">
        <v>103.6</v>
      </c>
      <c r="H19" s="52">
        <v>103.7</v>
      </c>
      <c r="I19" s="52">
        <v>102.9</v>
      </c>
      <c r="J19" s="52">
        <v>103.4</v>
      </c>
      <c r="K19" s="52">
        <v>105.1</v>
      </c>
      <c r="L19" s="52">
        <v>105.5</v>
      </c>
      <c r="M19" s="52">
        <v>106</v>
      </c>
      <c r="N19" s="52">
        <v>104.7</v>
      </c>
      <c r="O19" s="52">
        <v>103.8</v>
      </c>
    </row>
    <row r="20" spans="1:15" s="57" customFormat="1" ht="12.75" customHeight="1">
      <c r="A20" s="86">
        <v>2019</v>
      </c>
      <c r="B20" s="51"/>
      <c r="C20" s="52">
        <v>103.7</v>
      </c>
      <c r="D20" s="52">
        <v>104.2</v>
      </c>
      <c r="E20" s="27">
        <v>104.6</v>
      </c>
      <c r="F20" s="27">
        <v>105.4</v>
      </c>
      <c r="G20" s="27">
        <v>105.8</v>
      </c>
      <c r="H20" s="27">
        <v>105.6</v>
      </c>
      <c r="I20" s="27">
        <v>105</v>
      </c>
      <c r="J20" s="27">
        <v>105</v>
      </c>
      <c r="K20" s="27">
        <v>105.6</v>
      </c>
      <c r="L20" s="27">
        <v>105.7</v>
      </c>
      <c r="M20" s="27">
        <v>105.9</v>
      </c>
      <c r="N20" s="27">
        <v>105.9</v>
      </c>
      <c r="O20" s="52">
        <v>105.2</v>
      </c>
    </row>
    <row r="21" spans="1:15" s="57" customFormat="1" ht="12.75" customHeight="1">
      <c r="A21" s="86">
        <v>2020</v>
      </c>
      <c r="B21" s="51"/>
      <c r="C21" s="52">
        <v>105.7</v>
      </c>
      <c r="D21" s="52">
        <v>106.2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5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-1.2</v>
      </c>
      <c r="D25" s="59">
        <f aca="true" t="shared" si="0" ref="D25:N25">IF(D16=0," ",ROUND(ROUND(D16,1)*100/ROUND(C16,1)-100,1))</f>
        <v>0.9</v>
      </c>
      <c r="E25" s="59">
        <f t="shared" si="0"/>
        <v>0.9</v>
      </c>
      <c r="F25" s="59">
        <f t="shared" si="0"/>
        <v>0.3</v>
      </c>
      <c r="G25" s="59">
        <f t="shared" si="0"/>
        <v>0</v>
      </c>
      <c r="H25" s="59">
        <f t="shared" si="0"/>
        <v>-0.4</v>
      </c>
      <c r="I25" s="59">
        <f t="shared" si="0"/>
        <v>-0.5</v>
      </c>
      <c r="J25" s="59">
        <f t="shared" si="0"/>
        <v>-0.2</v>
      </c>
      <c r="K25" s="59">
        <f t="shared" si="0"/>
        <v>0.3</v>
      </c>
      <c r="L25" s="59">
        <f t="shared" si="0"/>
        <v>0.2</v>
      </c>
      <c r="M25" s="59">
        <f t="shared" si="0"/>
        <v>0</v>
      </c>
      <c r="N25" s="59">
        <f t="shared" si="0"/>
        <v>-0.9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-0.8</v>
      </c>
      <c r="D26" s="59">
        <f aca="true" t="shared" si="1" ref="D26:N26">IF(D17=0," ",ROUND(ROUND(D17,1)*100/ROUND(C17,1)-100,1))</f>
        <v>0</v>
      </c>
      <c r="E26" s="59">
        <f t="shared" si="1"/>
        <v>0.8</v>
      </c>
      <c r="F26" s="59">
        <f t="shared" si="1"/>
        <v>0.4</v>
      </c>
      <c r="G26" s="59">
        <f t="shared" si="1"/>
        <v>0.2</v>
      </c>
      <c r="H26" s="59">
        <f t="shared" si="1"/>
        <v>0</v>
      </c>
      <c r="I26" s="59">
        <f t="shared" si="1"/>
        <v>-0.6</v>
      </c>
      <c r="J26" s="59">
        <f t="shared" si="1"/>
        <v>-0.2</v>
      </c>
      <c r="K26" s="59">
        <f t="shared" si="1"/>
        <v>0.9</v>
      </c>
      <c r="L26" s="59">
        <f t="shared" si="1"/>
        <v>0.5</v>
      </c>
      <c r="M26" s="59">
        <f t="shared" si="1"/>
        <v>-0.1</v>
      </c>
      <c r="N26" s="59">
        <f t="shared" si="1"/>
        <v>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-0.1</v>
      </c>
      <c r="D27" s="59">
        <f aca="true" t="shared" si="2" ref="D27:N27">IF(D18=0," ",ROUND(ROUND(D18,1)*100/ROUND(C18,1)-100,1))</f>
        <v>0.7</v>
      </c>
      <c r="E27" s="59">
        <f t="shared" si="2"/>
        <v>0.3</v>
      </c>
      <c r="F27" s="59">
        <f t="shared" si="2"/>
        <v>0.1</v>
      </c>
      <c r="G27" s="59">
        <f t="shared" si="2"/>
        <v>-0.2</v>
      </c>
      <c r="H27" s="59">
        <f t="shared" si="2"/>
        <v>-0.4</v>
      </c>
      <c r="I27" s="59">
        <f t="shared" si="2"/>
        <v>-0.4</v>
      </c>
      <c r="J27" s="59">
        <f t="shared" si="2"/>
        <v>0.4</v>
      </c>
      <c r="K27" s="59">
        <f t="shared" si="2"/>
        <v>0.8</v>
      </c>
      <c r="L27" s="59">
        <f t="shared" si="2"/>
        <v>0.3</v>
      </c>
      <c r="M27" s="59">
        <f t="shared" si="2"/>
        <v>0.2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-0.3</v>
      </c>
      <c r="D28" s="59">
        <f aca="true" t="shared" si="3" ref="D28:N28">IF(D19=0," ",ROUND(ROUND(D19,1)*100/ROUND(C19,1)-100,1))</f>
        <v>0.2</v>
      </c>
      <c r="E28" s="59">
        <f t="shared" si="3"/>
        <v>0.5</v>
      </c>
      <c r="F28" s="59">
        <f t="shared" si="3"/>
        <v>0.5</v>
      </c>
      <c r="G28" s="59">
        <f t="shared" si="3"/>
        <v>0.4</v>
      </c>
      <c r="H28" s="59">
        <f t="shared" si="3"/>
        <v>0.1</v>
      </c>
      <c r="I28" s="59">
        <f t="shared" si="3"/>
        <v>-0.8</v>
      </c>
      <c r="J28" s="59">
        <f t="shared" si="3"/>
        <v>0.5</v>
      </c>
      <c r="K28" s="59">
        <f t="shared" si="3"/>
        <v>1.6</v>
      </c>
      <c r="L28" s="59">
        <f t="shared" si="3"/>
        <v>0.4</v>
      </c>
      <c r="M28" s="59">
        <f t="shared" si="3"/>
        <v>0.5</v>
      </c>
      <c r="N28" s="59">
        <f t="shared" si="3"/>
        <v>-1.2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</v>
      </c>
      <c r="D29" s="59">
        <f aca="true" t="shared" si="4" ref="D29:N29">IF(D20=0," ",ROUND(ROUND(D20,1)*100/ROUND(C20,1)-100,1))</f>
        <v>0.5</v>
      </c>
      <c r="E29" s="59">
        <f t="shared" si="4"/>
        <v>0.4</v>
      </c>
      <c r="F29" s="59">
        <f t="shared" si="4"/>
        <v>0.8</v>
      </c>
      <c r="G29" s="59">
        <f t="shared" si="4"/>
        <v>0.4</v>
      </c>
      <c r="H29" s="59">
        <f t="shared" si="4"/>
        <v>-0.2</v>
      </c>
      <c r="I29" s="59">
        <f t="shared" si="4"/>
        <v>-0.6</v>
      </c>
      <c r="J29" s="59">
        <f t="shared" si="4"/>
        <v>0</v>
      </c>
      <c r="K29" s="59">
        <f t="shared" si="4"/>
        <v>0.6</v>
      </c>
      <c r="L29" s="59">
        <f t="shared" si="4"/>
        <v>0.1</v>
      </c>
      <c r="M29" s="59">
        <f t="shared" si="4"/>
        <v>0.2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-0.2</v>
      </c>
      <c r="D30" s="59">
        <f aca="true" t="shared" si="5" ref="D30:N30">IF(D21=0," ",ROUND(ROUND(D21,1)*100/ROUND(C21,1)-100,1))</f>
        <v>0.5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-0.2</v>
      </c>
      <c r="D34" s="59">
        <f t="shared" si="7"/>
        <v>-1.1</v>
      </c>
      <c r="E34" s="59">
        <f t="shared" si="7"/>
        <v>-1.2</v>
      </c>
      <c r="F34" s="59">
        <f t="shared" si="7"/>
        <v>-1.1</v>
      </c>
      <c r="G34" s="59">
        <f t="shared" si="7"/>
        <v>-0.9</v>
      </c>
      <c r="H34" s="59">
        <f t="shared" si="7"/>
        <v>-0.5</v>
      </c>
      <c r="I34" s="59">
        <f t="shared" si="7"/>
        <v>-0.6</v>
      </c>
      <c r="J34" s="59">
        <f t="shared" si="7"/>
        <v>-0.6</v>
      </c>
      <c r="K34" s="59">
        <f t="shared" si="7"/>
        <v>0</v>
      </c>
      <c r="L34" s="59">
        <f t="shared" si="7"/>
        <v>0.3</v>
      </c>
      <c r="M34" s="59">
        <f t="shared" si="7"/>
        <v>0.2</v>
      </c>
      <c r="N34" s="59">
        <f t="shared" si="7"/>
        <v>1.3</v>
      </c>
      <c r="O34" s="59">
        <f t="shared" si="7"/>
        <v>-0.4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2</v>
      </c>
      <c r="D35" s="59">
        <f t="shared" si="8"/>
        <v>2.7</v>
      </c>
      <c r="E35" s="59">
        <f t="shared" si="8"/>
        <v>2.2</v>
      </c>
      <c r="F35" s="59">
        <f t="shared" si="8"/>
        <v>1.9</v>
      </c>
      <c r="G35" s="59">
        <f t="shared" si="8"/>
        <v>1.5</v>
      </c>
      <c r="H35" s="59">
        <f t="shared" si="8"/>
        <v>1.1</v>
      </c>
      <c r="I35" s="59">
        <f t="shared" si="8"/>
        <v>1.3</v>
      </c>
      <c r="J35" s="59">
        <f t="shared" si="8"/>
        <v>1.9</v>
      </c>
      <c r="K35" s="59">
        <f t="shared" si="8"/>
        <v>1.8</v>
      </c>
      <c r="L35" s="59">
        <f t="shared" si="8"/>
        <v>1.6</v>
      </c>
      <c r="M35" s="59">
        <f t="shared" si="8"/>
        <v>1.9</v>
      </c>
      <c r="N35" s="59">
        <f t="shared" si="8"/>
        <v>1.7</v>
      </c>
      <c r="O35" s="59">
        <f t="shared" si="8"/>
        <v>1.8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</v>
      </c>
      <c r="E36" s="59">
        <f t="shared" si="9"/>
        <v>1.2</v>
      </c>
      <c r="F36" s="59">
        <f t="shared" si="9"/>
        <v>1.6</v>
      </c>
      <c r="G36" s="59">
        <f t="shared" si="9"/>
        <v>2.2</v>
      </c>
      <c r="H36" s="59">
        <f t="shared" si="9"/>
        <v>2.7</v>
      </c>
      <c r="I36" s="59">
        <f t="shared" si="9"/>
        <v>2.3</v>
      </c>
      <c r="J36" s="59">
        <f t="shared" si="9"/>
        <v>2.4</v>
      </c>
      <c r="K36" s="59">
        <f t="shared" si="9"/>
        <v>3.2</v>
      </c>
      <c r="L36" s="59">
        <f t="shared" si="9"/>
        <v>3.3</v>
      </c>
      <c r="M36" s="59">
        <f t="shared" si="9"/>
        <v>3.6</v>
      </c>
      <c r="N36" s="59">
        <f t="shared" si="9"/>
        <v>2.3</v>
      </c>
      <c r="O36" s="59">
        <f t="shared" si="9"/>
        <v>2.4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1.7</v>
      </c>
      <c r="D37" s="59">
        <f t="shared" si="10"/>
        <v>2</v>
      </c>
      <c r="E37" s="59">
        <f t="shared" si="10"/>
        <v>1.9</v>
      </c>
      <c r="F37" s="59">
        <f t="shared" si="10"/>
        <v>2.1</v>
      </c>
      <c r="G37" s="59">
        <f t="shared" si="10"/>
        <v>2.1</v>
      </c>
      <c r="H37" s="59">
        <f t="shared" si="10"/>
        <v>1.8</v>
      </c>
      <c r="I37" s="59">
        <f t="shared" si="10"/>
        <v>2</v>
      </c>
      <c r="J37" s="59">
        <f t="shared" si="10"/>
        <v>1.5</v>
      </c>
      <c r="K37" s="59">
        <f t="shared" si="10"/>
        <v>0.5</v>
      </c>
      <c r="L37" s="59">
        <f t="shared" si="10"/>
        <v>0.2</v>
      </c>
      <c r="M37" s="59">
        <f t="shared" si="10"/>
        <v>-0.1</v>
      </c>
      <c r="N37" s="59">
        <f t="shared" si="10"/>
        <v>1.1</v>
      </c>
      <c r="O37" s="59">
        <f t="shared" si="10"/>
        <v>1.3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1.9</v>
      </c>
      <c r="D38" s="59">
        <f t="shared" si="11"/>
        <v>1.9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98.9</v>
      </c>
      <c r="D44" s="52">
        <v>100.1</v>
      </c>
      <c r="E44" s="52">
        <v>100.4</v>
      </c>
      <c r="F44" s="52">
        <v>100.9</v>
      </c>
      <c r="G44" s="52">
        <v>101.2</v>
      </c>
      <c r="H44" s="52">
        <v>100.8</v>
      </c>
      <c r="I44" s="52">
        <v>100.6</v>
      </c>
      <c r="J44" s="52">
        <v>99.8</v>
      </c>
      <c r="K44" s="52">
        <v>99.4</v>
      </c>
      <c r="L44" s="52">
        <v>99.5</v>
      </c>
      <c r="M44" s="52">
        <v>99.6</v>
      </c>
      <c r="N44" s="52">
        <v>98.7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98</v>
      </c>
      <c r="D45" s="52">
        <v>97.8</v>
      </c>
      <c r="E45" s="52">
        <v>98.2</v>
      </c>
      <c r="F45" s="52">
        <v>98.6</v>
      </c>
      <c r="G45" s="52">
        <v>99.1</v>
      </c>
      <c r="H45" s="52">
        <v>99.5</v>
      </c>
      <c r="I45" s="52">
        <v>99.2</v>
      </c>
      <c r="J45" s="52">
        <v>98.6</v>
      </c>
      <c r="K45" s="52">
        <v>99.1</v>
      </c>
      <c r="L45" s="52">
        <v>99.5</v>
      </c>
      <c r="M45" s="52">
        <v>99.6</v>
      </c>
      <c r="N45" s="52">
        <v>100.3</v>
      </c>
      <c r="O45" s="52">
        <v>99</v>
      </c>
    </row>
    <row r="46" spans="1:15" s="57" customFormat="1" ht="12.75" customHeight="1">
      <c r="A46" s="86">
        <v>2017</v>
      </c>
      <c r="B46" s="51"/>
      <c r="C46" s="52">
        <v>100.8</v>
      </c>
      <c r="D46" s="52">
        <v>101.6</v>
      </c>
      <c r="E46" s="52">
        <v>101</v>
      </c>
      <c r="F46" s="52">
        <v>101.3</v>
      </c>
      <c r="G46" s="52">
        <v>101</v>
      </c>
      <c r="H46" s="52">
        <v>100.9</v>
      </c>
      <c r="I46" s="52">
        <v>100.8</v>
      </c>
      <c r="J46" s="52">
        <v>100.9</v>
      </c>
      <c r="K46" s="52">
        <v>101.4</v>
      </c>
      <c r="L46" s="52">
        <v>101.7</v>
      </c>
      <c r="M46" s="52">
        <v>102.3</v>
      </c>
      <c r="N46" s="52">
        <v>102.4</v>
      </c>
      <c r="O46" s="52">
        <v>101.3</v>
      </c>
    </row>
    <row r="47" spans="1:15" s="57" customFormat="1" ht="12.75" customHeight="1">
      <c r="A47" s="86">
        <v>2018</v>
      </c>
      <c r="B47" s="51"/>
      <c r="C47" s="52">
        <v>102.9</v>
      </c>
      <c r="D47" s="52">
        <v>102.8</v>
      </c>
      <c r="E47" s="52">
        <v>102.9</v>
      </c>
      <c r="F47" s="52">
        <v>103.6</v>
      </c>
      <c r="G47" s="52">
        <v>104.3</v>
      </c>
      <c r="H47" s="52">
        <v>104.8</v>
      </c>
      <c r="I47" s="52">
        <v>104.5</v>
      </c>
      <c r="J47" s="52">
        <v>104.7</v>
      </c>
      <c r="K47" s="52">
        <v>106.1</v>
      </c>
      <c r="L47" s="52">
        <v>106.6</v>
      </c>
      <c r="M47" s="52">
        <v>107.3</v>
      </c>
      <c r="N47" s="52">
        <v>105.7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105.1</v>
      </c>
      <c r="D48" s="52">
        <v>105.4</v>
      </c>
      <c r="E48" s="27">
        <v>105.5</v>
      </c>
      <c r="F48" s="27">
        <v>106.2</v>
      </c>
      <c r="G48" s="27">
        <v>107</v>
      </c>
      <c r="H48" s="27">
        <v>107.1</v>
      </c>
      <c r="I48" s="27">
        <v>106.9</v>
      </c>
      <c r="J48" s="27">
        <v>106.8</v>
      </c>
      <c r="K48" s="27">
        <v>106.6</v>
      </c>
      <c r="L48" s="27">
        <v>106.5</v>
      </c>
      <c r="M48" s="27">
        <v>106.8</v>
      </c>
      <c r="N48" s="27">
        <v>106.9</v>
      </c>
      <c r="O48" s="52">
        <v>106.4</v>
      </c>
    </row>
    <row r="49" spans="1:15" s="57" customFormat="1" ht="12.75" customHeight="1">
      <c r="A49" s="86">
        <v>2020</v>
      </c>
      <c r="B49" s="51"/>
      <c r="C49" s="52">
        <v>107.7</v>
      </c>
      <c r="D49" s="52">
        <v>108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-1</v>
      </c>
      <c r="D53" s="59">
        <f aca="true" t="shared" si="13" ref="D53:N53">IF(D44=0," ",ROUND(ROUND(D44,1)*100/ROUND(C44,1)-100,1))</f>
        <v>1.2</v>
      </c>
      <c r="E53" s="59">
        <f t="shared" si="13"/>
        <v>0.3</v>
      </c>
      <c r="F53" s="59">
        <f t="shared" si="13"/>
        <v>0.5</v>
      </c>
      <c r="G53" s="59">
        <f t="shared" si="13"/>
        <v>0.3</v>
      </c>
      <c r="H53" s="59">
        <f t="shared" si="13"/>
        <v>-0.4</v>
      </c>
      <c r="I53" s="59">
        <f t="shared" si="13"/>
        <v>-0.2</v>
      </c>
      <c r="J53" s="59">
        <f t="shared" si="13"/>
        <v>-0.8</v>
      </c>
      <c r="K53" s="59">
        <f t="shared" si="13"/>
        <v>-0.4</v>
      </c>
      <c r="L53" s="59">
        <f t="shared" si="13"/>
        <v>0.1</v>
      </c>
      <c r="M53" s="59">
        <f t="shared" si="13"/>
        <v>0.1</v>
      </c>
      <c r="N53" s="59">
        <f t="shared" si="13"/>
        <v>-0.9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 aca="true" t="shared" si="14" ref="C54">IF(C45=0," ",ROUND(ROUND(C45,1)*100/ROUND(N44,1)-100,1))</f>
        <v>-0.7</v>
      </c>
      <c r="D54" s="59">
        <f aca="true" t="shared" si="15" ref="D54:N54">IF(D45=0," ",ROUND(ROUND(D45,1)*100/ROUND(C45,1)-100,1))</f>
        <v>-0.2</v>
      </c>
      <c r="E54" s="59">
        <f t="shared" si="15"/>
        <v>0.4</v>
      </c>
      <c r="F54" s="59">
        <f t="shared" si="15"/>
        <v>0.4</v>
      </c>
      <c r="G54" s="59">
        <f t="shared" si="15"/>
        <v>0.5</v>
      </c>
      <c r="H54" s="59">
        <f t="shared" si="15"/>
        <v>0.4</v>
      </c>
      <c r="I54" s="59">
        <f t="shared" si="15"/>
        <v>-0.3</v>
      </c>
      <c r="J54" s="59">
        <f t="shared" si="15"/>
        <v>-0.6</v>
      </c>
      <c r="K54" s="59">
        <f t="shared" si="15"/>
        <v>0.5</v>
      </c>
      <c r="L54" s="59">
        <f t="shared" si="15"/>
        <v>0.4</v>
      </c>
      <c r="M54" s="59">
        <f t="shared" si="15"/>
        <v>0.1</v>
      </c>
      <c r="N54" s="59">
        <f t="shared" si="15"/>
        <v>0.7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0.5</v>
      </c>
      <c r="D55" s="59">
        <f aca="true" t="shared" si="16" ref="D55:N55">IF(D46=0," ",ROUND(ROUND(D46,1)*100/ROUND(C46,1)-100,1))</f>
        <v>0.8</v>
      </c>
      <c r="E55" s="59">
        <f t="shared" si="16"/>
        <v>-0.6</v>
      </c>
      <c r="F55" s="59">
        <f t="shared" si="16"/>
        <v>0.3</v>
      </c>
      <c r="G55" s="59">
        <f t="shared" si="16"/>
        <v>-0.3</v>
      </c>
      <c r="H55" s="59">
        <f t="shared" si="16"/>
        <v>-0.1</v>
      </c>
      <c r="I55" s="59">
        <f t="shared" si="16"/>
        <v>-0.1</v>
      </c>
      <c r="J55" s="59">
        <f t="shared" si="16"/>
        <v>0.1</v>
      </c>
      <c r="K55" s="59">
        <f t="shared" si="16"/>
        <v>0.5</v>
      </c>
      <c r="L55" s="59">
        <f t="shared" si="16"/>
        <v>0.3</v>
      </c>
      <c r="M55" s="59">
        <f t="shared" si="16"/>
        <v>0.6</v>
      </c>
      <c r="N55" s="59">
        <f t="shared" si="16"/>
        <v>0.1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0.5</v>
      </c>
      <c r="D56" s="59">
        <f aca="true" t="shared" si="17" ref="D56:N56">IF(D47=0," ",ROUND(ROUND(D47,1)*100/ROUND(C47,1)-100,1))</f>
        <v>-0.1</v>
      </c>
      <c r="E56" s="59">
        <f t="shared" si="17"/>
        <v>0.1</v>
      </c>
      <c r="F56" s="59">
        <f t="shared" si="17"/>
        <v>0.7</v>
      </c>
      <c r="G56" s="59">
        <f t="shared" si="17"/>
        <v>0.7</v>
      </c>
      <c r="H56" s="59">
        <f t="shared" si="17"/>
        <v>0.5</v>
      </c>
      <c r="I56" s="59">
        <f t="shared" si="17"/>
        <v>-0.3</v>
      </c>
      <c r="J56" s="59">
        <f t="shared" si="17"/>
        <v>0.2</v>
      </c>
      <c r="K56" s="59">
        <f t="shared" si="17"/>
        <v>1.3</v>
      </c>
      <c r="L56" s="59">
        <f t="shared" si="17"/>
        <v>0.5</v>
      </c>
      <c r="M56" s="59">
        <f t="shared" si="17"/>
        <v>0.7</v>
      </c>
      <c r="N56" s="59">
        <f t="shared" si="17"/>
        <v>-1.5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-0.6</v>
      </c>
      <c r="D57" s="59">
        <f aca="true" t="shared" si="18" ref="D57:N57">IF(D48=0," ",ROUND(ROUND(D48,1)*100/ROUND(C48,1)-100,1))</f>
        <v>0.3</v>
      </c>
      <c r="E57" s="59">
        <f t="shared" si="18"/>
        <v>0.1</v>
      </c>
      <c r="F57" s="59">
        <f t="shared" si="18"/>
        <v>0.7</v>
      </c>
      <c r="G57" s="59">
        <f t="shared" si="18"/>
        <v>0.8</v>
      </c>
      <c r="H57" s="59">
        <f t="shared" si="18"/>
        <v>0.1</v>
      </c>
      <c r="I57" s="59">
        <f t="shared" si="18"/>
        <v>-0.2</v>
      </c>
      <c r="J57" s="59">
        <f t="shared" si="18"/>
        <v>-0.1</v>
      </c>
      <c r="K57" s="59">
        <f t="shared" si="18"/>
        <v>-0.2</v>
      </c>
      <c r="L57" s="59">
        <f t="shared" si="18"/>
        <v>-0.1</v>
      </c>
      <c r="M57" s="59">
        <f t="shared" si="18"/>
        <v>0.3</v>
      </c>
      <c r="N57" s="59">
        <f t="shared" si="18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0.7</v>
      </c>
      <c r="D58" s="59">
        <f aca="true" t="shared" si="19" ref="D58">IF(D49=0," ",ROUND(ROUND(D49,1)*100/ROUND(C49,1)-100,1))</f>
        <v>0.3</v>
      </c>
      <c r="E58" s="59" t="str">
        <f aca="true" t="shared" si="20" ref="E58">IF(E49=0," ",ROUND(ROUND(E49,1)*100/ROUND(D49,1)-100,1))</f>
        <v xml:space="preserve"> </v>
      </c>
      <c r="F58" s="59" t="str">
        <f aca="true" t="shared" si="21" ref="F58">IF(F49=0," ",ROUND(ROUND(F49,1)*100/ROUND(E49,1)-100,1))</f>
        <v xml:space="preserve"> </v>
      </c>
      <c r="G58" s="59" t="str">
        <f aca="true" t="shared" si="22" ref="G58">IF(G49=0," ",ROUND(ROUND(G49,1)*100/ROUND(F49,1)-100,1))</f>
        <v xml:space="preserve"> </v>
      </c>
      <c r="H58" s="59" t="str">
        <f aca="true" t="shared" si="23" ref="H58">IF(H49=0," ",ROUND(ROUND(H49,1)*100/ROUND(G49,1)-100,1))</f>
        <v xml:space="preserve"> </v>
      </c>
      <c r="I58" s="59" t="str">
        <f aca="true" t="shared" si="24" ref="I58">IF(I49=0," ",ROUND(ROUND(I49,1)*100/ROUND(H49,1)-100,1))</f>
        <v xml:space="preserve"> </v>
      </c>
      <c r="J58" s="59" t="str">
        <f aca="true" t="shared" si="25" ref="J58">IF(J49=0," ",ROUND(ROUND(J49,1)*100/ROUND(I49,1)-100,1))</f>
        <v xml:space="preserve"> </v>
      </c>
      <c r="K58" s="59" t="str">
        <f aca="true" t="shared" si="26" ref="K58">IF(K49=0," ",ROUND(ROUND(K49,1)*100/ROUND(J49,1)-100,1))</f>
        <v xml:space="preserve"> </v>
      </c>
      <c r="L58" s="59" t="str">
        <f aca="true" t="shared" si="27" ref="L58">IF(L49=0," ",ROUND(ROUND(L49,1)*100/ROUND(K49,1)-100,1))</f>
        <v xml:space="preserve"> </v>
      </c>
      <c r="M58" s="59" t="str">
        <f aca="true" t="shared" si="28" ref="M58">IF(M49=0," ",ROUND(ROUND(M49,1)*100/ROUND(L49,1)-100,1))</f>
        <v xml:space="preserve"> </v>
      </c>
      <c r="N58" s="59" t="str">
        <f aca="true" t="shared" si="29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0" ref="D59:N59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1" ref="C62:O62">IF(C45=0," ",ROUND(ROUND(C45,1)*100/ROUND(C44,1)-100,1))</f>
        <v>-0.9</v>
      </c>
      <c r="D62" s="59">
        <f t="shared" si="31"/>
        <v>-2.3</v>
      </c>
      <c r="E62" s="59">
        <f t="shared" si="31"/>
        <v>-2.2</v>
      </c>
      <c r="F62" s="59">
        <f t="shared" si="31"/>
        <v>-2.3</v>
      </c>
      <c r="G62" s="59">
        <f t="shared" si="31"/>
        <v>-2.1</v>
      </c>
      <c r="H62" s="59">
        <f t="shared" si="31"/>
        <v>-1.3</v>
      </c>
      <c r="I62" s="59">
        <f t="shared" si="31"/>
        <v>-1.4</v>
      </c>
      <c r="J62" s="59">
        <f t="shared" si="31"/>
        <v>-1.2</v>
      </c>
      <c r="K62" s="59">
        <f t="shared" si="31"/>
        <v>-0.3</v>
      </c>
      <c r="L62" s="59">
        <f t="shared" si="31"/>
        <v>0</v>
      </c>
      <c r="M62" s="59">
        <f t="shared" si="31"/>
        <v>0</v>
      </c>
      <c r="N62" s="59">
        <f t="shared" si="31"/>
        <v>1.6</v>
      </c>
      <c r="O62" s="59">
        <f t="shared" si="31"/>
        <v>-1</v>
      </c>
    </row>
    <row r="63" spans="1:15" ht="12.75" customHeight="1">
      <c r="A63" s="86">
        <v>2017</v>
      </c>
      <c r="B63" s="51"/>
      <c r="C63" s="59">
        <f aca="true" t="shared" si="32" ref="C63:O63">IF(C46=0," ",ROUND(ROUND(C46,1)*100/ROUND(C45,1)-100,1))</f>
        <v>2.9</v>
      </c>
      <c r="D63" s="59">
        <f t="shared" si="32"/>
        <v>3.9</v>
      </c>
      <c r="E63" s="59">
        <f t="shared" si="32"/>
        <v>2.9</v>
      </c>
      <c r="F63" s="59">
        <f t="shared" si="32"/>
        <v>2.7</v>
      </c>
      <c r="G63" s="59">
        <f t="shared" si="32"/>
        <v>1.9</v>
      </c>
      <c r="H63" s="59">
        <f t="shared" si="32"/>
        <v>1.4</v>
      </c>
      <c r="I63" s="59">
        <f t="shared" si="32"/>
        <v>1.6</v>
      </c>
      <c r="J63" s="59">
        <f t="shared" si="32"/>
        <v>2.3</v>
      </c>
      <c r="K63" s="59">
        <f t="shared" si="32"/>
        <v>2.3</v>
      </c>
      <c r="L63" s="59">
        <f t="shared" si="32"/>
        <v>2.2</v>
      </c>
      <c r="M63" s="59">
        <f t="shared" si="32"/>
        <v>2.7</v>
      </c>
      <c r="N63" s="59">
        <f t="shared" si="32"/>
        <v>2.1</v>
      </c>
      <c r="O63" s="59">
        <f t="shared" si="32"/>
        <v>2.3</v>
      </c>
    </row>
    <row r="64" spans="1:15" ht="12.75" customHeight="1">
      <c r="A64" s="86">
        <v>2018</v>
      </c>
      <c r="B64" s="51"/>
      <c r="C64" s="59">
        <f aca="true" t="shared" si="33" ref="C64:O64">IF(C47=0," ",ROUND(ROUND(C47,1)*100/ROUND(C46,1)-100,1))</f>
        <v>2.1</v>
      </c>
      <c r="D64" s="59">
        <f t="shared" si="33"/>
        <v>1.2</v>
      </c>
      <c r="E64" s="59">
        <f t="shared" si="33"/>
        <v>1.9</v>
      </c>
      <c r="F64" s="59">
        <f t="shared" si="33"/>
        <v>2.3</v>
      </c>
      <c r="G64" s="59">
        <f t="shared" si="33"/>
        <v>3.3</v>
      </c>
      <c r="H64" s="59">
        <f t="shared" si="33"/>
        <v>3.9</v>
      </c>
      <c r="I64" s="59">
        <f t="shared" si="33"/>
        <v>3.7</v>
      </c>
      <c r="J64" s="59">
        <f t="shared" si="33"/>
        <v>3.8</v>
      </c>
      <c r="K64" s="59">
        <f t="shared" si="33"/>
        <v>4.6</v>
      </c>
      <c r="L64" s="59">
        <f t="shared" si="33"/>
        <v>4.8</v>
      </c>
      <c r="M64" s="59">
        <f t="shared" si="33"/>
        <v>4.9</v>
      </c>
      <c r="N64" s="59">
        <f t="shared" si="33"/>
        <v>3.2</v>
      </c>
      <c r="O64" s="59">
        <f t="shared" si="33"/>
        <v>3.4</v>
      </c>
    </row>
    <row r="65" spans="1:15" ht="12.75" customHeight="1">
      <c r="A65" s="86">
        <v>2019</v>
      </c>
      <c r="B65" s="51"/>
      <c r="C65" s="59">
        <f aca="true" t="shared" si="34" ref="C65:O65">IF(C48=0," ",ROUND(ROUND(C48,1)*100/ROUND(C47,1)-100,1))</f>
        <v>2.1</v>
      </c>
      <c r="D65" s="59">
        <f t="shared" si="34"/>
        <v>2.5</v>
      </c>
      <c r="E65" s="59">
        <f t="shared" si="34"/>
        <v>2.5</v>
      </c>
      <c r="F65" s="59">
        <f t="shared" si="34"/>
        <v>2.5</v>
      </c>
      <c r="G65" s="59">
        <f t="shared" si="34"/>
        <v>2.6</v>
      </c>
      <c r="H65" s="59">
        <f t="shared" si="34"/>
        <v>2.2</v>
      </c>
      <c r="I65" s="59">
        <f t="shared" si="34"/>
        <v>2.3</v>
      </c>
      <c r="J65" s="59">
        <f t="shared" si="34"/>
        <v>2</v>
      </c>
      <c r="K65" s="59">
        <f t="shared" si="34"/>
        <v>0.5</v>
      </c>
      <c r="L65" s="59">
        <f t="shared" si="34"/>
        <v>-0.1</v>
      </c>
      <c r="M65" s="59">
        <f t="shared" si="34"/>
        <v>-0.5</v>
      </c>
      <c r="N65" s="59">
        <f t="shared" si="34"/>
        <v>1.1</v>
      </c>
      <c r="O65" s="59">
        <f t="shared" si="34"/>
        <v>1.6</v>
      </c>
    </row>
    <row r="66" spans="1:15" ht="12.75" customHeight="1">
      <c r="A66" s="86">
        <v>2020</v>
      </c>
      <c r="B66" s="51"/>
      <c r="C66" s="59">
        <f aca="true" t="shared" si="35" ref="C66:O66">IF(C49=0," ",ROUND(ROUND(C49,1)*100/ROUND(C48,1)-100,1))</f>
        <v>2.5</v>
      </c>
      <c r="D66" s="59">
        <f t="shared" si="35"/>
        <v>2.5</v>
      </c>
      <c r="E66" s="59" t="str">
        <f t="shared" si="35"/>
        <v xml:space="preserve"> 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100.7</v>
      </c>
      <c r="D16" s="52">
        <v>101.8</v>
      </c>
      <c r="E16" s="52">
        <v>101.8</v>
      </c>
      <c r="F16" s="52">
        <v>101.3</v>
      </c>
      <c r="G16" s="52">
        <v>101.4</v>
      </c>
      <c r="H16" s="52">
        <v>100.7</v>
      </c>
      <c r="I16" s="52">
        <v>100</v>
      </c>
      <c r="J16" s="52">
        <v>99.3</v>
      </c>
      <c r="K16" s="52">
        <v>99.1</v>
      </c>
      <c r="L16" s="52">
        <v>98.6</v>
      </c>
      <c r="M16" s="52">
        <v>98.6</v>
      </c>
      <c r="N16" s="52">
        <v>96.7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95.7</v>
      </c>
      <c r="D17" s="52">
        <v>95.3</v>
      </c>
      <c r="E17" s="52">
        <v>95.9</v>
      </c>
      <c r="F17" s="52">
        <v>95.5</v>
      </c>
      <c r="G17" s="52">
        <v>96</v>
      </c>
      <c r="H17" s="52">
        <v>96.3</v>
      </c>
      <c r="I17" s="52">
        <v>95.5</v>
      </c>
      <c r="J17" s="52">
        <v>95.1</v>
      </c>
      <c r="K17" s="52">
        <v>95.3</v>
      </c>
      <c r="L17" s="52">
        <v>96</v>
      </c>
      <c r="M17" s="52">
        <v>95.4</v>
      </c>
      <c r="N17" s="52">
        <v>96.5</v>
      </c>
      <c r="O17" s="52">
        <v>95.7</v>
      </c>
    </row>
    <row r="18" spans="1:15" s="57" customFormat="1" ht="12.75" customHeight="1">
      <c r="A18" s="86">
        <v>2017</v>
      </c>
      <c r="B18" s="51"/>
      <c r="C18" s="52">
        <v>96.8</v>
      </c>
      <c r="D18" s="52">
        <v>97.3</v>
      </c>
      <c r="E18" s="52">
        <v>97</v>
      </c>
      <c r="F18" s="52">
        <v>97.1</v>
      </c>
      <c r="G18" s="52">
        <v>96.6</v>
      </c>
      <c r="H18" s="52">
        <v>96.2</v>
      </c>
      <c r="I18" s="52">
        <v>96.2</v>
      </c>
      <c r="J18" s="52">
        <v>96.3</v>
      </c>
      <c r="K18" s="52">
        <v>97</v>
      </c>
      <c r="L18" s="52">
        <v>97.3</v>
      </c>
      <c r="M18" s="52">
        <v>97.9</v>
      </c>
      <c r="N18" s="52">
        <v>98</v>
      </c>
      <c r="O18" s="52">
        <v>97</v>
      </c>
    </row>
    <row r="19" spans="1:15" s="57" customFormat="1" ht="12.75" customHeight="1">
      <c r="A19" s="86">
        <v>2018</v>
      </c>
      <c r="B19" s="51"/>
      <c r="C19" s="52">
        <v>98.4</v>
      </c>
      <c r="D19" s="52">
        <v>97.8</v>
      </c>
      <c r="E19" s="52">
        <v>98</v>
      </c>
      <c r="F19" s="52">
        <v>99</v>
      </c>
      <c r="G19" s="52">
        <v>99.7</v>
      </c>
      <c r="H19" s="52">
        <v>99.8</v>
      </c>
      <c r="I19" s="52">
        <v>99.7</v>
      </c>
      <c r="J19" s="52">
        <v>100.2</v>
      </c>
      <c r="K19" s="52">
        <v>102.3</v>
      </c>
      <c r="L19" s="52">
        <v>103</v>
      </c>
      <c r="M19" s="52">
        <v>104.5</v>
      </c>
      <c r="N19" s="52">
        <v>101.7</v>
      </c>
      <c r="O19" s="52">
        <v>100.3</v>
      </c>
    </row>
    <row r="20" spans="1:15" s="57" customFormat="1" ht="12.75" customHeight="1">
      <c r="A20" s="86">
        <v>2019</v>
      </c>
      <c r="B20" s="51"/>
      <c r="C20" s="52">
        <v>103.2</v>
      </c>
      <c r="D20" s="52">
        <v>103.1</v>
      </c>
      <c r="E20" s="27">
        <v>103.4</v>
      </c>
      <c r="F20" s="27">
        <v>103.9</v>
      </c>
      <c r="G20" s="27">
        <v>104.3</v>
      </c>
      <c r="H20" s="27">
        <v>103.8</v>
      </c>
      <c r="I20" s="27">
        <v>103.8</v>
      </c>
      <c r="J20" s="27">
        <v>103.8</v>
      </c>
      <c r="K20" s="27">
        <v>104.4</v>
      </c>
      <c r="L20" s="27">
        <v>104.3</v>
      </c>
      <c r="M20" s="27">
        <v>104.3</v>
      </c>
      <c r="N20" s="27">
        <v>104.1</v>
      </c>
      <c r="O20" s="52">
        <v>103.9</v>
      </c>
    </row>
    <row r="21" spans="1:15" s="57" customFormat="1" ht="12.75" customHeight="1">
      <c r="A21" s="86">
        <v>2020</v>
      </c>
      <c r="B21" s="51"/>
      <c r="C21" s="52">
        <v>104.7</v>
      </c>
      <c r="D21" s="52">
        <v>104.5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-1.9</v>
      </c>
      <c r="D25" s="59">
        <f aca="true" t="shared" si="0" ref="D25:N25">IF(D16=0," ",ROUND(ROUND(D16,1)*100/ROUND(C16,1)-100,1))</f>
        <v>1.1</v>
      </c>
      <c r="E25" s="59">
        <f t="shared" si="0"/>
        <v>0</v>
      </c>
      <c r="F25" s="59">
        <f t="shared" si="0"/>
        <v>-0.5</v>
      </c>
      <c r="G25" s="59">
        <f t="shared" si="0"/>
        <v>0.1</v>
      </c>
      <c r="H25" s="59">
        <f t="shared" si="0"/>
        <v>-0.7</v>
      </c>
      <c r="I25" s="59">
        <f t="shared" si="0"/>
        <v>-0.7</v>
      </c>
      <c r="J25" s="59">
        <f t="shared" si="0"/>
        <v>-0.7</v>
      </c>
      <c r="K25" s="59">
        <f t="shared" si="0"/>
        <v>-0.2</v>
      </c>
      <c r="L25" s="59">
        <f t="shared" si="0"/>
        <v>-0.5</v>
      </c>
      <c r="M25" s="59">
        <f t="shared" si="0"/>
        <v>0</v>
      </c>
      <c r="N25" s="59">
        <f t="shared" si="0"/>
        <v>-1.9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</v>
      </c>
      <c r="D26" s="59">
        <f aca="true" t="shared" si="1" ref="D26:N26">IF(D17=0," ",ROUND(ROUND(D17,1)*100/ROUND(C17,1)-100,1))</f>
        <v>-0.4</v>
      </c>
      <c r="E26" s="59">
        <f t="shared" si="1"/>
        <v>0.6</v>
      </c>
      <c r="F26" s="59">
        <f t="shared" si="1"/>
        <v>-0.4</v>
      </c>
      <c r="G26" s="59">
        <f t="shared" si="1"/>
        <v>0.5</v>
      </c>
      <c r="H26" s="59">
        <f t="shared" si="1"/>
        <v>0.3</v>
      </c>
      <c r="I26" s="59">
        <f t="shared" si="1"/>
        <v>-0.8</v>
      </c>
      <c r="J26" s="59">
        <f t="shared" si="1"/>
        <v>-0.4</v>
      </c>
      <c r="K26" s="59">
        <f t="shared" si="1"/>
        <v>0.2</v>
      </c>
      <c r="L26" s="59">
        <f t="shared" si="1"/>
        <v>0.7</v>
      </c>
      <c r="M26" s="59">
        <f t="shared" si="1"/>
        <v>-0.6</v>
      </c>
      <c r="N26" s="59">
        <f t="shared" si="1"/>
        <v>1.2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0.3</v>
      </c>
      <c r="D27" s="59">
        <f aca="true" t="shared" si="2" ref="D27:N27">IF(D18=0," ",ROUND(ROUND(D18,1)*100/ROUND(C18,1)-100,1))</f>
        <v>0.5</v>
      </c>
      <c r="E27" s="59">
        <f t="shared" si="2"/>
        <v>-0.3</v>
      </c>
      <c r="F27" s="59">
        <f t="shared" si="2"/>
        <v>0.1</v>
      </c>
      <c r="G27" s="59">
        <f t="shared" si="2"/>
        <v>-0.5</v>
      </c>
      <c r="H27" s="59">
        <f t="shared" si="2"/>
        <v>-0.4</v>
      </c>
      <c r="I27" s="59">
        <f t="shared" si="2"/>
        <v>0</v>
      </c>
      <c r="J27" s="59">
        <f t="shared" si="2"/>
        <v>0.1</v>
      </c>
      <c r="K27" s="59">
        <f t="shared" si="2"/>
        <v>0.7</v>
      </c>
      <c r="L27" s="59">
        <f t="shared" si="2"/>
        <v>0.3</v>
      </c>
      <c r="M27" s="59">
        <f t="shared" si="2"/>
        <v>0.6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3" ref="D28:N28">IF(D19=0," ",ROUND(ROUND(D19,1)*100/ROUND(C19,1)-100,1))</f>
        <v>-0.6</v>
      </c>
      <c r="E28" s="59">
        <f t="shared" si="3"/>
        <v>0.2</v>
      </c>
      <c r="F28" s="59">
        <f t="shared" si="3"/>
        <v>1</v>
      </c>
      <c r="G28" s="59">
        <f t="shared" si="3"/>
        <v>0.7</v>
      </c>
      <c r="H28" s="59">
        <f t="shared" si="3"/>
        <v>0.1</v>
      </c>
      <c r="I28" s="59">
        <f t="shared" si="3"/>
        <v>-0.1</v>
      </c>
      <c r="J28" s="59">
        <f t="shared" si="3"/>
        <v>0.5</v>
      </c>
      <c r="K28" s="59">
        <f t="shared" si="3"/>
        <v>2.1</v>
      </c>
      <c r="L28" s="59">
        <f t="shared" si="3"/>
        <v>0.7</v>
      </c>
      <c r="M28" s="59">
        <f t="shared" si="3"/>
        <v>1.5</v>
      </c>
      <c r="N28" s="59">
        <f t="shared" si="3"/>
        <v>-2.7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1.5</v>
      </c>
      <c r="D29" s="59">
        <f aca="true" t="shared" si="4" ref="D29:N29">IF(D20=0," ",ROUND(ROUND(D20,1)*100/ROUND(C20,1)-100,1))</f>
        <v>-0.1</v>
      </c>
      <c r="E29" s="59">
        <f t="shared" si="4"/>
        <v>0.3</v>
      </c>
      <c r="F29" s="59">
        <f t="shared" si="4"/>
        <v>0.5</v>
      </c>
      <c r="G29" s="59">
        <f t="shared" si="4"/>
        <v>0.4</v>
      </c>
      <c r="H29" s="59">
        <f t="shared" si="4"/>
        <v>-0.5</v>
      </c>
      <c r="I29" s="59">
        <f t="shared" si="4"/>
        <v>0</v>
      </c>
      <c r="J29" s="59">
        <f t="shared" si="4"/>
        <v>0</v>
      </c>
      <c r="K29" s="59">
        <f t="shared" si="4"/>
        <v>0.6</v>
      </c>
      <c r="L29" s="59">
        <f t="shared" si="4"/>
        <v>-0.1</v>
      </c>
      <c r="M29" s="59">
        <f t="shared" si="4"/>
        <v>0</v>
      </c>
      <c r="N29" s="59">
        <f t="shared" si="4"/>
        <v>-0.2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0.6</v>
      </c>
      <c r="D30" s="59">
        <f aca="true" t="shared" si="5" ref="D30:N30">IF(D21=0," ",ROUND(ROUND(D21,1)*100/ROUND(C21,1)-100,1))</f>
        <v>-0.2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-5</v>
      </c>
      <c r="D34" s="59">
        <f t="shared" si="7"/>
        <v>-6.4</v>
      </c>
      <c r="E34" s="59">
        <f t="shared" si="7"/>
        <v>-5.8</v>
      </c>
      <c r="F34" s="59">
        <f t="shared" si="7"/>
        <v>-5.7</v>
      </c>
      <c r="G34" s="59">
        <f t="shared" si="7"/>
        <v>-5.3</v>
      </c>
      <c r="H34" s="59">
        <f t="shared" si="7"/>
        <v>-4.4</v>
      </c>
      <c r="I34" s="59">
        <f t="shared" si="7"/>
        <v>-4.5</v>
      </c>
      <c r="J34" s="59">
        <f t="shared" si="7"/>
        <v>-4.2</v>
      </c>
      <c r="K34" s="59">
        <f t="shared" si="7"/>
        <v>-3.8</v>
      </c>
      <c r="L34" s="59">
        <f t="shared" si="7"/>
        <v>-2.6</v>
      </c>
      <c r="M34" s="59">
        <f t="shared" si="7"/>
        <v>-3.2</v>
      </c>
      <c r="N34" s="59">
        <f t="shared" si="7"/>
        <v>-0.2</v>
      </c>
      <c r="O34" s="59">
        <f t="shared" si="7"/>
        <v>-4.3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1.1</v>
      </c>
      <c r="D35" s="59">
        <f t="shared" si="8"/>
        <v>2.1</v>
      </c>
      <c r="E35" s="59">
        <f t="shared" si="8"/>
        <v>1.1</v>
      </c>
      <c r="F35" s="59">
        <f t="shared" si="8"/>
        <v>1.7</v>
      </c>
      <c r="G35" s="59">
        <f t="shared" si="8"/>
        <v>0.6</v>
      </c>
      <c r="H35" s="59">
        <f t="shared" si="8"/>
        <v>-0.1</v>
      </c>
      <c r="I35" s="59">
        <f t="shared" si="8"/>
        <v>0.7</v>
      </c>
      <c r="J35" s="59">
        <f t="shared" si="8"/>
        <v>1.3</v>
      </c>
      <c r="K35" s="59">
        <f t="shared" si="8"/>
        <v>1.8</v>
      </c>
      <c r="L35" s="59">
        <f t="shared" si="8"/>
        <v>1.4</v>
      </c>
      <c r="M35" s="59">
        <f t="shared" si="8"/>
        <v>2.6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0.5</v>
      </c>
      <c r="E36" s="59">
        <f t="shared" si="9"/>
        <v>1</v>
      </c>
      <c r="F36" s="59">
        <f t="shared" si="9"/>
        <v>2</v>
      </c>
      <c r="G36" s="59">
        <f t="shared" si="9"/>
        <v>3.2</v>
      </c>
      <c r="H36" s="59">
        <f t="shared" si="9"/>
        <v>3.7</v>
      </c>
      <c r="I36" s="59">
        <f t="shared" si="9"/>
        <v>3.6</v>
      </c>
      <c r="J36" s="59">
        <f t="shared" si="9"/>
        <v>4</v>
      </c>
      <c r="K36" s="59">
        <f t="shared" si="9"/>
        <v>5.5</v>
      </c>
      <c r="L36" s="59">
        <f t="shared" si="9"/>
        <v>5.9</v>
      </c>
      <c r="M36" s="59">
        <f t="shared" si="9"/>
        <v>6.7</v>
      </c>
      <c r="N36" s="59">
        <f t="shared" si="9"/>
        <v>3.8</v>
      </c>
      <c r="O36" s="59">
        <f t="shared" si="9"/>
        <v>3.4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4.9</v>
      </c>
      <c r="D37" s="59">
        <f t="shared" si="10"/>
        <v>5.4</v>
      </c>
      <c r="E37" s="59">
        <f t="shared" si="10"/>
        <v>5.5</v>
      </c>
      <c r="F37" s="59">
        <f t="shared" si="10"/>
        <v>4.9</v>
      </c>
      <c r="G37" s="59">
        <f t="shared" si="10"/>
        <v>4.6</v>
      </c>
      <c r="H37" s="59">
        <f t="shared" si="10"/>
        <v>4</v>
      </c>
      <c r="I37" s="59">
        <f t="shared" si="10"/>
        <v>4.1</v>
      </c>
      <c r="J37" s="59">
        <f t="shared" si="10"/>
        <v>3.6</v>
      </c>
      <c r="K37" s="59">
        <f t="shared" si="10"/>
        <v>2.1</v>
      </c>
      <c r="L37" s="59">
        <f t="shared" si="10"/>
        <v>1.3</v>
      </c>
      <c r="M37" s="59">
        <f t="shared" si="10"/>
        <v>-0.2</v>
      </c>
      <c r="N37" s="59">
        <f t="shared" si="10"/>
        <v>2.4</v>
      </c>
      <c r="O37" s="59">
        <f t="shared" si="10"/>
        <v>3.6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1.5</v>
      </c>
      <c r="D38" s="59">
        <f t="shared" si="11"/>
        <v>1.4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97.2</v>
      </c>
      <c r="D44" s="52">
        <v>98.3</v>
      </c>
      <c r="E44" s="52">
        <v>101.2</v>
      </c>
      <c r="F44" s="52">
        <v>101.1</v>
      </c>
      <c r="G44" s="52">
        <v>100.2</v>
      </c>
      <c r="H44" s="52">
        <v>99.5</v>
      </c>
      <c r="I44" s="52">
        <v>97.3</v>
      </c>
      <c r="J44" s="52">
        <v>98.9</v>
      </c>
      <c r="K44" s="52">
        <v>101.8</v>
      </c>
      <c r="L44" s="52">
        <v>102.4</v>
      </c>
      <c r="M44" s="52">
        <v>101.9</v>
      </c>
      <c r="N44" s="52">
        <v>100.2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97.9</v>
      </c>
      <c r="D45" s="52">
        <v>99</v>
      </c>
      <c r="E45" s="52">
        <v>101.3</v>
      </c>
      <c r="F45" s="52">
        <v>102.2</v>
      </c>
      <c r="G45" s="52">
        <v>101.5</v>
      </c>
      <c r="H45" s="52">
        <v>100</v>
      </c>
      <c r="I45" s="52">
        <v>98.5</v>
      </c>
      <c r="J45" s="52">
        <v>99.2</v>
      </c>
      <c r="K45" s="52">
        <v>102</v>
      </c>
      <c r="L45" s="52">
        <v>103</v>
      </c>
      <c r="M45" s="52">
        <v>102.5</v>
      </c>
      <c r="N45" s="52">
        <v>101.4</v>
      </c>
      <c r="O45" s="52">
        <v>100.7</v>
      </c>
    </row>
    <row r="46" spans="1:15" s="57" customFormat="1" ht="12.75" customHeight="1">
      <c r="A46" s="86">
        <v>2017</v>
      </c>
      <c r="B46" s="51"/>
      <c r="C46" s="52">
        <v>98.4</v>
      </c>
      <c r="D46" s="52">
        <v>99.5</v>
      </c>
      <c r="E46" s="52">
        <v>103</v>
      </c>
      <c r="F46" s="52">
        <v>103</v>
      </c>
      <c r="G46" s="52">
        <v>102.8</v>
      </c>
      <c r="H46" s="52">
        <v>101.2</v>
      </c>
      <c r="I46" s="52">
        <v>99.7</v>
      </c>
      <c r="J46" s="52">
        <v>100.7</v>
      </c>
      <c r="K46" s="52">
        <v>103.3</v>
      </c>
      <c r="L46" s="52">
        <v>104</v>
      </c>
      <c r="M46" s="52">
        <v>103.4</v>
      </c>
      <c r="N46" s="52">
        <v>102.6</v>
      </c>
      <c r="O46" s="52">
        <v>101.8</v>
      </c>
    </row>
    <row r="47" spans="1:15" s="57" customFormat="1" ht="12.75" customHeight="1">
      <c r="A47" s="86">
        <v>2018</v>
      </c>
      <c r="B47" s="51"/>
      <c r="C47" s="52">
        <v>99.2</v>
      </c>
      <c r="D47" s="52">
        <v>100.5</v>
      </c>
      <c r="E47" s="52">
        <v>103.5</v>
      </c>
      <c r="F47" s="52">
        <v>103.6</v>
      </c>
      <c r="G47" s="52">
        <v>103.1</v>
      </c>
      <c r="H47" s="52">
        <v>101.8</v>
      </c>
      <c r="I47" s="52">
        <v>98.7</v>
      </c>
      <c r="J47" s="52">
        <v>100.6</v>
      </c>
      <c r="K47" s="52">
        <v>104.4</v>
      </c>
      <c r="L47" s="52">
        <v>105.1</v>
      </c>
      <c r="M47" s="52">
        <v>105.1</v>
      </c>
      <c r="N47" s="52">
        <v>103.8</v>
      </c>
      <c r="O47" s="52">
        <v>102.5</v>
      </c>
    </row>
    <row r="48" spans="1:15" s="57" customFormat="1" ht="12.75" customHeight="1">
      <c r="A48" s="86">
        <v>2019</v>
      </c>
      <c r="B48" s="51"/>
      <c r="C48" s="52">
        <v>100.3</v>
      </c>
      <c r="D48" s="52">
        <v>102</v>
      </c>
      <c r="E48" s="27">
        <v>103.7</v>
      </c>
      <c r="F48" s="27">
        <v>105.2</v>
      </c>
      <c r="G48" s="27">
        <v>105</v>
      </c>
      <c r="H48" s="27">
        <v>103.9</v>
      </c>
      <c r="I48" s="27">
        <v>101.3</v>
      </c>
      <c r="J48" s="27">
        <v>101.9</v>
      </c>
      <c r="K48" s="27">
        <v>105.5</v>
      </c>
      <c r="L48" s="27">
        <v>106</v>
      </c>
      <c r="M48" s="27">
        <v>106.2</v>
      </c>
      <c r="N48" s="27">
        <v>105.4</v>
      </c>
      <c r="O48" s="52">
        <v>103.9</v>
      </c>
    </row>
    <row r="49" spans="1:15" s="57" customFormat="1" ht="12.75" customHeight="1">
      <c r="A49" s="86">
        <v>2020</v>
      </c>
      <c r="B49" s="51"/>
      <c r="C49" s="52">
        <v>101.6</v>
      </c>
      <c r="D49" s="52">
        <v>103.7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-2.9</v>
      </c>
      <c r="D53" s="59">
        <f aca="true" t="shared" si="13" ref="D53:N53">IF(D44=0," ",ROUND(ROUND(D44,1)*100/ROUND(C44,1)-100,1))</f>
        <v>1.1</v>
      </c>
      <c r="E53" s="59">
        <f t="shared" si="13"/>
        <v>3</v>
      </c>
      <c r="F53" s="59">
        <f t="shared" si="13"/>
        <v>-0.1</v>
      </c>
      <c r="G53" s="59">
        <f t="shared" si="13"/>
        <v>-0.9</v>
      </c>
      <c r="H53" s="59">
        <f t="shared" si="13"/>
        <v>-0.7</v>
      </c>
      <c r="I53" s="59">
        <f t="shared" si="13"/>
        <v>-2.2</v>
      </c>
      <c r="J53" s="59">
        <f t="shared" si="13"/>
        <v>1.6</v>
      </c>
      <c r="K53" s="59">
        <f t="shared" si="13"/>
        <v>2.9</v>
      </c>
      <c r="L53" s="59">
        <f t="shared" si="13"/>
        <v>0.6</v>
      </c>
      <c r="M53" s="59">
        <f t="shared" si="13"/>
        <v>-0.5</v>
      </c>
      <c r="N53" s="59">
        <f t="shared" si="13"/>
        <v>-1.7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-2.3</v>
      </c>
      <c r="D54" s="59">
        <f aca="true" t="shared" si="14" ref="D54:N54">IF(D45=0," ",ROUND(ROUND(D45,1)*100/ROUND(C45,1)-100,1))</f>
        <v>1.1</v>
      </c>
      <c r="E54" s="59">
        <f t="shared" si="14"/>
        <v>2.3</v>
      </c>
      <c r="F54" s="59">
        <f t="shared" si="14"/>
        <v>0.9</v>
      </c>
      <c r="G54" s="59">
        <f t="shared" si="14"/>
        <v>-0.7</v>
      </c>
      <c r="H54" s="59">
        <f t="shared" si="14"/>
        <v>-1.5</v>
      </c>
      <c r="I54" s="59">
        <f t="shared" si="14"/>
        <v>-1.5</v>
      </c>
      <c r="J54" s="59">
        <f t="shared" si="14"/>
        <v>0.7</v>
      </c>
      <c r="K54" s="59">
        <f t="shared" si="14"/>
        <v>2.8</v>
      </c>
      <c r="L54" s="59">
        <f t="shared" si="14"/>
        <v>1</v>
      </c>
      <c r="M54" s="59">
        <f t="shared" si="14"/>
        <v>-0.5</v>
      </c>
      <c r="N54" s="59">
        <f t="shared" si="14"/>
        <v>-1.1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-3</v>
      </c>
      <c r="D55" s="59">
        <f aca="true" t="shared" si="15" ref="D55:N55">IF(D46=0," ",ROUND(ROUND(D46,1)*100/ROUND(C46,1)-100,1))</f>
        <v>1.1</v>
      </c>
      <c r="E55" s="59">
        <f t="shared" si="15"/>
        <v>3.5</v>
      </c>
      <c r="F55" s="59">
        <f t="shared" si="15"/>
        <v>0</v>
      </c>
      <c r="G55" s="59">
        <f t="shared" si="15"/>
        <v>-0.2</v>
      </c>
      <c r="H55" s="59">
        <f t="shared" si="15"/>
        <v>-1.6</v>
      </c>
      <c r="I55" s="59">
        <f t="shared" si="15"/>
        <v>-1.5</v>
      </c>
      <c r="J55" s="59">
        <f t="shared" si="15"/>
        <v>1</v>
      </c>
      <c r="K55" s="59">
        <f t="shared" si="15"/>
        <v>2.6</v>
      </c>
      <c r="L55" s="59">
        <f t="shared" si="15"/>
        <v>0.7</v>
      </c>
      <c r="M55" s="59">
        <f t="shared" si="15"/>
        <v>-0.6</v>
      </c>
      <c r="N55" s="59">
        <f t="shared" si="15"/>
        <v>-0.8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-3.3</v>
      </c>
      <c r="D56" s="59">
        <f aca="true" t="shared" si="16" ref="D56:N56">IF(D47=0," ",ROUND(ROUND(D47,1)*100/ROUND(C47,1)-100,1))</f>
        <v>1.3</v>
      </c>
      <c r="E56" s="59">
        <f t="shared" si="16"/>
        <v>3</v>
      </c>
      <c r="F56" s="59">
        <f t="shared" si="16"/>
        <v>0.1</v>
      </c>
      <c r="G56" s="59">
        <f t="shared" si="16"/>
        <v>-0.5</v>
      </c>
      <c r="H56" s="59">
        <f t="shared" si="16"/>
        <v>-1.3</v>
      </c>
      <c r="I56" s="59">
        <f t="shared" si="16"/>
        <v>-3</v>
      </c>
      <c r="J56" s="59">
        <f t="shared" si="16"/>
        <v>1.9</v>
      </c>
      <c r="K56" s="59">
        <f t="shared" si="16"/>
        <v>3.8</v>
      </c>
      <c r="L56" s="59">
        <f t="shared" si="16"/>
        <v>0.7</v>
      </c>
      <c r="M56" s="59">
        <f t="shared" si="16"/>
        <v>0</v>
      </c>
      <c r="N56" s="59">
        <f t="shared" si="16"/>
        <v>-1.2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-3.4</v>
      </c>
      <c r="D57" s="59">
        <f aca="true" t="shared" si="17" ref="D57:N57">IF(D48=0," ",ROUND(ROUND(D48,1)*100/ROUND(C48,1)-100,1))</f>
        <v>1.7</v>
      </c>
      <c r="E57" s="59">
        <f t="shared" si="17"/>
        <v>1.7</v>
      </c>
      <c r="F57" s="59">
        <f t="shared" si="17"/>
        <v>1.4</v>
      </c>
      <c r="G57" s="59">
        <f t="shared" si="17"/>
        <v>-0.2</v>
      </c>
      <c r="H57" s="59">
        <f t="shared" si="17"/>
        <v>-1</v>
      </c>
      <c r="I57" s="59">
        <f t="shared" si="17"/>
        <v>-2.5</v>
      </c>
      <c r="J57" s="59">
        <f t="shared" si="17"/>
        <v>0.6</v>
      </c>
      <c r="K57" s="59">
        <f t="shared" si="17"/>
        <v>3.5</v>
      </c>
      <c r="L57" s="59">
        <f t="shared" si="17"/>
        <v>0.5</v>
      </c>
      <c r="M57" s="59">
        <f t="shared" si="17"/>
        <v>0.2</v>
      </c>
      <c r="N57" s="59">
        <f t="shared" si="17"/>
        <v>-0.8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-3.6</v>
      </c>
      <c r="D58" s="59">
        <f aca="true" t="shared" si="18" ref="D58">IF(D49=0," ",ROUND(ROUND(D49,1)*100/ROUND(C49,1)-100,1))</f>
        <v>2.1</v>
      </c>
      <c r="E58" s="59" t="str">
        <f aca="true" t="shared" si="19" ref="E58">IF(E49=0," ",ROUND(ROUND(E49,1)*100/ROUND(D49,1)-100,1))</f>
        <v xml:space="preserve"> 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0.7</v>
      </c>
      <c r="D62" s="59">
        <f t="shared" si="30"/>
        <v>0.7</v>
      </c>
      <c r="E62" s="59">
        <f t="shared" si="30"/>
        <v>0.1</v>
      </c>
      <c r="F62" s="59">
        <f t="shared" si="30"/>
        <v>1.1</v>
      </c>
      <c r="G62" s="59">
        <f t="shared" si="30"/>
        <v>1.3</v>
      </c>
      <c r="H62" s="59">
        <f t="shared" si="30"/>
        <v>0.5</v>
      </c>
      <c r="I62" s="59">
        <f t="shared" si="30"/>
        <v>1.2</v>
      </c>
      <c r="J62" s="59">
        <f t="shared" si="30"/>
        <v>0.3</v>
      </c>
      <c r="K62" s="59">
        <f t="shared" si="30"/>
        <v>0.2</v>
      </c>
      <c r="L62" s="59">
        <f t="shared" si="30"/>
        <v>0.6</v>
      </c>
      <c r="M62" s="59">
        <f t="shared" si="30"/>
        <v>0.6</v>
      </c>
      <c r="N62" s="59">
        <f t="shared" si="30"/>
        <v>1.2</v>
      </c>
      <c r="O62" s="59">
        <f t="shared" si="30"/>
        <v>0.7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0.5</v>
      </c>
      <c r="D63" s="59">
        <f t="shared" si="31"/>
        <v>0.5</v>
      </c>
      <c r="E63" s="59">
        <f t="shared" si="31"/>
        <v>1.7</v>
      </c>
      <c r="F63" s="59">
        <f t="shared" si="31"/>
        <v>0.8</v>
      </c>
      <c r="G63" s="59">
        <f t="shared" si="31"/>
        <v>1.3</v>
      </c>
      <c r="H63" s="59">
        <f t="shared" si="31"/>
        <v>1.2</v>
      </c>
      <c r="I63" s="59">
        <f t="shared" si="31"/>
        <v>1.2</v>
      </c>
      <c r="J63" s="59">
        <f t="shared" si="31"/>
        <v>1.5</v>
      </c>
      <c r="K63" s="59">
        <f t="shared" si="31"/>
        <v>1.3</v>
      </c>
      <c r="L63" s="59">
        <f t="shared" si="31"/>
        <v>1</v>
      </c>
      <c r="M63" s="59">
        <f t="shared" si="31"/>
        <v>0.9</v>
      </c>
      <c r="N63" s="59">
        <f t="shared" si="31"/>
        <v>1.2</v>
      </c>
      <c r="O63" s="59">
        <f t="shared" si="31"/>
        <v>1.1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0.8</v>
      </c>
      <c r="D64" s="59">
        <f t="shared" si="32"/>
        <v>1</v>
      </c>
      <c r="E64" s="59">
        <f t="shared" si="32"/>
        <v>0.5</v>
      </c>
      <c r="F64" s="59">
        <f t="shared" si="32"/>
        <v>0.6</v>
      </c>
      <c r="G64" s="59">
        <f t="shared" si="32"/>
        <v>0.3</v>
      </c>
      <c r="H64" s="59">
        <f t="shared" si="32"/>
        <v>0.6</v>
      </c>
      <c r="I64" s="59">
        <f t="shared" si="32"/>
        <v>-1</v>
      </c>
      <c r="J64" s="59">
        <f t="shared" si="32"/>
        <v>-0.1</v>
      </c>
      <c r="K64" s="59">
        <f t="shared" si="32"/>
        <v>1.1</v>
      </c>
      <c r="L64" s="59">
        <f t="shared" si="32"/>
        <v>1.1</v>
      </c>
      <c r="M64" s="59">
        <f t="shared" si="32"/>
        <v>1.6</v>
      </c>
      <c r="N64" s="59">
        <f t="shared" si="32"/>
        <v>1.2</v>
      </c>
      <c r="O64" s="59">
        <f t="shared" si="32"/>
        <v>0.7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1.1</v>
      </c>
      <c r="D65" s="59">
        <f t="shared" si="33"/>
        <v>1.5</v>
      </c>
      <c r="E65" s="59">
        <f t="shared" si="33"/>
        <v>0.2</v>
      </c>
      <c r="F65" s="59">
        <f t="shared" si="33"/>
        <v>1.5</v>
      </c>
      <c r="G65" s="59">
        <f t="shared" si="33"/>
        <v>1.8</v>
      </c>
      <c r="H65" s="59">
        <f t="shared" si="33"/>
        <v>2.1</v>
      </c>
      <c r="I65" s="59">
        <f t="shared" si="33"/>
        <v>2.6</v>
      </c>
      <c r="J65" s="59">
        <f t="shared" si="33"/>
        <v>1.3</v>
      </c>
      <c r="K65" s="59">
        <f t="shared" si="33"/>
        <v>1.1</v>
      </c>
      <c r="L65" s="59">
        <f t="shared" si="33"/>
        <v>0.9</v>
      </c>
      <c r="M65" s="59">
        <f t="shared" si="33"/>
        <v>1</v>
      </c>
      <c r="N65" s="59">
        <f t="shared" si="33"/>
        <v>1.5</v>
      </c>
      <c r="O65" s="59">
        <f t="shared" si="33"/>
        <v>1.4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1.3</v>
      </c>
      <c r="D66" s="59">
        <f t="shared" si="34"/>
        <v>1.7</v>
      </c>
      <c r="E66" s="59" t="str">
        <f t="shared" si="34"/>
        <v xml:space="preserve"> 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99.7</v>
      </c>
      <c r="D16" s="52">
        <v>99.5</v>
      </c>
      <c r="E16" s="52">
        <v>99.8</v>
      </c>
      <c r="F16" s="52">
        <v>99.9</v>
      </c>
      <c r="G16" s="52">
        <v>99.7</v>
      </c>
      <c r="H16" s="52">
        <v>99.8</v>
      </c>
      <c r="I16" s="52">
        <v>99.8</v>
      </c>
      <c r="J16" s="52">
        <v>100.2</v>
      </c>
      <c r="K16" s="52">
        <v>100.2</v>
      </c>
      <c r="L16" s="52">
        <v>100.3</v>
      </c>
      <c r="M16" s="52">
        <v>100.6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100.8</v>
      </c>
      <c r="D17" s="52">
        <v>100.7</v>
      </c>
      <c r="E17" s="52">
        <v>101.1</v>
      </c>
      <c r="F17" s="52">
        <v>100.9</v>
      </c>
      <c r="G17" s="52">
        <v>101.1</v>
      </c>
      <c r="H17" s="52">
        <v>101.1</v>
      </c>
      <c r="I17" s="52">
        <v>100.7</v>
      </c>
      <c r="J17" s="52">
        <v>101</v>
      </c>
      <c r="K17" s="52">
        <v>101</v>
      </c>
      <c r="L17" s="52">
        <v>101.1</v>
      </c>
      <c r="M17" s="52">
        <v>101.3</v>
      </c>
      <c r="N17" s="52">
        <v>101.1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101.3</v>
      </c>
      <c r="D18" s="52">
        <v>101.5</v>
      </c>
      <c r="E18" s="52">
        <v>101.7</v>
      </c>
      <c r="F18" s="52">
        <v>101.5</v>
      </c>
      <c r="G18" s="52">
        <v>101.4</v>
      </c>
      <c r="H18" s="52">
        <v>101.4</v>
      </c>
      <c r="I18" s="52">
        <v>101.3</v>
      </c>
      <c r="J18" s="52">
        <v>101.3</v>
      </c>
      <c r="K18" s="52">
        <v>101.5</v>
      </c>
      <c r="L18" s="52">
        <v>101.4</v>
      </c>
      <c r="M18" s="52">
        <v>101.3</v>
      </c>
      <c r="N18" s="52">
        <v>101.6</v>
      </c>
      <c r="O18" s="52">
        <v>101.4</v>
      </c>
    </row>
    <row r="19" spans="1:15" s="57" customFormat="1" ht="12.75" customHeight="1">
      <c r="A19" s="86">
        <v>2018</v>
      </c>
      <c r="B19" s="51"/>
      <c r="C19" s="52">
        <v>101.7</v>
      </c>
      <c r="D19" s="52">
        <v>101.5</v>
      </c>
      <c r="E19" s="52">
        <v>101.3</v>
      </c>
      <c r="F19" s="52">
        <v>101.5</v>
      </c>
      <c r="G19" s="52">
        <v>101.6</v>
      </c>
      <c r="H19" s="52">
        <v>101.4</v>
      </c>
      <c r="I19" s="52">
        <v>101.4</v>
      </c>
      <c r="J19" s="52">
        <v>101.8</v>
      </c>
      <c r="K19" s="52">
        <v>102</v>
      </c>
      <c r="L19" s="52">
        <v>102</v>
      </c>
      <c r="M19" s="52">
        <v>102.1</v>
      </c>
      <c r="N19" s="52">
        <v>102.3</v>
      </c>
      <c r="O19" s="52">
        <v>101.7</v>
      </c>
    </row>
    <row r="20" spans="1:15" s="57" customFormat="1" ht="12.75" customHeight="1">
      <c r="A20" s="86">
        <v>2019</v>
      </c>
      <c r="B20" s="51"/>
      <c r="C20" s="52">
        <v>102.3</v>
      </c>
      <c r="D20" s="52">
        <v>102.4</v>
      </c>
      <c r="E20" s="27">
        <v>102.5</v>
      </c>
      <c r="F20" s="27">
        <v>102.4</v>
      </c>
      <c r="G20" s="27">
        <v>102.1</v>
      </c>
      <c r="H20" s="27">
        <v>102.2</v>
      </c>
      <c r="I20" s="27">
        <v>101.9</v>
      </c>
      <c r="J20" s="27">
        <v>101.9</v>
      </c>
      <c r="K20" s="27">
        <v>102.1</v>
      </c>
      <c r="L20" s="27">
        <v>102.2</v>
      </c>
      <c r="M20" s="27">
        <v>102.6</v>
      </c>
      <c r="N20" s="27">
        <v>102.6</v>
      </c>
      <c r="O20" s="52">
        <v>102.3</v>
      </c>
    </row>
    <row r="21" spans="1:15" s="57" customFormat="1" ht="12.75" customHeight="1">
      <c r="A21" s="86">
        <v>2020</v>
      </c>
      <c r="B21" s="51"/>
      <c r="C21" s="52">
        <v>102.6</v>
      </c>
      <c r="D21" s="52">
        <v>102.5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-0.3</v>
      </c>
      <c r="D25" s="59">
        <f aca="true" t="shared" si="0" ref="D25:N25">IF(D16=0," ",ROUND(ROUND(D16,1)*100/ROUND(C16,1)-100,1))</f>
        <v>-0.2</v>
      </c>
      <c r="E25" s="59">
        <f t="shared" si="0"/>
        <v>0.3</v>
      </c>
      <c r="F25" s="59">
        <f t="shared" si="0"/>
        <v>0.1</v>
      </c>
      <c r="G25" s="59">
        <f t="shared" si="0"/>
        <v>-0.2</v>
      </c>
      <c r="H25" s="59">
        <f t="shared" si="0"/>
        <v>0.1</v>
      </c>
      <c r="I25" s="59">
        <f t="shared" si="0"/>
        <v>0</v>
      </c>
      <c r="J25" s="59">
        <f t="shared" si="0"/>
        <v>0.4</v>
      </c>
      <c r="K25" s="59">
        <f t="shared" si="0"/>
        <v>0</v>
      </c>
      <c r="L25" s="59">
        <f t="shared" si="0"/>
        <v>0.1</v>
      </c>
      <c r="M25" s="59">
        <f t="shared" si="0"/>
        <v>0.3</v>
      </c>
      <c r="N25" s="59">
        <f t="shared" si="0"/>
        <v>-0.2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0.4</v>
      </c>
      <c r="D26" s="59">
        <f aca="true" t="shared" si="1" ref="D26:N26">IF(D17=0," ",ROUND(ROUND(D17,1)*100/ROUND(C17,1)-100,1))</f>
        <v>-0.1</v>
      </c>
      <c r="E26" s="59">
        <f t="shared" si="1"/>
        <v>0.4</v>
      </c>
      <c r="F26" s="59">
        <f t="shared" si="1"/>
        <v>-0.2</v>
      </c>
      <c r="G26" s="59">
        <f t="shared" si="1"/>
        <v>0.2</v>
      </c>
      <c r="H26" s="59">
        <f t="shared" si="1"/>
        <v>0</v>
      </c>
      <c r="I26" s="59">
        <f t="shared" si="1"/>
        <v>-0.4</v>
      </c>
      <c r="J26" s="59">
        <f t="shared" si="1"/>
        <v>0.3</v>
      </c>
      <c r="K26" s="59">
        <f t="shared" si="1"/>
        <v>0</v>
      </c>
      <c r="L26" s="59">
        <f t="shared" si="1"/>
        <v>0.1</v>
      </c>
      <c r="M26" s="59">
        <f t="shared" si="1"/>
        <v>0.2</v>
      </c>
      <c r="N26" s="59">
        <f t="shared" si="1"/>
        <v>-0.2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0.2</v>
      </c>
      <c r="D27" s="59">
        <f aca="true" t="shared" si="2" ref="D27:N27">IF(D18=0," ",ROUND(ROUND(D18,1)*100/ROUND(C18,1)-100,1))</f>
        <v>0.2</v>
      </c>
      <c r="E27" s="59">
        <f t="shared" si="2"/>
        <v>0.2</v>
      </c>
      <c r="F27" s="59">
        <f t="shared" si="2"/>
        <v>-0.2</v>
      </c>
      <c r="G27" s="59">
        <f t="shared" si="2"/>
        <v>-0.1</v>
      </c>
      <c r="H27" s="59">
        <f t="shared" si="2"/>
        <v>0</v>
      </c>
      <c r="I27" s="59">
        <f t="shared" si="2"/>
        <v>-0.1</v>
      </c>
      <c r="J27" s="59">
        <f t="shared" si="2"/>
        <v>0</v>
      </c>
      <c r="K27" s="59">
        <f t="shared" si="2"/>
        <v>0.2</v>
      </c>
      <c r="L27" s="59">
        <f t="shared" si="2"/>
        <v>-0.1</v>
      </c>
      <c r="M27" s="59">
        <f t="shared" si="2"/>
        <v>-0.1</v>
      </c>
      <c r="N27" s="59">
        <f t="shared" si="2"/>
        <v>0.3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-0.2</v>
      </c>
      <c r="E28" s="59">
        <f t="shared" si="3"/>
        <v>-0.2</v>
      </c>
      <c r="F28" s="59">
        <f t="shared" si="3"/>
        <v>0.2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0.4</v>
      </c>
      <c r="K28" s="59">
        <f t="shared" si="3"/>
        <v>0.2</v>
      </c>
      <c r="L28" s="59">
        <f t="shared" si="3"/>
        <v>0</v>
      </c>
      <c r="M28" s="59">
        <f t="shared" si="3"/>
        <v>0.1</v>
      </c>
      <c r="N28" s="59">
        <f t="shared" si="3"/>
        <v>0.2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</v>
      </c>
      <c r="D29" s="59">
        <f aca="true" t="shared" si="4" ref="D29:N29">IF(D20=0," ",ROUND(ROUND(D20,1)*100/ROUND(C20,1)-100,1))</f>
        <v>0.1</v>
      </c>
      <c r="E29" s="59">
        <f t="shared" si="4"/>
        <v>0.1</v>
      </c>
      <c r="F29" s="59">
        <f t="shared" si="4"/>
        <v>-0.1</v>
      </c>
      <c r="G29" s="59">
        <f t="shared" si="4"/>
        <v>-0.3</v>
      </c>
      <c r="H29" s="59">
        <f t="shared" si="4"/>
        <v>0.1</v>
      </c>
      <c r="I29" s="59">
        <f t="shared" si="4"/>
        <v>-0.3</v>
      </c>
      <c r="J29" s="59">
        <f t="shared" si="4"/>
        <v>0</v>
      </c>
      <c r="K29" s="59">
        <f t="shared" si="4"/>
        <v>0.2</v>
      </c>
      <c r="L29" s="59">
        <f t="shared" si="4"/>
        <v>0.1</v>
      </c>
      <c r="M29" s="59">
        <f t="shared" si="4"/>
        <v>0.4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</v>
      </c>
      <c r="D30" s="59">
        <f aca="true" t="shared" si="5" ref="D30:N30">IF(D21=0," ",ROUND(ROUND(D21,1)*100/ROUND(C21,1)-100,1))</f>
        <v>-0.1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85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1.1</v>
      </c>
      <c r="D34" s="59">
        <f t="shared" si="7"/>
        <v>1.2</v>
      </c>
      <c r="E34" s="59">
        <f t="shared" si="7"/>
        <v>1.3</v>
      </c>
      <c r="F34" s="59">
        <f t="shared" si="7"/>
        <v>1</v>
      </c>
      <c r="G34" s="59">
        <f t="shared" si="7"/>
        <v>1.4</v>
      </c>
      <c r="H34" s="59">
        <f t="shared" si="7"/>
        <v>1.3</v>
      </c>
      <c r="I34" s="59">
        <f t="shared" si="7"/>
        <v>0.9</v>
      </c>
      <c r="J34" s="59">
        <f t="shared" si="7"/>
        <v>0.8</v>
      </c>
      <c r="K34" s="59">
        <f t="shared" si="7"/>
        <v>0.8</v>
      </c>
      <c r="L34" s="59">
        <f t="shared" si="7"/>
        <v>0.8</v>
      </c>
      <c r="M34" s="59">
        <f t="shared" si="7"/>
        <v>0.7</v>
      </c>
      <c r="N34" s="59">
        <f t="shared" si="7"/>
        <v>0.7</v>
      </c>
      <c r="O34" s="59">
        <f t="shared" si="7"/>
        <v>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0.5</v>
      </c>
      <c r="D35" s="59">
        <f t="shared" si="8"/>
        <v>0.8</v>
      </c>
      <c r="E35" s="59">
        <f t="shared" si="8"/>
        <v>0.6</v>
      </c>
      <c r="F35" s="59">
        <f t="shared" si="8"/>
        <v>0.6</v>
      </c>
      <c r="G35" s="59">
        <f t="shared" si="8"/>
        <v>0.3</v>
      </c>
      <c r="H35" s="59">
        <f t="shared" si="8"/>
        <v>0.3</v>
      </c>
      <c r="I35" s="59">
        <f t="shared" si="8"/>
        <v>0.6</v>
      </c>
      <c r="J35" s="59">
        <f t="shared" si="8"/>
        <v>0.3</v>
      </c>
      <c r="K35" s="59">
        <f t="shared" si="8"/>
        <v>0.5</v>
      </c>
      <c r="L35" s="59">
        <f t="shared" si="8"/>
        <v>0.3</v>
      </c>
      <c r="M35" s="59">
        <f t="shared" si="8"/>
        <v>0</v>
      </c>
      <c r="N35" s="59">
        <f t="shared" si="8"/>
        <v>0.5</v>
      </c>
      <c r="O35" s="59">
        <f t="shared" si="8"/>
        <v>0.4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0.4</v>
      </c>
      <c r="D36" s="59">
        <f t="shared" si="9"/>
        <v>0</v>
      </c>
      <c r="E36" s="59">
        <f t="shared" si="9"/>
        <v>-0.4</v>
      </c>
      <c r="F36" s="59">
        <f t="shared" si="9"/>
        <v>0</v>
      </c>
      <c r="G36" s="59">
        <f t="shared" si="9"/>
        <v>0.2</v>
      </c>
      <c r="H36" s="59">
        <f t="shared" si="9"/>
        <v>0</v>
      </c>
      <c r="I36" s="59">
        <f t="shared" si="9"/>
        <v>0.1</v>
      </c>
      <c r="J36" s="59">
        <f t="shared" si="9"/>
        <v>0.5</v>
      </c>
      <c r="K36" s="59">
        <f t="shared" si="9"/>
        <v>0.5</v>
      </c>
      <c r="L36" s="59">
        <f t="shared" si="9"/>
        <v>0.6</v>
      </c>
      <c r="M36" s="59">
        <f t="shared" si="9"/>
        <v>0.8</v>
      </c>
      <c r="N36" s="59">
        <f t="shared" si="9"/>
        <v>0.7</v>
      </c>
      <c r="O36" s="59">
        <f t="shared" si="9"/>
        <v>0.3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0.6</v>
      </c>
      <c r="D37" s="59">
        <f t="shared" si="10"/>
        <v>0.9</v>
      </c>
      <c r="E37" s="59">
        <f t="shared" si="10"/>
        <v>1.2</v>
      </c>
      <c r="F37" s="59">
        <f t="shared" si="10"/>
        <v>0.9</v>
      </c>
      <c r="G37" s="59">
        <f t="shared" si="10"/>
        <v>0.5</v>
      </c>
      <c r="H37" s="59">
        <f t="shared" si="10"/>
        <v>0.8</v>
      </c>
      <c r="I37" s="59">
        <f t="shared" si="10"/>
        <v>0.5</v>
      </c>
      <c r="J37" s="59">
        <f t="shared" si="10"/>
        <v>0.1</v>
      </c>
      <c r="K37" s="59">
        <f t="shared" si="10"/>
        <v>0.1</v>
      </c>
      <c r="L37" s="59">
        <f t="shared" si="10"/>
        <v>0.2</v>
      </c>
      <c r="M37" s="59">
        <f t="shared" si="10"/>
        <v>0.5</v>
      </c>
      <c r="N37" s="59">
        <f t="shared" si="10"/>
        <v>0.3</v>
      </c>
      <c r="O37" s="59">
        <f t="shared" si="10"/>
        <v>0.6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0.3</v>
      </c>
      <c r="D38" s="59">
        <f t="shared" si="11"/>
        <v>0.1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62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98.2</v>
      </c>
      <c r="D44" s="52">
        <v>98.9</v>
      </c>
      <c r="E44" s="52">
        <v>99.1</v>
      </c>
      <c r="F44" s="52">
        <v>99.7</v>
      </c>
      <c r="G44" s="52">
        <v>100.1</v>
      </c>
      <c r="H44" s="52">
        <v>100.3</v>
      </c>
      <c r="I44" s="52">
        <v>101.2</v>
      </c>
      <c r="J44" s="52">
        <v>101.3</v>
      </c>
      <c r="K44" s="52">
        <v>100.7</v>
      </c>
      <c r="L44" s="52">
        <v>100.7</v>
      </c>
      <c r="M44" s="52">
        <v>99.5</v>
      </c>
      <c r="N44" s="52">
        <v>100.3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99.6</v>
      </c>
      <c r="D45" s="52">
        <v>100.1</v>
      </c>
      <c r="E45" s="52">
        <v>100.8</v>
      </c>
      <c r="F45" s="52">
        <v>100.6</v>
      </c>
      <c r="G45" s="52">
        <v>101.4</v>
      </c>
      <c r="H45" s="52">
        <v>101.7</v>
      </c>
      <c r="I45" s="52">
        <v>102.9</v>
      </c>
      <c r="J45" s="52">
        <v>102.8</v>
      </c>
      <c r="K45" s="52">
        <v>102.3</v>
      </c>
      <c r="L45" s="52">
        <v>102.2</v>
      </c>
      <c r="M45" s="52">
        <v>101</v>
      </c>
      <c r="N45" s="52">
        <v>101.9</v>
      </c>
      <c r="O45" s="52">
        <v>101.4</v>
      </c>
    </row>
    <row r="46" spans="1:15" s="57" customFormat="1" ht="12.75" customHeight="1">
      <c r="A46" s="86">
        <v>2017</v>
      </c>
      <c r="B46" s="51"/>
      <c r="C46" s="52">
        <v>100.7</v>
      </c>
      <c r="D46" s="52">
        <v>101.3</v>
      </c>
      <c r="E46" s="52">
        <v>101.6</v>
      </c>
      <c r="F46" s="52">
        <v>102.3</v>
      </c>
      <c r="G46" s="52">
        <v>102.5</v>
      </c>
      <c r="H46" s="52">
        <v>103.4</v>
      </c>
      <c r="I46" s="52">
        <v>104.5</v>
      </c>
      <c r="J46" s="52">
        <v>104.5</v>
      </c>
      <c r="K46" s="52">
        <v>103.9</v>
      </c>
      <c r="L46" s="52">
        <v>103.4</v>
      </c>
      <c r="M46" s="52">
        <v>102.4</v>
      </c>
      <c r="N46" s="52">
        <v>103.4</v>
      </c>
      <c r="O46" s="52">
        <v>102.8</v>
      </c>
    </row>
    <row r="47" spans="1:15" s="57" customFormat="1" ht="12.75" customHeight="1">
      <c r="A47" s="86">
        <v>2018</v>
      </c>
      <c r="B47" s="51"/>
      <c r="C47" s="52">
        <v>102.4</v>
      </c>
      <c r="D47" s="52">
        <v>103.1</v>
      </c>
      <c r="E47" s="52">
        <v>103.8</v>
      </c>
      <c r="F47" s="52">
        <v>103.8</v>
      </c>
      <c r="G47" s="52">
        <v>104.8</v>
      </c>
      <c r="H47" s="52">
        <v>105</v>
      </c>
      <c r="I47" s="52">
        <v>106.4</v>
      </c>
      <c r="J47" s="52">
        <v>106.4</v>
      </c>
      <c r="K47" s="52">
        <v>105.5</v>
      </c>
      <c r="L47" s="52">
        <v>105.7</v>
      </c>
      <c r="M47" s="52">
        <v>104</v>
      </c>
      <c r="N47" s="52">
        <v>105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104.2</v>
      </c>
      <c r="D48" s="52">
        <v>104.7</v>
      </c>
      <c r="E48" s="27">
        <v>105.1</v>
      </c>
      <c r="F48" s="27">
        <v>106.1</v>
      </c>
      <c r="G48" s="27">
        <v>106.1</v>
      </c>
      <c r="H48" s="27">
        <v>106.9</v>
      </c>
      <c r="I48" s="27">
        <v>108</v>
      </c>
      <c r="J48" s="27">
        <v>107.9</v>
      </c>
      <c r="K48" s="27">
        <v>107.3</v>
      </c>
      <c r="L48" s="27">
        <v>107.3</v>
      </c>
      <c r="M48" s="27">
        <v>105.7</v>
      </c>
      <c r="N48" s="27">
        <v>106.7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105.4</v>
      </c>
      <c r="D49" s="52">
        <v>106.2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-0.8</v>
      </c>
      <c r="D53" s="59">
        <f aca="true" t="shared" si="13" ref="D53:N53">IF(D44=0," ",ROUND(ROUND(D44,1)*100/ROUND(C44,1)-100,1))</f>
        <v>0.7</v>
      </c>
      <c r="E53" s="59">
        <f t="shared" si="13"/>
        <v>0.2</v>
      </c>
      <c r="F53" s="59">
        <f t="shared" si="13"/>
        <v>0.6</v>
      </c>
      <c r="G53" s="59">
        <f t="shared" si="13"/>
        <v>0.4</v>
      </c>
      <c r="H53" s="59">
        <f t="shared" si="13"/>
        <v>0.2</v>
      </c>
      <c r="I53" s="59">
        <f t="shared" si="13"/>
        <v>0.9</v>
      </c>
      <c r="J53" s="59">
        <f t="shared" si="13"/>
        <v>0.1</v>
      </c>
      <c r="K53" s="59">
        <f t="shared" si="13"/>
        <v>-0.6</v>
      </c>
      <c r="L53" s="59">
        <f t="shared" si="13"/>
        <v>0</v>
      </c>
      <c r="M53" s="59">
        <f t="shared" si="13"/>
        <v>-1.2</v>
      </c>
      <c r="N53" s="59">
        <f t="shared" si="13"/>
        <v>0.8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 aca="true" t="shared" si="14" ref="C54">IF(C45=0," ",ROUND(ROUND(C45,1)*100/ROUND(N44,1)-100,1))</f>
        <v>-0.7</v>
      </c>
      <c r="D54" s="59">
        <f aca="true" t="shared" si="15" ref="D54:N54">IF(D45=0," ",ROUND(ROUND(D45,1)*100/ROUND(C45,1)-100,1))</f>
        <v>0.5</v>
      </c>
      <c r="E54" s="59">
        <f t="shared" si="15"/>
        <v>0.7</v>
      </c>
      <c r="F54" s="59">
        <f t="shared" si="15"/>
        <v>-0.2</v>
      </c>
      <c r="G54" s="59">
        <f t="shared" si="15"/>
        <v>0.8</v>
      </c>
      <c r="H54" s="59">
        <f t="shared" si="15"/>
        <v>0.3</v>
      </c>
      <c r="I54" s="59">
        <f t="shared" si="15"/>
        <v>1.2</v>
      </c>
      <c r="J54" s="59">
        <f t="shared" si="15"/>
        <v>-0.1</v>
      </c>
      <c r="K54" s="59">
        <f t="shared" si="15"/>
        <v>-0.5</v>
      </c>
      <c r="L54" s="59">
        <f t="shared" si="15"/>
        <v>-0.1</v>
      </c>
      <c r="M54" s="59">
        <f t="shared" si="15"/>
        <v>-1.2</v>
      </c>
      <c r="N54" s="59">
        <f t="shared" si="15"/>
        <v>0.9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-1.2</v>
      </c>
      <c r="D55" s="59">
        <f aca="true" t="shared" si="16" ref="D55:N55">IF(D46=0," ",ROUND(ROUND(D46,1)*100/ROUND(C46,1)-100,1))</f>
        <v>0.6</v>
      </c>
      <c r="E55" s="59">
        <f t="shared" si="16"/>
        <v>0.3</v>
      </c>
      <c r="F55" s="59">
        <f t="shared" si="16"/>
        <v>0.7</v>
      </c>
      <c r="G55" s="59">
        <f t="shared" si="16"/>
        <v>0.2</v>
      </c>
      <c r="H55" s="59">
        <f t="shared" si="16"/>
        <v>0.9</v>
      </c>
      <c r="I55" s="59">
        <f t="shared" si="16"/>
        <v>1.1</v>
      </c>
      <c r="J55" s="59">
        <f t="shared" si="16"/>
        <v>0</v>
      </c>
      <c r="K55" s="59">
        <f t="shared" si="16"/>
        <v>-0.6</v>
      </c>
      <c r="L55" s="59">
        <f t="shared" si="16"/>
        <v>-0.5</v>
      </c>
      <c r="M55" s="59">
        <f t="shared" si="16"/>
        <v>-1</v>
      </c>
      <c r="N55" s="59">
        <f t="shared" si="16"/>
        <v>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-1</v>
      </c>
      <c r="D56" s="59">
        <f aca="true" t="shared" si="17" ref="D56:N56">IF(D47=0," ",ROUND(ROUND(D47,1)*100/ROUND(C47,1)-100,1))</f>
        <v>0.7</v>
      </c>
      <c r="E56" s="59">
        <f t="shared" si="17"/>
        <v>0.7</v>
      </c>
      <c r="F56" s="59">
        <f t="shared" si="17"/>
        <v>0</v>
      </c>
      <c r="G56" s="59">
        <f t="shared" si="17"/>
        <v>1</v>
      </c>
      <c r="H56" s="59">
        <f t="shared" si="17"/>
        <v>0.2</v>
      </c>
      <c r="I56" s="59">
        <f t="shared" si="17"/>
        <v>1.3</v>
      </c>
      <c r="J56" s="59">
        <f t="shared" si="17"/>
        <v>0</v>
      </c>
      <c r="K56" s="59">
        <f t="shared" si="17"/>
        <v>-0.8</v>
      </c>
      <c r="L56" s="59">
        <f t="shared" si="17"/>
        <v>0.2</v>
      </c>
      <c r="M56" s="59">
        <f t="shared" si="17"/>
        <v>-1.6</v>
      </c>
      <c r="N56" s="59">
        <f t="shared" si="17"/>
        <v>1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-0.8</v>
      </c>
      <c r="D57" s="59">
        <f aca="true" t="shared" si="18" ref="D57:N57">IF(D48=0," ",ROUND(ROUND(D48,1)*100/ROUND(C48,1)-100,1))</f>
        <v>0.5</v>
      </c>
      <c r="E57" s="59">
        <f t="shared" si="18"/>
        <v>0.4</v>
      </c>
      <c r="F57" s="59">
        <f t="shared" si="18"/>
        <v>1</v>
      </c>
      <c r="G57" s="59">
        <f t="shared" si="18"/>
        <v>0</v>
      </c>
      <c r="H57" s="59">
        <f t="shared" si="18"/>
        <v>0.8</v>
      </c>
      <c r="I57" s="59">
        <f t="shared" si="18"/>
        <v>1</v>
      </c>
      <c r="J57" s="59">
        <f t="shared" si="18"/>
        <v>-0.1</v>
      </c>
      <c r="K57" s="59">
        <f t="shared" si="18"/>
        <v>-0.6</v>
      </c>
      <c r="L57" s="59">
        <f t="shared" si="18"/>
        <v>0</v>
      </c>
      <c r="M57" s="59">
        <f t="shared" si="18"/>
        <v>-1.5</v>
      </c>
      <c r="N57" s="59">
        <f t="shared" si="18"/>
        <v>0.9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-1.2</v>
      </c>
      <c r="D58" s="59">
        <f aca="true" t="shared" si="19" ref="D58">IF(D49=0," ",ROUND(ROUND(D49,1)*100/ROUND(C49,1)-100,1))</f>
        <v>0.8</v>
      </c>
      <c r="E58" s="59" t="str">
        <f aca="true" t="shared" si="20" ref="E58">IF(E49=0," ",ROUND(ROUND(E49,1)*100/ROUND(D49,1)-100,1))</f>
        <v xml:space="preserve"> </v>
      </c>
      <c r="F58" s="59" t="str">
        <f aca="true" t="shared" si="21" ref="F58">IF(F49=0," ",ROUND(ROUND(F49,1)*100/ROUND(E49,1)-100,1))</f>
        <v xml:space="preserve"> </v>
      </c>
      <c r="G58" s="59" t="str">
        <f aca="true" t="shared" si="22" ref="G58">IF(G49=0," ",ROUND(ROUND(G49,1)*100/ROUND(F49,1)-100,1))</f>
        <v xml:space="preserve"> </v>
      </c>
      <c r="H58" s="59" t="str">
        <f aca="true" t="shared" si="23" ref="H58">IF(H49=0," ",ROUND(ROUND(H49,1)*100/ROUND(G49,1)-100,1))</f>
        <v xml:space="preserve"> </v>
      </c>
      <c r="I58" s="59" t="str">
        <f aca="true" t="shared" si="24" ref="I58">IF(I49=0," ",ROUND(ROUND(I49,1)*100/ROUND(H49,1)-100,1))</f>
        <v xml:space="preserve"> </v>
      </c>
      <c r="J58" s="59" t="str">
        <f aca="true" t="shared" si="25" ref="J58">IF(J49=0," ",ROUND(ROUND(J49,1)*100/ROUND(I49,1)-100,1))</f>
        <v xml:space="preserve"> </v>
      </c>
      <c r="K58" s="59" t="str">
        <f aca="true" t="shared" si="26" ref="K58">IF(K49=0," ",ROUND(ROUND(K49,1)*100/ROUND(J49,1)-100,1))</f>
        <v xml:space="preserve"> </v>
      </c>
      <c r="L58" s="59" t="str">
        <f aca="true" t="shared" si="27" ref="L58">IF(L49=0," ",ROUND(ROUND(L49,1)*100/ROUND(K49,1)-100,1))</f>
        <v xml:space="preserve"> </v>
      </c>
      <c r="M58" s="59" t="str">
        <f aca="true" t="shared" si="28" ref="M58">IF(M49=0," ",ROUND(ROUND(M49,1)*100/ROUND(L49,1)-100,1))</f>
        <v xml:space="preserve"> </v>
      </c>
      <c r="N58" s="59" t="str">
        <f aca="true" t="shared" si="29" ref="N58">IF(N49=0," ",ROUND(ROUND(N49,1)*100/ROUND(M49,1)-100,1))</f>
        <v xml:space="preserve"> </v>
      </c>
      <c r="O58" s="85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0" ref="D59:N59">IF(D50=0," ",ROUND(ROUND(D50,1)*100/ROUND(C50,1)-100,1))</f>
        <v xml:space="preserve"> </v>
      </c>
      <c r="E59" s="59" t="str">
        <f t="shared" si="30"/>
        <v xml:space="preserve"> </v>
      </c>
      <c r="F59" s="59" t="str">
        <f t="shared" si="30"/>
        <v xml:space="preserve"> </v>
      </c>
      <c r="G59" s="59" t="str">
        <f t="shared" si="30"/>
        <v xml:space="preserve"> </v>
      </c>
      <c r="H59" s="59" t="str">
        <f t="shared" si="30"/>
        <v xml:space="preserve"> </v>
      </c>
      <c r="I59" s="59" t="str">
        <f t="shared" si="30"/>
        <v xml:space="preserve"> </v>
      </c>
      <c r="J59" s="59" t="str">
        <f t="shared" si="30"/>
        <v xml:space="preserve"> </v>
      </c>
      <c r="K59" s="59" t="str">
        <f t="shared" si="30"/>
        <v xml:space="preserve"> </v>
      </c>
      <c r="L59" s="59" t="str">
        <f t="shared" si="30"/>
        <v xml:space="preserve"> </v>
      </c>
      <c r="M59" s="59" t="str">
        <f t="shared" si="30"/>
        <v xml:space="preserve"> </v>
      </c>
      <c r="N59" s="59" t="str">
        <f t="shared" si="30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1" ref="C62:O62">IF(C45=0," ",ROUND(ROUND(C45,1)*100/ROUND(C44,1)-100,1))</f>
        <v>1.4</v>
      </c>
      <c r="D62" s="59">
        <f t="shared" si="31"/>
        <v>1.2</v>
      </c>
      <c r="E62" s="59">
        <f t="shared" si="31"/>
        <v>1.7</v>
      </c>
      <c r="F62" s="59">
        <f t="shared" si="31"/>
        <v>0.9</v>
      </c>
      <c r="G62" s="59">
        <f t="shared" si="31"/>
        <v>1.3</v>
      </c>
      <c r="H62" s="59">
        <f t="shared" si="31"/>
        <v>1.4</v>
      </c>
      <c r="I62" s="59">
        <f t="shared" si="31"/>
        <v>1.7</v>
      </c>
      <c r="J62" s="59">
        <f t="shared" si="31"/>
        <v>1.5</v>
      </c>
      <c r="K62" s="59">
        <f t="shared" si="31"/>
        <v>1.6</v>
      </c>
      <c r="L62" s="59">
        <f t="shared" si="31"/>
        <v>1.5</v>
      </c>
      <c r="M62" s="59">
        <f t="shared" si="31"/>
        <v>1.5</v>
      </c>
      <c r="N62" s="59">
        <f t="shared" si="31"/>
        <v>1.6</v>
      </c>
      <c r="O62" s="59">
        <f t="shared" si="31"/>
        <v>1.4</v>
      </c>
    </row>
    <row r="63" spans="1:15" ht="12.75" customHeight="1">
      <c r="A63" s="86">
        <v>2017</v>
      </c>
      <c r="B63" s="51"/>
      <c r="C63" s="59">
        <f aca="true" t="shared" si="32" ref="C63:O63">IF(C46=0," ",ROUND(ROUND(C46,1)*100/ROUND(C45,1)-100,1))</f>
        <v>1.1</v>
      </c>
      <c r="D63" s="59">
        <f t="shared" si="32"/>
        <v>1.2</v>
      </c>
      <c r="E63" s="59">
        <f t="shared" si="32"/>
        <v>0.8</v>
      </c>
      <c r="F63" s="59">
        <f t="shared" si="32"/>
        <v>1.7</v>
      </c>
      <c r="G63" s="59">
        <f t="shared" si="32"/>
        <v>1.1</v>
      </c>
      <c r="H63" s="59">
        <f t="shared" si="32"/>
        <v>1.7</v>
      </c>
      <c r="I63" s="59">
        <f t="shared" si="32"/>
        <v>1.6</v>
      </c>
      <c r="J63" s="59">
        <f t="shared" si="32"/>
        <v>1.7</v>
      </c>
      <c r="K63" s="59">
        <f t="shared" si="32"/>
        <v>1.6</v>
      </c>
      <c r="L63" s="59">
        <f t="shared" si="32"/>
        <v>1.2</v>
      </c>
      <c r="M63" s="59">
        <f t="shared" si="32"/>
        <v>1.4</v>
      </c>
      <c r="N63" s="59">
        <f t="shared" si="32"/>
        <v>1.5</v>
      </c>
      <c r="O63" s="59">
        <f t="shared" si="32"/>
        <v>1.4</v>
      </c>
    </row>
    <row r="64" spans="1:15" ht="12.75" customHeight="1">
      <c r="A64" s="86">
        <v>2018</v>
      </c>
      <c r="B64" s="51"/>
      <c r="C64" s="59">
        <f aca="true" t="shared" si="33" ref="C64:O64">IF(C47=0," ",ROUND(ROUND(C47,1)*100/ROUND(C46,1)-100,1))</f>
        <v>1.7</v>
      </c>
      <c r="D64" s="59">
        <f t="shared" si="33"/>
        <v>1.8</v>
      </c>
      <c r="E64" s="59">
        <f t="shared" si="33"/>
        <v>2.2</v>
      </c>
      <c r="F64" s="59">
        <f t="shared" si="33"/>
        <v>1.5</v>
      </c>
      <c r="G64" s="59">
        <f t="shared" si="33"/>
        <v>2.2</v>
      </c>
      <c r="H64" s="59">
        <f t="shared" si="33"/>
        <v>1.5</v>
      </c>
      <c r="I64" s="59">
        <f t="shared" si="33"/>
        <v>1.8</v>
      </c>
      <c r="J64" s="59">
        <f t="shared" si="33"/>
        <v>1.8</v>
      </c>
      <c r="K64" s="59">
        <f t="shared" si="33"/>
        <v>1.5</v>
      </c>
      <c r="L64" s="59">
        <f t="shared" si="33"/>
        <v>2.2</v>
      </c>
      <c r="M64" s="59">
        <f t="shared" si="33"/>
        <v>1.6</v>
      </c>
      <c r="N64" s="59">
        <f t="shared" si="33"/>
        <v>1.5</v>
      </c>
      <c r="O64" s="59">
        <f t="shared" si="33"/>
        <v>1.8</v>
      </c>
    </row>
    <row r="65" spans="1:15" ht="12.75" customHeight="1">
      <c r="A65" s="86">
        <v>2019</v>
      </c>
      <c r="B65" s="51"/>
      <c r="C65" s="59">
        <f aca="true" t="shared" si="34" ref="C65:O65">IF(C48=0," ",ROUND(ROUND(C48,1)*100/ROUND(C47,1)-100,1))</f>
        <v>1.8</v>
      </c>
      <c r="D65" s="59">
        <f t="shared" si="34"/>
        <v>1.6</v>
      </c>
      <c r="E65" s="59">
        <f t="shared" si="34"/>
        <v>1.3</v>
      </c>
      <c r="F65" s="59">
        <f t="shared" si="34"/>
        <v>2.2</v>
      </c>
      <c r="G65" s="59">
        <f t="shared" si="34"/>
        <v>1.2</v>
      </c>
      <c r="H65" s="59">
        <f t="shared" si="34"/>
        <v>1.8</v>
      </c>
      <c r="I65" s="59">
        <f t="shared" si="34"/>
        <v>1.5</v>
      </c>
      <c r="J65" s="59">
        <f t="shared" si="34"/>
        <v>1.4</v>
      </c>
      <c r="K65" s="59">
        <f t="shared" si="34"/>
        <v>1.7</v>
      </c>
      <c r="L65" s="59">
        <f t="shared" si="34"/>
        <v>1.5</v>
      </c>
      <c r="M65" s="59">
        <f t="shared" si="34"/>
        <v>1.6</v>
      </c>
      <c r="N65" s="59">
        <f t="shared" si="34"/>
        <v>1.6</v>
      </c>
      <c r="O65" s="59">
        <f t="shared" si="34"/>
        <v>1.5</v>
      </c>
    </row>
    <row r="66" spans="1:15" ht="12.75" customHeight="1">
      <c r="A66" s="86">
        <v>2020</v>
      </c>
      <c r="B66" s="51"/>
      <c r="C66" s="59">
        <f aca="true" t="shared" si="35" ref="C66:O66">IF(C49=0," ",ROUND(ROUND(C49,1)*100/ROUND(C48,1)-100,1))</f>
        <v>1.2</v>
      </c>
      <c r="D66" s="59">
        <f t="shared" si="35"/>
        <v>1.4</v>
      </c>
      <c r="E66" s="59" t="str">
        <f t="shared" si="35"/>
        <v xml:space="preserve"> </v>
      </c>
      <c r="F66" s="59" t="str">
        <f t="shared" si="35"/>
        <v xml:space="preserve"> </v>
      </c>
      <c r="G66" s="59" t="str">
        <f t="shared" si="35"/>
        <v xml:space="preserve"> </v>
      </c>
      <c r="H66" s="59" t="str">
        <f t="shared" si="35"/>
        <v xml:space="preserve"> </v>
      </c>
      <c r="I66" s="59" t="str">
        <f t="shared" si="35"/>
        <v xml:space="preserve"> </v>
      </c>
      <c r="J66" s="59" t="str">
        <f t="shared" si="35"/>
        <v xml:space="preserve"> </v>
      </c>
      <c r="K66" s="59" t="str">
        <f t="shared" si="35"/>
        <v xml:space="preserve"> </v>
      </c>
      <c r="L66" s="59" t="str">
        <f t="shared" si="35"/>
        <v xml:space="preserve"> </v>
      </c>
      <c r="M66" s="59" t="str">
        <f t="shared" si="35"/>
        <v xml:space="preserve"> </v>
      </c>
      <c r="N66" s="59" t="str">
        <f t="shared" si="35"/>
        <v xml:space="preserve"> </v>
      </c>
      <c r="O66" s="59" t="str">
        <f t="shared" si="35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63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97.5</v>
      </c>
      <c r="D16" s="52">
        <v>98.5</v>
      </c>
      <c r="E16" s="52">
        <v>98.8</v>
      </c>
      <c r="F16" s="52">
        <v>99.6</v>
      </c>
      <c r="G16" s="52">
        <v>100.2</v>
      </c>
      <c r="H16" s="52">
        <v>100.5</v>
      </c>
      <c r="I16" s="52">
        <v>101.8</v>
      </c>
      <c r="J16" s="52">
        <v>102</v>
      </c>
      <c r="K16" s="52">
        <v>101</v>
      </c>
      <c r="L16" s="52">
        <v>100.9</v>
      </c>
      <c r="M16" s="52">
        <v>99</v>
      </c>
      <c r="N16" s="52">
        <v>100.3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98.9</v>
      </c>
      <c r="D17" s="52">
        <v>99.6</v>
      </c>
      <c r="E17" s="52">
        <v>100.6</v>
      </c>
      <c r="F17" s="52">
        <v>100.2</v>
      </c>
      <c r="G17" s="52">
        <v>101.4</v>
      </c>
      <c r="H17" s="52">
        <v>101.8</v>
      </c>
      <c r="I17" s="52">
        <v>103.7</v>
      </c>
      <c r="J17" s="52">
        <v>103.5</v>
      </c>
      <c r="K17" s="52">
        <v>102.5</v>
      </c>
      <c r="L17" s="52">
        <v>102.3</v>
      </c>
      <c r="M17" s="52">
        <v>100.3</v>
      </c>
      <c r="N17" s="52">
        <v>101.7</v>
      </c>
      <c r="O17" s="52">
        <v>101.4</v>
      </c>
    </row>
    <row r="18" spans="1:15" s="57" customFormat="1" ht="12.75" customHeight="1">
      <c r="A18" s="86">
        <v>2017</v>
      </c>
      <c r="B18" s="51"/>
      <c r="C18" s="52">
        <v>99.7</v>
      </c>
      <c r="D18" s="52">
        <v>100.5</v>
      </c>
      <c r="E18" s="52">
        <v>100.9</v>
      </c>
      <c r="F18" s="52">
        <v>101.9</v>
      </c>
      <c r="G18" s="52">
        <v>102</v>
      </c>
      <c r="H18" s="52">
        <v>103.5</v>
      </c>
      <c r="I18" s="52">
        <v>105.2</v>
      </c>
      <c r="J18" s="52">
        <v>105.2</v>
      </c>
      <c r="K18" s="52">
        <v>104.1</v>
      </c>
      <c r="L18" s="52">
        <v>103.2</v>
      </c>
      <c r="M18" s="52">
        <v>101.5</v>
      </c>
      <c r="N18" s="52">
        <v>103</v>
      </c>
      <c r="O18" s="52">
        <v>102.6</v>
      </c>
    </row>
    <row r="19" spans="1:15" s="57" customFormat="1" ht="12.75" customHeight="1">
      <c r="A19" s="86">
        <v>2018</v>
      </c>
      <c r="B19" s="51"/>
      <c r="C19" s="52">
        <v>101.2</v>
      </c>
      <c r="D19" s="52">
        <v>102.3</v>
      </c>
      <c r="E19" s="52">
        <v>103.2</v>
      </c>
      <c r="F19" s="52">
        <v>103.1</v>
      </c>
      <c r="G19" s="52">
        <v>104.7</v>
      </c>
      <c r="H19" s="52">
        <v>104.9</v>
      </c>
      <c r="I19" s="52">
        <v>107.1</v>
      </c>
      <c r="J19" s="52">
        <v>106.9</v>
      </c>
      <c r="K19" s="52">
        <v>105.6</v>
      </c>
      <c r="L19" s="52">
        <v>105.7</v>
      </c>
      <c r="M19" s="52">
        <v>103</v>
      </c>
      <c r="N19" s="52">
        <v>104.4</v>
      </c>
      <c r="O19" s="52">
        <v>104.3</v>
      </c>
    </row>
    <row r="20" spans="1:15" s="57" customFormat="1" ht="12.75" customHeight="1">
      <c r="A20" s="86">
        <v>2019</v>
      </c>
      <c r="B20" s="51"/>
      <c r="C20" s="52">
        <v>103</v>
      </c>
      <c r="D20" s="52">
        <v>103.7</v>
      </c>
      <c r="E20" s="27">
        <v>104.4</v>
      </c>
      <c r="F20" s="27">
        <v>105.8</v>
      </c>
      <c r="G20" s="27">
        <v>105.7</v>
      </c>
      <c r="H20" s="27">
        <v>107.1</v>
      </c>
      <c r="I20" s="27">
        <v>108.7</v>
      </c>
      <c r="J20" s="27">
        <v>108.4</v>
      </c>
      <c r="K20" s="27">
        <v>107.4</v>
      </c>
      <c r="L20" s="27">
        <v>107.3</v>
      </c>
      <c r="M20" s="27">
        <v>104.6</v>
      </c>
      <c r="N20" s="27">
        <v>106.2</v>
      </c>
      <c r="O20" s="52">
        <v>106</v>
      </c>
    </row>
    <row r="21" spans="1:15" s="57" customFormat="1" ht="12.75" customHeight="1">
      <c r="A21" s="86">
        <v>2020</v>
      </c>
      <c r="B21" s="51"/>
      <c r="C21" s="52">
        <v>104</v>
      </c>
      <c r="D21" s="52">
        <v>105.1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-1.4</v>
      </c>
      <c r="D25" s="59">
        <f aca="true" t="shared" si="0" ref="D25:N25">IF(D16=0," ",ROUND(ROUND(D16,1)*100/ROUND(C16,1)-100,1))</f>
        <v>1</v>
      </c>
      <c r="E25" s="59">
        <f t="shared" si="0"/>
        <v>0.3</v>
      </c>
      <c r="F25" s="59">
        <f t="shared" si="0"/>
        <v>0.8</v>
      </c>
      <c r="G25" s="59">
        <f t="shared" si="0"/>
        <v>0.6</v>
      </c>
      <c r="H25" s="59">
        <f t="shared" si="0"/>
        <v>0.3</v>
      </c>
      <c r="I25" s="59">
        <f t="shared" si="0"/>
        <v>1.3</v>
      </c>
      <c r="J25" s="59">
        <f t="shared" si="0"/>
        <v>0.2</v>
      </c>
      <c r="K25" s="59">
        <f t="shared" si="0"/>
        <v>-1</v>
      </c>
      <c r="L25" s="59">
        <f t="shared" si="0"/>
        <v>-0.1</v>
      </c>
      <c r="M25" s="59">
        <f t="shared" si="0"/>
        <v>-1.9</v>
      </c>
      <c r="N25" s="59">
        <f t="shared" si="0"/>
        <v>1.3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-1.4</v>
      </c>
      <c r="D26" s="59">
        <f aca="true" t="shared" si="1" ref="D26:N26">IF(D17=0," ",ROUND(ROUND(D17,1)*100/ROUND(C17,1)-100,1))</f>
        <v>0.7</v>
      </c>
      <c r="E26" s="59">
        <f t="shared" si="1"/>
        <v>1</v>
      </c>
      <c r="F26" s="59">
        <f t="shared" si="1"/>
        <v>-0.4</v>
      </c>
      <c r="G26" s="59">
        <f t="shared" si="1"/>
        <v>1.2</v>
      </c>
      <c r="H26" s="59">
        <f t="shared" si="1"/>
        <v>0.4</v>
      </c>
      <c r="I26" s="59">
        <f t="shared" si="1"/>
        <v>1.9</v>
      </c>
      <c r="J26" s="59">
        <f t="shared" si="1"/>
        <v>-0.2</v>
      </c>
      <c r="K26" s="59">
        <f t="shared" si="1"/>
        <v>-1</v>
      </c>
      <c r="L26" s="59">
        <f t="shared" si="1"/>
        <v>-0.2</v>
      </c>
      <c r="M26" s="59">
        <f t="shared" si="1"/>
        <v>-2</v>
      </c>
      <c r="N26" s="59">
        <f t="shared" si="1"/>
        <v>1.4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-2</v>
      </c>
      <c r="D27" s="59">
        <f aca="true" t="shared" si="2" ref="D27:N27">IF(D18=0," ",ROUND(ROUND(D18,1)*100/ROUND(C18,1)-100,1))</f>
        <v>0.8</v>
      </c>
      <c r="E27" s="59">
        <f t="shared" si="2"/>
        <v>0.4</v>
      </c>
      <c r="F27" s="59">
        <f t="shared" si="2"/>
        <v>1</v>
      </c>
      <c r="G27" s="59">
        <f t="shared" si="2"/>
        <v>0.1</v>
      </c>
      <c r="H27" s="59">
        <f t="shared" si="2"/>
        <v>1.5</v>
      </c>
      <c r="I27" s="59">
        <f t="shared" si="2"/>
        <v>1.6</v>
      </c>
      <c r="J27" s="59">
        <f t="shared" si="2"/>
        <v>0</v>
      </c>
      <c r="K27" s="59">
        <f t="shared" si="2"/>
        <v>-1</v>
      </c>
      <c r="L27" s="59">
        <f t="shared" si="2"/>
        <v>-0.9</v>
      </c>
      <c r="M27" s="59">
        <f t="shared" si="2"/>
        <v>-1.6</v>
      </c>
      <c r="N27" s="59">
        <f t="shared" si="2"/>
        <v>1.5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-1.7</v>
      </c>
      <c r="D28" s="59">
        <f aca="true" t="shared" si="3" ref="D28:N28">IF(D19=0," ",ROUND(ROUND(D19,1)*100/ROUND(C19,1)-100,1))</f>
        <v>1.1</v>
      </c>
      <c r="E28" s="59">
        <f t="shared" si="3"/>
        <v>0.9</v>
      </c>
      <c r="F28" s="59">
        <f t="shared" si="3"/>
        <v>-0.1</v>
      </c>
      <c r="G28" s="59">
        <f t="shared" si="3"/>
        <v>1.6</v>
      </c>
      <c r="H28" s="59">
        <f t="shared" si="3"/>
        <v>0.2</v>
      </c>
      <c r="I28" s="59">
        <f t="shared" si="3"/>
        <v>2.1</v>
      </c>
      <c r="J28" s="59">
        <f t="shared" si="3"/>
        <v>-0.2</v>
      </c>
      <c r="K28" s="59">
        <f t="shared" si="3"/>
        <v>-1.2</v>
      </c>
      <c r="L28" s="59">
        <f t="shared" si="3"/>
        <v>0.1</v>
      </c>
      <c r="M28" s="59">
        <f t="shared" si="3"/>
        <v>-2.6</v>
      </c>
      <c r="N28" s="59">
        <f t="shared" si="3"/>
        <v>1.4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-1.3</v>
      </c>
      <c r="D29" s="59">
        <f aca="true" t="shared" si="4" ref="D29:N29">IF(D20=0," ",ROUND(ROUND(D20,1)*100/ROUND(C20,1)-100,1))</f>
        <v>0.7</v>
      </c>
      <c r="E29" s="59">
        <f t="shared" si="4"/>
        <v>0.7</v>
      </c>
      <c r="F29" s="59">
        <f t="shared" si="4"/>
        <v>1.3</v>
      </c>
      <c r="G29" s="59">
        <f t="shared" si="4"/>
        <v>-0.1</v>
      </c>
      <c r="H29" s="59">
        <f t="shared" si="4"/>
        <v>1.3</v>
      </c>
      <c r="I29" s="59">
        <f t="shared" si="4"/>
        <v>1.5</v>
      </c>
      <c r="J29" s="59">
        <f t="shared" si="4"/>
        <v>-0.3</v>
      </c>
      <c r="K29" s="59">
        <f t="shared" si="4"/>
        <v>-0.9</v>
      </c>
      <c r="L29" s="59">
        <f t="shared" si="4"/>
        <v>-0.1</v>
      </c>
      <c r="M29" s="59">
        <f t="shared" si="4"/>
        <v>-2.5</v>
      </c>
      <c r="N29" s="59">
        <f t="shared" si="4"/>
        <v>1.5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-2.1</v>
      </c>
      <c r="D30" s="59">
        <f aca="true" t="shared" si="5" ref="D30:N30">IF(D21=0," ",ROUND(ROUND(D21,1)*100/ROUND(C21,1)-100,1))</f>
        <v>1.1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1.4</v>
      </c>
      <c r="D34" s="59">
        <f t="shared" si="7"/>
        <v>1.1</v>
      </c>
      <c r="E34" s="59">
        <f t="shared" si="7"/>
        <v>1.8</v>
      </c>
      <c r="F34" s="59">
        <f t="shared" si="7"/>
        <v>0.6</v>
      </c>
      <c r="G34" s="59">
        <f t="shared" si="7"/>
        <v>1.2</v>
      </c>
      <c r="H34" s="59">
        <f t="shared" si="7"/>
        <v>1.3</v>
      </c>
      <c r="I34" s="59">
        <f t="shared" si="7"/>
        <v>1.9</v>
      </c>
      <c r="J34" s="59">
        <f t="shared" si="7"/>
        <v>1.5</v>
      </c>
      <c r="K34" s="59">
        <f t="shared" si="7"/>
        <v>1.5</v>
      </c>
      <c r="L34" s="59">
        <f t="shared" si="7"/>
        <v>1.4</v>
      </c>
      <c r="M34" s="59">
        <f t="shared" si="7"/>
        <v>1.3</v>
      </c>
      <c r="N34" s="59">
        <f t="shared" si="7"/>
        <v>1.4</v>
      </c>
      <c r="O34" s="59">
        <f t="shared" si="7"/>
        <v>1.4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0.8</v>
      </c>
      <c r="D35" s="59">
        <f t="shared" si="8"/>
        <v>0.9</v>
      </c>
      <c r="E35" s="59">
        <f t="shared" si="8"/>
        <v>0.3</v>
      </c>
      <c r="F35" s="59">
        <f t="shared" si="8"/>
        <v>1.7</v>
      </c>
      <c r="G35" s="59">
        <f t="shared" si="8"/>
        <v>0.6</v>
      </c>
      <c r="H35" s="59">
        <f t="shared" si="8"/>
        <v>1.7</v>
      </c>
      <c r="I35" s="59">
        <f t="shared" si="8"/>
        <v>1.4</v>
      </c>
      <c r="J35" s="59">
        <f t="shared" si="8"/>
        <v>1.6</v>
      </c>
      <c r="K35" s="59">
        <f t="shared" si="8"/>
        <v>1.6</v>
      </c>
      <c r="L35" s="59">
        <f t="shared" si="8"/>
        <v>0.9</v>
      </c>
      <c r="M35" s="59">
        <f t="shared" si="8"/>
        <v>1.2</v>
      </c>
      <c r="N35" s="59">
        <f t="shared" si="8"/>
        <v>1.3</v>
      </c>
      <c r="O35" s="59">
        <f t="shared" si="8"/>
        <v>1.2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1.8</v>
      </c>
      <c r="E36" s="59">
        <f t="shared" si="9"/>
        <v>2.3</v>
      </c>
      <c r="F36" s="59">
        <f t="shared" si="9"/>
        <v>1.2</v>
      </c>
      <c r="G36" s="59">
        <f t="shared" si="9"/>
        <v>2.6</v>
      </c>
      <c r="H36" s="59">
        <f t="shared" si="9"/>
        <v>1.4</v>
      </c>
      <c r="I36" s="59">
        <f t="shared" si="9"/>
        <v>1.8</v>
      </c>
      <c r="J36" s="59">
        <f t="shared" si="9"/>
        <v>1.6</v>
      </c>
      <c r="K36" s="59">
        <f t="shared" si="9"/>
        <v>1.4</v>
      </c>
      <c r="L36" s="59">
        <f t="shared" si="9"/>
        <v>2.4</v>
      </c>
      <c r="M36" s="59">
        <f t="shared" si="9"/>
        <v>1.5</v>
      </c>
      <c r="N36" s="59">
        <f t="shared" si="9"/>
        <v>1.4</v>
      </c>
      <c r="O36" s="59">
        <f t="shared" si="9"/>
        <v>1.7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1.8</v>
      </c>
      <c r="D37" s="59">
        <f t="shared" si="10"/>
        <v>1.4</v>
      </c>
      <c r="E37" s="59">
        <f t="shared" si="10"/>
        <v>1.2</v>
      </c>
      <c r="F37" s="59">
        <f t="shared" si="10"/>
        <v>2.6</v>
      </c>
      <c r="G37" s="59">
        <f t="shared" si="10"/>
        <v>1</v>
      </c>
      <c r="H37" s="59">
        <f t="shared" si="10"/>
        <v>2.1</v>
      </c>
      <c r="I37" s="59">
        <f t="shared" si="10"/>
        <v>1.5</v>
      </c>
      <c r="J37" s="59">
        <f t="shared" si="10"/>
        <v>1.4</v>
      </c>
      <c r="K37" s="59">
        <f t="shared" si="10"/>
        <v>1.7</v>
      </c>
      <c r="L37" s="59">
        <f t="shared" si="10"/>
        <v>1.5</v>
      </c>
      <c r="M37" s="59">
        <f t="shared" si="10"/>
        <v>1.6</v>
      </c>
      <c r="N37" s="59">
        <f t="shared" si="10"/>
        <v>1.7</v>
      </c>
      <c r="O37" s="59">
        <f t="shared" si="10"/>
        <v>1.6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</v>
      </c>
      <c r="D38" s="59">
        <f t="shared" si="11"/>
        <v>1.4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57" customFormat="1" ht="12.75" customHeight="1"/>
    <row r="40" spans="1:15" s="57" customFormat="1" ht="12.75" customHeight="1">
      <c r="A40" s="37" t="s">
        <v>31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98.4</v>
      </c>
      <c r="D44" s="52">
        <v>99</v>
      </c>
      <c r="E44" s="52">
        <v>99.5</v>
      </c>
      <c r="F44" s="52">
        <v>99.9</v>
      </c>
      <c r="G44" s="52">
        <v>100</v>
      </c>
      <c r="H44" s="52">
        <v>100.2</v>
      </c>
      <c r="I44" s="52">
        <v>100.5</v>
      </c>
      <c r="J44" s="52">
        <v>100.8</v>
      </c>
      <c r="K44" s="52">
        <v>100.7</v>
      </c>
      <c r="L44" s="52">
        <v>100.8</v>
      </c>
      <c r="M44" s="52">
        <v>100</v>
      </c>
      <c r="N44" s="52">
        <v>100.3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99.7</v>
      </c>
      <c r="D45" s="52">
        <v>100.2</v>
      </c>
      <c r="E45" s="52">
        <v>100.9</v>
      </c>
      <c r="F45" s="52">
        <v>100.9</v>
      </c>
      <c r="G45" s="52">
        <v>101.4</v>
      </c>
      <c r="H45" s="52">
        <v>101.5</v>
      </c>
      <c r="I45" s="52">
        <v>102</v>
      </c>
      <c r="J45" s="52">
        <v>102.1</v>
      </c>
      <c r="K45" s="52">
        <v>102.1</v>
      </c>
      <c r="L45" s="52">
        <v>102.2</v>
      </c>
      <c r="M45" s="52">
        <v>101.3</v>
      </c>
      <c r="N45" s="52">
        <v>101.8</v>
      </c>
      <c r="O45" s="52">
        <v>101.3</v>
      </c>
    </row>
    <row r="46" spans="1:15" s="57" customFormat="1" ht="12.75" customHeight="1">
      <c r="A46" s="86">
        <v>2017</v>
      </c>
      <c r="B46" s="51"/>
      <c r="C46" s="52">
        <v>100.7</v>
      </c>
      <c r="D46" s="52">
        <v>101.3</v>
      </c>
      <c r="E46" s="52">
        <v>101.9</v>
      </c>
      <c r="F46" s="52">
        <v>102.4</v>
      </c>
      <c r="G46" s="52">
        <v>102.5</v>
      </c>
      <c r="H46" s="52">
        <v>103</v>
      </c>
      <c r="I46" s="52">
        <v>103.5</v>
      </c>
      <c r="J46" s="52">
        <v>103.7</v>
      </c>
      <c r="K46" s="52">
        <v>103.5</v>
      </c>
      <c r="L46" s="52">
        <v>103.3</v>
      </c>
      <c r="M46" s="52">
        <v>102.6</v>
      </c>
      <c r="N46" s="52">
        <v>103.2</v>
      </c>
      <c r="O46" s="52">
        <v>102.6</v>
      </c>
    </row>
    <row r="47" spans="1:15" s="57" customFormat="1" ht="12.75" customHeight="1">
      <c r="A47" s="86">
        <v>2018</v>
      </c>
      <c r="B47" s="51"/>
      <c r="C47" s="52">
        <v>102.2</v>
      </c>
      <c r="D47" s="52">
        <v>102.8</v>
      </c>
      <c r="E47" s="52">
        <v>103.6</v>
      </c>
      <c r="F47" s="52">
        <v>103.7</v>
      </c>
      <c r="G47" s="52">
        <v>104.4</v>
      </c>
      <c r="H47" s="52">
        <v>104.4</v>
      </c>
      <c r="I47" s="52">
        <v>105</v>
      </c>
      <c r="J47" s="52">
        <v>105.2</v>
      </c>
      <c r="K47" s="52">
        <v>105.1</v>
      </c>
      <c r="L47" s="52">
        <v>105.3</v>
      </c>
      <c r="M47" s="52">
        <v>104.2</v>
      </c>
      <c r="N47" s="52">
        <v>104.7</v>
      </c>
      <c r="O47" s="52">
        <v>104.2</v>
      </c>
    </row>
    <row r="48" spans="1:15" s="57" customFormat="1" ht="12.75" customHeight="1">
      <c r="A48" s="86">
        <v>2019</v>
      </c>
      <c r="B48" s="51"/>
      <c r="C48" s="52">
        <v>103.8</v>
      </c>
      <c r="D48" s="52">
        <v>104.4</v>
      </c>
      <c r="E48" s="27">
        <v>104.9</v>
      </c>
      <c r="F48" s="27">
        <v>105.8</v>
      </c>
      <c r="G48" s="27">
        <v>105.7</v>
      </c>
      <c r="H48" s="27">
        <v>106.2</v>
      </c>
      <c r="I48" s="27">
        <v>106.6</v>
      </c>
      <c r="J48" s="27">
        <v>106.6</v>
      </c>
      <c r="K48" s="27">
        <v>106.6</v>
      </c>
      <c r="L48" s="27">
        <v>106.8</v>
      </c>
      <c r="M48" s="27">
        <v>105.7</v>
      </c>
      <c r="N48" s="27">
        <v>106.3</v>
      </c>
      <c r="O48" s="52">
        <v>105.8</v>
      </c>
    </row>
    <row r="49" spans="1:15" s="57" customFormat="1" ht="12.75" customHeight="1">
      <c r="A49" s="86">
        <v>2020</v>
      </c>
      <c r="B49" s="51"/>
      <c r="C49" s="52">
        <v>105.1</v>
      </c>
      <c r="D49" s="52">
        <v>105.9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-0.9</v>
      </c>
      <c r="D53" s="59">
        <f aca="true" t="shared" si="12" ref="D53">IF(D44=0," ",ROUND(ROUND(D44,1)*100/ROUND(C44,1)-100,1))</f>
        <v>0.6</v>
      </c>
      <c r="E53" s="59">
        <f aca="true" t="shared" si="13" ref="E53">IF(E44=0," ",ROUND(ROUND(E44,1)*100/ROUND(D44,1)-100,1))</f>
        <v>0.5</v>
      </c>
      <c r="F53" s="59">
        <f aca="true" t="shared" si="14" ref="F53">IF(F44=0," ",ROUND(ROUND(F44,1)*100/ROUND(E44,1)-100,1))</f>
        <v>0.4</v>
      </c>
      <c r="G53" s="59">
        <f aca="true" t="shared" si="15" ref="G53">IF(G44=0," ",ROUND(ROUND(G44,1)*100/ROUND(F44,1)-100,1))</f>
        <v>0.1</v>
      </c>
      <c r="H53" s="59">
        <f aca="true" t="shared" si="16" ref="H53">IF(H44=0," ",ROUND(ROUND(H44,1)*100/ROUND(G44,1)-100,1))</f>
        <v>0.2</v>
      </c>
      <c r="I53" s="59">
        <f aca="true" t="shared" si="17" ref="I53">IF(I44=0," ",ROUND(ROUND(I44,1)*100/ROUND(H44,1)-100,1))</f>
        <v>0.3</v>
      </c>
      <c r="J53" s="59">
        <f aca="true" t="shared" si="18" ref="J53">IF(J44=0," ",ROUND(ROUND(J44,1)*100/ROUND(I44,1)-100,1))</f>
        <v>0.3</v>
      </c>
      <c r="K53" s="59">
        <f aca="true" t="shared" si="19" ref="K53">IF(K44=0," ",ROUND(ROUND(K44,1)*100/ROUND(J44,1)-100,1))</f>
        <v>-0.1</v>
      </c>
      <c r="L53" s="59">
        <f aca="true" t="shared" si="20" ref="L53">IF(L44=0," ",ROUND(ROUND(L44,1)*100/ROUND(K44,1)-100,1))</f>
        <v>0.1</v>
      </c>
      <c r="M53" s="59">
        <f aca="true" t="shared" si="21" ref="M53">IF(M44=0," ",ROUND(ROUND(M44,1)*100/ROUND(L44,1)-100,1))</f>
        <v>-0.8</v>
      </c>
      <c r="N53" s="59">
        <f aca="true" t="shared" si="22" ref="N53">IF(N44=0," ",ROUND(ROUND(N44,1)*100/ROUND(M44,1)-100,1))</f>
        <v>0.3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-0.6</v>
      </c>
      <c r="D54" s="59">
        <f aca="true" t="shared" si="23" ref="D54:N54">IF(D45=0," ",ROUND(ROUND(D45,1)*100/ROUND(C45,1)-100,1))</f>
        <v>0.5</v>
      </c>
      <c r="E54" s="59">
        <f t="shared" si="23"/>
        <v>0.7</v>
      </c>
      <c r="F54" s="59">
        <f t="shared" si="23"/>
        <v>0</v>
      </c>
      <c r="G54" s="59">
        <f t="shared" si="23"/>
        <v>0.5</v>
      </c>
      <c r="H54" s="59">
        <f t="shared" si="23"/>
        <v>0.1</v>
      </c>
      <c r="I54" s="59">
        <f t="shared" si="23"/>
        <v>0.5</v>
      </c>
      <c r="J54" s="59">
        <f t="shared" si="23"/>
        <v>0.1</v>
      </c>
      <c r="K54" s="59">
        <f t="shared" si="23"/>
        <v>0</v>
      </c>
      <c r="L54" s="59">
        <f t="shared" si="23"/>
        <v>0.1</v>
      </c>
      <c r="M54" s="59">
        <f t="shared" si="23"/>
        <v>-0.9</v>
      </c>
      <c r="N54" s="59">
        <f t="shared" si="23"/>
        <v>0.5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-1.1</v>
      </c>
      <c r="D55" s="59">
        <f aca="true" t="shared" si="24" ref="D55:N55">IF(D46=0," ",ROUND(ROUND(D46,1)*100/ROUND(C46,1)-100,1))</f>
        <v>0.6</v>
      </c>
      <c r="E55" s="59">
        <f t="shared" si="24"/>
        <v>0.6</v>
      </c>
      <c r="F55" s="59">
        <f t="shared" si="24"/>
        <v>0.5</v>
      </c>
      <c r="G55" s="59">
        <f t="shared" si="24"/>
        <v>0.1</v>
      </c>
      <c r="H55" s="59">
        <f t="shared" si="24"/>
        <v>0.5</v>
      </c>
      <c r="I55" s="59">
        <f t="shared" si="24"/>
        <v>0.5</v>
      </c>
      <c r="J55" s="59">
        <f t="shared" si="24"/>
        <v>0.2</v>
      </c>
      <c r="K55" s="59">
        <f t="shared" si="24"/>
        <v>-0.2</v>
      </c>
      <c r="L55" s="59">
        <f t="shared" si="24"/>
        <v>-0.2</v>
      </c>
      <c r="M55" s="59">
        <f t="shared" si="24"/>
        <v>-0.7</v>
      </c>
      <c r="N55" s="59">
        <f t="shared" si="24"/>
        <v>0.6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-1</v>
      </c>
      <c r="D56" s="59">
        <f aca="true" t="shared" si="25" ref="D56:N56">IF(D47=0," ",ROUND(ROUND(D47,1)*100/ROUND(C47,1)-100,1))</f>
        <v>0.6</v>
      </c>
      <c r="E56" s="59">
        <f t="shared" si="25"/>
        <v>0.8</v>
      </c>
      <c r="F56" s="59">
        <f t="shared" si="25"/>
        <v>0.1</v>
      </c>
      <c r="G56" s="59">
        <f t="shared" si="25"/>
        <v>0.7</v>
      </c>
      <c r="H56" s="59">
        <f t="shared" si="25"/>
        <v>0</v>
      </c>
      <c r="I56" s="59">
        <f t="shared" si="25"/>
        <v>0.6</v>
      </c>
      <c r="J56" s="59">
        <f t="shared" si="25"/>
        <v>0.2</v>
      </c>
      <c r="K56" s="59">
        <f t="shared" si="25"/>
        <v>-0.1</v>
      </c>
      <c r="L56" s="59">
        <f t="shared" si="25"/>
        <v>0.2</v>
      </c>
      <c r="M56" s="59">
        <f t="shared" si="25"/>
        <v>-1</v>
      </c>
      <c r="N56" s="59">
        <f t="shared" si="25"/>
        <v>0.5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-0.9</v>
      </c>
      <c r="D57" s="59">
        <f aca="true" t="shared" si="26" ref="D57:N57">IF(D48=0," ",ROUND(ROUND(D48,1)*100/ROUND(C48,1)-100,1))</f>
        <v>0.6</v>
      </c>
      <c r="E57" s="59">
        <f t="shared" si="26"/>
        <v>0.5</v>
      </c>
      <c r="F57" s="59">
        <f t="shared" si="26"/>
        <v>0.9</v>
      </c>
      <c r="G57" s="59">
        <f t="shared" si="26"/>
        <v>-0.1</v>
      </c>
      <c r="H57" s="59">
        <f t="shared" si="26"/>
        <v>0.5</v>
      </c>
      <c r="I57" s="59">
        <f t="shared" si="26"/>
        <v>0.4</v>
      </c>
      <c r="J57" s="59">
        <f t="shared" si="26"/>
        <v>0</v>
      </c>
      <c r="K57" s="59">
        <f t="shared" si="26"/>
        <v>0</v>
      </c>
      <c r="L57" s="59">
        <f t="shared" si="26"/>
        <v>0.2</v>
      </c>
      <c r="M57" s="59">
        <f t="shared" si="26"/>
        <v>-1</v>
      </c>
      <c r="N57" s="59">
        <f t="shared" si="26"/>
        <v>0.6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-1.1</v>
      </c>
      <c r="D58" s="59">
        <f aca="true" t="shared" si="27" ref="D58">IF(D49=0," ",ROUND(ROUND(D49,1)*100/ROUND(C49,1)-100,1))</f>
        <v>0.8</v>
      </c>
      <c r="E58" s="59" t="str">
        <f aca="true" t="shared" si="28" ref="E58">IF(E49=0," ",ROUND(ROUND(E49,1)*100/ROUND(D49,1)-100,1))</f>
        <v xml:space="preserve"> 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8" ref="D59:N59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9" ref="C62:O62">IF(C45=0," ",ROUND(ROUND(C45,1)*100/ROUND(C44,1)-100,1))</f>
        <v>1.3</v>
      </c>
      <c r="D62" s="59">
        <f t="shared" si="39"/>
        <v>1.2</v>
      </c>
      <c r="E62" s="59">
        <f t="shared" si="39"/>
        <v>1.4</v>
      </c>
      <c r="F62" s="59">
        <f t="shared" si="39"/>
        <v>1</v>
      </c>
      <c r="G62" s="59">
        <f t="shared" si="39"/>
        <v>1.4</v>
      </c>
      <c r="H62" s="59">
        <f t="shared" si="39"/>
        <v>1.3</v>
      </c>
      <c r="I62" s="59">
        <f t="shared" si="39"/>
        <v>1.5</v>
      </c>
      <c r="J62" s="59">
        <f t="shared" si="39"/>
        <v>1.3</v>
      </c>
      <c r="K62" s="59">
        <f t="shared" si="39"/>
        <v>1.4</v>
      </c>
      <c r="L62" s="59">
        <f t="shared" si="39"/>
        <v>1.4</v>
      </c>
      <c r="M62" s="59">
        <f t="shared" si="39"/>
        <v>1.3</v>
      </c>
      <c r="N62" s="59">
        <f t="shared" si="39"/>
        <v>1.5</v>
      </c>
      <c r="O62" s="59">
        <f t="shared" si="39"/>
        <v>1.3</v>
      </c>
    </row>
    <row r="63" spans="1:15" ht="12.75" customHeight="1">
      <c r="A63" s="86">
        <v>2017</v>
      </c>
      <c r="B63" s="51"/>
      <c r="C63" s="59">
        <f aca="true" t="shared" si="40" ref="C63:O63">IF(C46=0," ",ROUND(ROUND(C46,1)*100/ROUND(C45,1)-100,1))</f>
        <v>1</v>
      </c>
      <c r="D63" s="59">
        <f t="shared" si="40"/>
        <v>1.1</v>
      </c>
      <c r="E63" s="59">
        <f t="shared" si="40"/>
        <v>1</v>
      </c>
      <c r="F63" s="59">
        <f t="shared" si="40"/>
        <v>1.5</v>
      </c>
      <c r="G63" s="59">
        <f t="shared" si="40"/>
        <v>1.1</v>
      </c>
      <c r="H63" s="59">
        <f t="shared" si="40"/>
        <v>1.5</v>
      </c>
      <c r="I63" s="59">
        <f t="shared" si="40"/>
        <v>1.5</v>
      </c>
      <c r="J63" s="59">
        <f t="shared" si="40"/>
        <v>1.6</v>
      </c>
      <c r="K63" s="59">
        <f t="shared" si="40"/>
        <v>1.4</v>
      </c>
      <c r="L63" s="59">
        <f t="shared" si="40"/>
        <v>1.1</v>
      </c>
      <c r="M63" s="59">
        <f t="shared" si="40"/>
        <v>1.3</v>
      </c>
      <c r="N63" s="59">
        <f t="shared" si="40"/>
        <v>1.4</v>
      </c>
      <c r="O63" s="59">
        <f t="shared" si="40"/>
        <v>1.3</v>
      </c>
    </row>
    <row r="64" spans="1:15" ht="12.75" customHeight="1">
      <c r="A64" s="86">
        <v>2018</v>
      </c>
      <c r="B64" s="51"/>
      <c r="C64" s="59">
        <f aca="true" t="shared" si="41" ref="C64:O64">IF(C47=0," ",ROUND(ROUND(C47,1)*100/ROUND(C46,1)-100,1))</f>
        <v>1.5</v>
      </c>
      <c r="D64" s="59">
        <f t="shared" si="41"/>
        <v>1.5</v>
      </c>
      <c r="E64" s="59">
        <f t="shared" si="41"/>
        <v>1.7</v>
      </c>
      <c r="F64" s="59">
        <f t="shared" si="41"/>
        <v>1.3</v>
      </c>
      <c r="G64" s="59">
        <f t="shared" si="41"/>
        <v>1.9</v>
      </c>
      <c r="H64" s="59">
        <f t="shared" si="41"/>
        <v>1.4</v>
      </c>
      <c r="I64" s="59">
        <f t="shared" si="41"/>
        <v>1.4</v>
      </c>
      <c r="J64" s="59">
        <f t="shared" si="41"/>
        <v>1.4</v>
      </c>
      <c r="K64" s="59">
        <f t="shared" si="41"/>
        <v>1.5</v>
      </c>
      <c r="L64" s="59">
        <f t="shared" si="41"/>
        <v>1.9</v>
      </c>
      <c r="M64" s="59">
        <f t="shared" si="41"/>
        <v>1.6</v>
      </c>
      <c r="N64" s="59">
        <f t="shared" si="41"/>
        <v>1.5</v>
      </c>
      <c r="O64" s="59">
        <f t="shared" si="41"/>
        <v>1.6</v>
      </c>
    </row>
    <row r="65" spans="1:15" ht="12.75" customHeight="1">
      <c r="A65" s="86">
        <v>2019</v>
      </c>
      <c r="B65" s="51"/>
      <c r="C65" s="59">
        <f aca="true" t="shared" si="42" ref="C65:O65">IF(C48=0," ",ROUND(ROUND(C48,1)*100/ROUND(C47,1)-100,1))</f>
        <v>1.6</v>
      </c>
      <c r="D65" s="59">
        <f t="shared" si="42"/>
        <v>1.6</v>
      </c>
      <c r="E65" s="59">
        <f t="shared" si="42"/>
        <v>1.3</v>
      </c>
      <c r="F65" s="59">
        <f t="shared" si="42"/>
        <v>2</v>
      </c>
      <c r="G65" s="59">
        <f t="shared" si="42"/>
        <v>1.2</v>
      </c>
      <c r="H65" s="59">
        <f t="shared" si="42"/>
        <v>1.7</v>
      </c>
      <c r="I65" s="59">
        <f t="shared" si="42"/>
        <v>1.5</v>
      </c>
      <c r="J65" s="59">
        <f t="shared" si="42"/>
        <v>1.3</v>
      </c>
      <c r="K65" s="59">
        <f t="shared" si="42"/>
        <v>1.4</v>
      </c>
      <c r="L65" s="59">
        <f t="shared" si="42"/>
        <v>1.4</v>
      </c>
      <c r="M65" s="59">
        <f t="shared" si="42"/>
        <v>1.4</v>
      </c>
      <c r="N65" s="59">
        <f t="shared" si="42"/>
        <v>1.5</v>
      </c>
      <c r="O65" s="59">
        <f t="shared" si="42"/>
        <v>1.5</v>
      </c>
    </row>
    <row r="66" spans="1:15" ht="12.75" customHeight="1">
      <c r="A66" s="86">
        <v>2020</v>
      </c>
      <c r="B66" s="51"/>
      <c r="C66" s="59">
        <f aca="true" t="shared" si="43" ref="C66:O66">IF(C49=0," ",ROUND(ROUND(C49,1)*100/ROUND(C48,1)-100,1))</f>
        <v>1.3</v>
      </c>
      <c r="D66" s="59">
        <f t="shared" si="43"/>
        <v>1.4</v>
      </c>
      <c r="E66" s="59" t="str">
        <f t="shared" si="43"/>
        <v xml:space="preserve"> 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spans="3:15" ht="12.75" customHeight="1">
      <c r="C67" s="28" t="str">
        <f aca="true" t="shared" si="44" ref="C67:O67">IF(C50=0," ",ROUND(ROUND(C50,1)*100/ROUND(C48,1)-100,1))</f>
        <v xml:space="preserve"> </v>
      </c>
      <c r="D67" s="28" t="str">
        <f t="shared" si="44"/>
        <v xml:space="preserve"> </v>
      </c>
      <c r="E67" s="28" t="str">
        <f t="shared" si="44"/>
        <v xml:space="preserve"> </v>
      </c>
      <c r="F67" s="28" t="str">
        <f t="shared" si="44"/>
        <v xml:space="preserve"> </v>
      </c>
      <c r="G67" s="28" t="str">
        <f t="shared" si="44"/>
        <v xml:space="preserve"> </v>
      </c>
      <c r="H67" s="28" t="str">
        <f t="shared" si="44"/>
        <v xml:space="preserve"> </v>
      </c>
      <c r="I67" s="28" t="str">
        <f t="shared" si="44"/>
        <v xml:space="preserve"> </v>
      </c>
      <c r="J67" s="28" t="str">
        <f t="shared" si="44"/>
        <v xml:space="preserve"> </v>
      </c>
      <c r="K67" s="28" t="str">
        <f t="shared" si="44"/>
        <v xml:space="preserve"> </v>
      </c>
      <c r="L67" s="28" t="str">
        <f t="shared" si="44"/>
        <v xml:space="preserve"> </v>
      </c>
      <c r="M67" s="28" t="str">
        <f t="shared" si="44"/>
        <v xml:space="preserve"> </v>
      </c>
      <c r="N67" s="28" t="str">
        <f t="shared" si="44"/>
        <v xml:space="preserve"> </v>
      </c>
      <c r="O67" s="28" t="str">
        <f t="shared" si="44"/>
        <v xml:space="preserve"> </v>
      </c>
    </row>
    <row r="68" ht="12.75" customHeight="1"/>
    <row r="69" ht="12"/>
    <row r="70" ht="12"/>
    <row r="72" ht="12"/>
    <row r="73" ht="12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113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98.1</v>
      </c>
      <c r="D16" s="52">
        <v>99.1</v>
      </c>
      <c r="E16" s="52">
        <v>99.8</v>
      </c>
      <c r="F16" s="52">
        <v>100.3</v>
      </c>
      <c r="G16" s="52">
        <v>100.6</v>
      </c>
      <c r="H16" s="52">
        <v>100.5</v>
      </c>
      <c r="I16" s="52">
        <v>100.7</v>
      </c>
      <c r="J16" s="52">
        <v>100.7</v>
      </c>
      <c r="K16" s="52">
        <v>100.4</v>
      </c>
      <c r="L16" s="52">
        <v>100.5</v>
      </c>
      <c r="M16" s="52">
        <v>99.7</v>
      </c>
      <c r="N16" s="52">
        <v>99.6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98.5</v>
      </c>
      <c r="D17" s="52">
        <v>98.9</v>
      </c>
      <c r="E17" s="52">
        <v>99.7</v>
      </c>
      <c r="F17" s="52">
        <v>99.9</v>
      </c>
      <c r="G17" s="52">
        <v>100.5</v>
      </c>
      <c r="H17" s="52">
        <v>100.7</v>
      </c>
      <c r="I17" s="52">
        <v>101.1</v>
      </c>
      <c r="J17" s="52">
        <v>100.9</v>
      </c>
      <c r="K17" s="52">
        <v>101</v>
      </c>
      <c r="L17" s="52">
        <v>101.2</v>
      </c>
      <c r="M17" s="52">
        <v>100.3</v>
      </c>
      <c r="N17" s="52">
        <v>101</v>
      </c>
      <c r="O17" s="52">
        <v>100.3</v>
      </c>
    </row>
    <row r="18" spans="1:15" s="57" customFormat="1" ht="12.75" customHeight="1">
      <c r="A18" s="86">
        <v>2017</v>
      </c>
      <c r="B18" s="51"/>
      <c r="C18" s="52">
        <v>100</v>
      </c>
      <c r="D18" s="52">
        <v>100.8</v>
      </c>
      <c r="E18" s="52">
        <v>101.2</v>
      </c>
      <c r="F18" s="52">
        <v>101.7</v>
      </c>
      <c r="G18" s="52">
        <v>101.6</v>
      </c>
      <c r="H18" s="52">
        <v>102</v>
      </c>
      <c r="I18" s="52">
        <v>102.5</v>
      </c>
      <c r="J18" s="52">
        <v>102.7</v>
      </c>
      <c r="K18" s="52">
        <v>102.7</v>
      </c>
      <c r="L18" s="52">
        <v>102.5</v>
      </c>
      <c r="M18" s="52">
        <v>101.9</v>
      </c>
      <c r="N18" s="52">
        <v>102.6</v>
      </c>
      <c r="O18" s="52">
        <v>101.9</v>
      </c>
    </row>
    <row r="19" spans="1:15" s="57" customFormat="1" ht="12.75" customHeight="1">
      <c r="A19" s="86">
        <v>2018</v>
      </c>
      <c r="B19" s="51"/>
      <c r="C19" s="52">
        <v>101.5</v>
      </c>
      <c r="D19" s="52">
        <v>102.1</v>
      </c>
      <c r="E19" s="52">
        <v>102.9</v>
      </c>
      <c r="F19" s="52">
        <v>103.1</v>
      </c>
      <c r="G19" s="52">
        <v>104</v>
      </c>
      <c r="H19" s="52">
        <v>104.2</v>
      </c>
      <c r="I19" s="52">
        <v>104.6</v>
      </c>
      <c r="J19" s="52">
        <v>104.9</v>
      </c>
      <c r="K19" s="52">
        <v>105.3</v>
      </c>
      <c r="L19" s="52">
        <v>105.6</v>
      </c>
      <c r="M19" s="52">
        <v>104.7</v>
      </c>
      <c r="N19" s="52">
        <v>104.6</v>
      </c>
      <c r="O19" s="52">
        <v>104</v>
      </c>
    </row>
    <row r="20" spans="1:15" s="57" customFormat="1" ht="12.75" customHeight="1">
      <c r="A20" s="86">
        <v>2019</v>
      </c>
      <c r="B20" s="51"/>
      <c r="C20" s="52">
        <v>103.2</v>
      </c>
      <c r="D20" s="52">
        <v>103.8</v>
      </c>
      <c r="E20" s="27">
        <v>104.4</v>
      </c>
      <c r="F20" s="27">
        <v>105.5</v>
      </c>
      <c r="G20" s="27">
        <v>105.7</v>
      </c>
      <c r="H20" s="27">
        <v>106.2</v>
      </c>
      <c r="I20" s="27">
        <v>106.5</v>
      </c>
      <c r="J20" s="27">
        <v>106.4</v>
      </c>
      <c r="K20" s="27">
        <v>106.3</v>
      </c>
      <c r="L20" s="27">
        <v>106.3</v>
      </c>
      <c r="M20" s="27">
        <v>105.3</v>
      </c>
      <c r="N20" s="27">
        <v>105.9</v>
      </c>
      <c r="O20" s="52">
        <v>105.5</v>
      </c>
    </row>
    <row r="21" spans="1:15" s="57" customFormat="1" ht="12.75" customHeight="1">
      <c r="A21" s="86">
        <v>2020</v>
      </c>
      <c r="B21" s="51"/>
      <c r="C21" s="52">
        <v>104.8</v>
      </c>
      <c r="D21" s="52">
        <v>105.6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-1.4</v>
      </c>
      <c r="D25" s="59">
        <f aca="true" t="shared" si="0" ref="D25:N25">IF(D16=0," ",ROUND(ROUND(D16,1)*100/ROUND(C16,1)-100,1))</f>
        <v>1</v>
      </c>
      <c r="E25" s="59">
        <f t="shared" si="0"/>
        <v>0.7</v>
      </c>
      <c r="F25" s="59">
        <f t="shared" si="0"/>
        <v>0.5</v>
      </c>
      <c r="G25" s="59">
        <f t="shared" si="0"/>
        <v>0.3</v>
      </c>
      <c r="H25" s="59">
        <f t="shared" si="0"/>
        <v>-0.1</v>
      </c>
      <c r="I25" s="59">
        <f t="shared" si="0"/>
        <v>0.2</v>
      </c>
      <c r="J25" s="59">
        <f t="shared" si="0"/>
        <v>0</v>
      </c>
      <c r="K25" s="59">
        <f t="shared" si="0"/>
        <v>-0.3</v>
      </c>
      <c r="L25" s="59">
        <f t="shared" si="0"/>
        <v>0.1</v>
      </c>
      <c r="M25" s="59">
        <f t="shared" si="0"/>
        <v>-0.8</v>
      </c>
      <c r="N25" s="59">
        <f t="shared" si="0"/>
        <v>-0.1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-1.1</v>
      </c>
      <c r="D26" s="59">
        <f aca="true" t="shared" si="1" ref="D26:N26">IF(D17=0," ",ROUND(ROUND(D17,1)*100/ROUND(C17,1)-100,1))</f>
        <v>0.4</v>
      </c>
      <c r="E26" s="59">
        <f t="shared" si="1"/>
        <v>0.8</v>
      </c>
      <c r="F26" s="59">
        <f t="shared" si="1"/>
        <v>0.2</v>
      </c>
      <c r="G26" s="59">
        <f t="shared" si="1"/>
        <v>0.6</v>
      </c>
      <c r="H26" s="59">
        <f t="shared" si="1"/>
        <v>0.2</v>
      </c>
      <c r="I26" s="59">
        <f t="shared" si="1"/>
        <v>0.4</v>
      </c>
      <c r="J26" s="59">
        <f t="shared" si="1"/>
        <v>-0.2</v>
      </c>
      <c r="K26" s="59">
        <f t="shared" si="1"/>
        <v>0.1</v>
      </c>
      <c r="L26" s="59">
        <f t="shared" si="1"/>
        <v>0.2</v>
      </c>
      <c r="M26" s="59">
        <f t="shared" si="1"/>
        <v>-0.9</v>
      </c>
      <c r="N26" s="59">
        <f t="shared" si="1"/>
        <v>0.7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-1</v>
      </c>
      <c r="D27" s="59">
        <f aca="true" t="shared" si="2" ref="D27:N27">IF(D18=0," ",ROUND(ROUND(D18,1)*100/ROUND(C18,1)-100,1))</f>
        <v>0.8</v>
      </c>
      <c r="E27" s="59">
        <f t="shared" si="2"/>
        <v>0.4</v>
      </c>
      <c r="F27" s="59">
        <f t="shared" si="2"/>
        <v>0.5</v>
      </c>
      <c r="G27" s="59">
        <f t="shared" si="2"/>
        <v>-0.1</v>
      </c>
      <c r="H27" s="59">
        <f t="shared" si="2"/>
        <v>0.4</v>
      </c>
      <c r="I27" s="59">
        <f t="shared" si="2"/>
        <v>0.5</v>
      </c>
      <c r="J27" s="59">
        <f t="shared" si="2"/>
        <v>0.2</v>
      </c>
      <c r="K27" s="59">
        <f t="shared" si="2"/>
        <v>0</v>
      </c>
      <c r="L27" s="59">
        <f t="shared" si="2"/>
        <v>-0.2</v>
      </c>
      <c r="M27" s="59">
        <f t="shared" si="2"/>
        <v>-0.6</v>
      </c>
      <c r="N27" s="59">
        <f t="shared" si="2"/>
        <v>0.7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-1.1</v>
      </c>
      <c r="D28" s="59">
        <f aca="true" t="shared" si="3" ref="D28:N28">IF(D19=0," ",ROUND(ROUND(D19,1)*100/ROUND(C19,1)-100,1))</f>
        <v>0.6</v>
      </c>
      <c r="E28" s="59">
        <f t="shared" si="3"/>
        <v>0.8</v>
      </c>
      <c r="F28" s="59">
        <f t="shared" si="3"/>
        <v>0.2</v>
      </c>
      <c r="G28" s="59">
        <f t="shared" si="3"/>
        <v>0.9</v>
      </c>
      <c r="H28" s="59">
        <f t="shared" si="3"/>
        <v>0.2</v>
      </c>
      <c r="I28" s="59">
        <f t="shared" si="3"/>
        <v>0.4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-0.9</v>
      </c>
      <c r="N28" s="59">
        <f t="shared" si="3"/>
        <v>-0.1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-1.3</v>
      </c>
      <c r="D29" s="59">
        <f aca="true" t="shared" si="4" ref="D29:N29">IF(D20=0," ",ROUND(ROUND(D20,1)*100/ROUND(C20,1)-100,1))</f>
        <v>0.6</v>
      </c>
      <c r="E29" s="59">
        <f t="shared" si="4"/>
        <v>0.6</v>
      </c>
      <c r="F29" s="59">
        <f t="shared" si="4"/>
        <v>1.1</v>
      </c>
      <c r="G29" s="59">
        <f t="shared" si="4"/>
        <v>0.2</v>
      </c>
      <c r="H29" s="59">
        <f t="shared" si="4"/>
        <v>0.5</v>
      </c>
      <c r="I29" s="59">
        <f t="shared" si="4"/>
        <v>0.3</v>
      </c>
      <c r="J29" s="59">
        <f t="shared" si="4"/>
        <v>-0.1</v>
      </c>
      <c r="K29" s="59">
        <f t="shared" si="4"/>
        <v>-0.1</v>
      </c>
      <c r="L29" s="59">
        <f t="shared" si="4"/>
        <v>0</v>
      </c>
      <c r="M29" s="59">
        <f t="shared" si="4"/>
        <v>-0.9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-1</v>
      </c>
      <c r="D30" s="59">
        <f aca="true" t="shared" si="5" ref="D30:N30">IF(D21=0," ",ROUND(ROUND(D21,1)*100/ROUND(C21,1)-100,1))</f>
        <v>0.8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0.4</v>
      </c>
      <c r="D34" s="59">
        <f t="shared" si="7"/>
        <v>-0.2</v>
      </c>
      <c r="E34" s="59">
        <f t="shared" si="7"/>
        <v>-0.1</v>
      </c>
      <c r="F34" s="59">
        <f t="shared" si="7"/>
        <v>-0.4</v>
      </c>
      <c r="G34" s="59">
        <f t="shared" si="7"/>
        <v>-0.1</v>
      </c>
      <c r="H34" s="59">
        <f t="shared" si="7"/>
        <v>0.2</v>
      </c>
      <c r="I34" s="59">
        <f t="shared" si="7"/>
        <v>0.4</v>
      </c>
      <c r="J34" s="59">
        <f t="shared" si="7"/>
        <v>0.2</v>
      </c>
      <c r="K34" s="59">
        <f t="shared" si="7"/>
        <v>0.6</v>
      </c>
      <c r="L34" s="59">
        <f t="shared" si="7"/>
        <v>0.7</v>
      </c>
      <c r="M34" s="59">
        <f t="shared" si="7"/>
        <v>0.6</v>
      </c>
      <c r="N34" s="59">
        <f t="shared" si="7"/>
        <v>1.4</v>
      </c>
      <c r="O34" s="59">
        <f t="shared" si="7"/>
        <v>0.3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1.5</v>
      </c>
      <c r="D35" s="59">
        <f t="shared" si="8"/>
        <v>1.9</v>
      </c>
      <c r="E35" s="59">
        <f t="shared" si="8"/>
        <v>1.5</v>
      </c>
      <c r="F35" s="59">
        <f t="shared" si="8"/>
        <v>1.8</v>
      </c>
      <c r="G35" s="59">
        <f t="shared" si="8"/>
        <v>1.1</v>
      </c>
      <c r="H35" s="59">
        <f t="shared" si="8"/>
        <v>1.3</v>
      </c>
      <c r="I35" s="59">
        <f t="shared" si="8"/>
        <v>1.4</v>
      </c>
      <c r="J35" s="59">
        <f t="shared" si="8"/>
        <v>1.8</v>
      </c>
      <c r="K35" s="59">
        <f t="shared" si="8"/>
        <v>1.7</v>
      </c>
      <c r="L35" s="59">
        <f t="shared" si="8"/>
        <v>1.3</v>
      </c>
      <c r="M35" s="59">
        <f t="shared" si="8"/>
        <v>1.6</v>
      </c>
      <c r="N35" s="59">
        <f t="shared" si="8"/>
        <v>1.6</v>
      </c>
      <c r="O35" s="59">
        <f t="shared" si="8"/>
        <v>1.6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1.5</v>
      </c>
      <c r="D36" s="59">
        <f t="shared" si="9"/>
        <v>1.3</v>
      </c>
      <c r="E36" s="59">
        <f t="shared" si="9"/>
        <v>1.7</v>
      </c>
      <c r="F36" s="59">
        <f t="shared" si="9"/>
        <v>1.4</v>
      </c>
      <c r="G36" s="59">
        <f t="shared" si="9"/>
        <v>2.4</v>
      </c>
      <c r="H36" s="59">
        <f t="shared" si="9"/>
        <v>2.2</v>
      </c>
      <c r="I36" s="59">
        <f t="shared" si="9"/>
        <v>2</v>
      </c>
      <c r="J36" s="59">
        <f t="shared" si="9"/>
        <v>2.1</v>
      </c>
      <c r="K36" s="59">
        <f t="shared" si="9"/>
        <v>2.5</v>
      </c>
      <c r="L36" s="59">
        <f t="shared" si="9"/>
        <v>3</v>
      </c>
      <c r="M36" s="59">
        <f t="shared" si="9"/>
        <v>2.7</v>
      </c>
      <c r="N36" s="59">
        <f t="shared" si="9"/>
        <v>1.9</v>
      </c>
      <c r="O36" s="59">
        <f t="shared" si="9"/>
        <v>2.1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1.7</v>
      </c>
      <c r="D37" s="59">
        <f t="shared" si="10"/>
        <v>1.7</v>
      </c>
      <c r="E37" s="59">
        <f t="shared" si="10"/>
        <v>1.5</v>
      </c>
      <c r="F37" s="59">
        <f t="shared" si="10"/>
        <v>2.3</v>
      </c>
      <c r="G37" s="59">
        <f t="shared" si="10"/>
        <v>1.6</v>
      </c>
      <c r="H37" s="59">
        <f t="shared" si="10"/>
        <v>1.9</v>
      </c>
      <c r="I37" s="59">
        <f t="shared" si="10"/>
        <v>1.8</v>
      </c>
      <c r="J37" s="59">
        <f t="shared" si="10"/>
        <v>1.4</v>
      </c>
      <c r="K37" s="59">
        <f t="shared" si="10"/>
        <v>0.9</v>
      </c>
      <c r="L37" s="59">
        <f t="shared" si="10"/>
        <v>0.7</v>
      </c>
      <c r="M37" s="59">
        <f t="shared" si="10"/>
        <v>0.6</v>
      </c>
      <c r="N37" s="59">
        <f t="shared" si="10"/>
        <v>1.2</v>
      </c>
      <c r="O37" s="59">
        <f t="shared" si="10"/>
        <v>1.4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1.6</v>
      </c>
      <c r="D38" s="59">
        <f t="shared" si="11"/>
        <v>1.7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32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108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99.6</v>
      </c>
      <c r="D44" s="52">
        <v>99.6</v>
      </c>
      <c r="E44" s="52">
        <v>99.7</v>
      </c>
      <c r="F44" s="52">
        <v>99.9</v>
      </c>
      <c r="G44" s="52">
        <v>99.9</v>
      </c>
      <c r="H44" s="52">
        <v>99.9</v>
      </c>
      <c r="I44" s="52">
        <v>100.1</v>
      </c>
      <c r="J44" s="52">
        <v>100.1</v>
      </c>
      <c r="K44" s="52">
        <v>100.2</v>
      </c>
      <c r="L44" s="52">
        <v>100.3</v>
      </c>
      <c r="M44" s="52">
        <v>100.3</v>
      </c>
      <c r="N44" s="52">
        <v>100.4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100.9</v>
      </c>
      <c r="D45" s="52">
        <v>101.1</v>
      </c>
      <c r="E45" s="52">
        <v>101.2</v>
      </c>
      <c r="F45" s="52">
        <v>101.3</v>
      </c>
      <c r="G45" s="52">
        <v>101.4</v>
      </c>
      <c r="H45" s="52">
        <v>101.5</v>
      </c>
      <c r="I45" s="52">
        <v>101.7</v>
      </c>
      <c r="J45" s="52">
        <v>101.7</v>
      </c>
      <c r="K45" s="52">
        <v>101.9</v>
      </c>
      <c r="L45" s="52">
        <v>102.1</v>
      </c>
      <c r="M45" s="52">
        <v>102.2</v>
      </c>
      <c r="N45" s="52">
        <v>102.2</v>
      </c>
      <c r="O45" s="52">
        <v>101.6</v>
      </c>
    </row>
    <row r="46" spans="1:15" s="57" customFormat="1" ht="12.75" customHeight="1">
      <c r="A46" s="86">
        <v>2017</v>
      </c>
      <c r="B46" s="51"/>
      <c r="C46" s="52">
        <v>102.4</v>
      </c>
      <c r="D46" s="52">
        <v>102.7</v>
      </c>
      <c r="E46" s="52">
        <v>102.8</v>
      </c>
      <c r="F46" s="52">
        <v>102.9</v>
      </c>
      <c r="G46" s="52">
        <v>103.1</v>
      </c>
      <c r="H46" s="52">
        <v>103.2</v>
      </c>
      <c r="I46" s="52">
        <v>103.3</v>
      </c>
      <c r="J46" s="52">
        <v>103.4</v>
      </c>
      <c r="K46" s="52">
        <v>103.5</v>
      </c>
      <c r="L46" s="52">
        <v>103.7</v>
      </c>
      <c r="M46" s="52">
        <v>103.8</v>
      </c>
      <c r="N46" s="52">
        <v>103.9</v>
      </c>
      <c r="O46" s="52">
        <v>103.2</v>
      </c>
    </row>
    <row r="47" spans="1:15" s="57" customFormat="1" ht="12.75" customHeight="1">
      <c r="A47" s="86">
        <v>2018</v>
      </c>
      <c r="B47" s="51"/>
      <c r="C47" s="52">
        <v>104.4</v>
      </c>
      <c r="D47" s="52">
        <v>104.5</v>
      </c>
      <c r="E47" s="52">
        <v>104.6</v>
      </c>
      <c r="F47" s="52">
        <v>104.8</v>
      </c>
      <c r="G47" s="52">
        <v>104.9</v>
      </c>
      <c r="H47" s="52">
        <v>105</v>
      </c>
      <c r="I47" s="52">
        <v>105.2</v>
      </c>
      <c r="J47" s="52">
        <v>105.4</v>
      </c>
      <c r="K47" s="52">
        <v>105.4</v>
      </c>
      <c r="L47" s="52">
        <v>105.6</v>
      </c>
      <c r="M47" s="52">
        <v>105.7</v>
      </c>
      <c r="N47" s="52">
        <v>105.8</v>
      </c>
      <c r="O47" s="52">
        <v>105.1</v>
      </c>
    </row>
    <row r="48" spans="1:15" s="57" customFormat="1" ht="12.75" customHeight="1">
      <c r="A48" s="86">
        <v>2019</v>
      </c>
      <c r="B48" s="51"/>
      <c r="C48" s="52">
        <v>106.3</v>
      </c>
      <c r="D48" s="52">
        <v>106.4</v>
      </c>
      <c r="E48" s="27">
        <v>106.5</v>
      </c>
      <c r="F48" s="27">
        <v>106.7</v>
      </c>
      <c r="G48" s="27">
        <v>106.8</v>
      </c>
      <c r="H48" s="27">
        <v>106.9</v>
      </c>
      <c r="I48" s="27">
        <v>107</v>
      </c>
      <c r="J48" s="27">
        <v>107.1</v>
      </c>
      <c r="K48" s="27">
        <v>107.2</v>
      </c>
      <c r="L48" s="27">
        <v>107.5</v>
      </c>
      <c r="M48" s="27">
        <v>107.5</v>
      </c>
      <c r="N48" s="27">
        <v>107.6</v>
      </c>
      <c r="O48" s="52">
        <v>107</v>
      </c>
    </row>
    <row r="49" spans="1:15" s="57" customFormat="1" ht="12.75" customHeight="1">
      <c r="A49" s="86">
        <v>2020</v>
      </c>
      <c r="B49" s="51"/>
      <c r="C49" s="52">
        <v>107.9</v>
      </c>
      <c r="D49" s="52">
        <v>108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0.3</v>
      </c>
      <c r="D53" s="59">
        <f aca="true" t="shared" si="13" ref="D53:N53">IF(D44=0," ",ROUND(ROUND(D44,1)*100/ROUND(C44,1)-100,1))</f>
        <v>0</v>
      </c>
      <c r="E53" s="59">
        <f t="shared" si="13"/>
        <v>0.1</v>
      </c>
      <c r="F53" s="59">
        <f t="shared" si="13"/>
        <v>0.2</v>
      </c>
      <c r="G53" s="59">
        <f t="shared" si="13"/>
        <v>0</v>
      </c>
      <c r="H53" s="59">
        <f t="shared" si="13"/>
        <v>0</v>
      </c>
      <c r="I53" s="59">
        <f t="shared" si="13"/>
        <v>0.2</v>
      </c>
      <c r="J53" s="59">
        <f t="shared" si="13"/>
        <v>0</v>
      </c>
      <c r="K53" s="59">
        <f t="shared" si="13"/>
        <v>0.1</v>
      </c>
      <c r="L53" s="59">
        <f t="shared" si="13"/>
        <v>0.1</v>
      </c>
      <c r="M53" s="59">
        <f t="shared" si="13"/>
        <v>0</v>
      </c>
      <c r="N53" s="59">
        <f t="shared" si="13"/>
        <v>0.1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0.5</v>
      </c>
      <c r="D54" s="59">
        <f aca="true" t="shared" si="14" ref="D54:N54">IF(D45=0," ",ROUND(ROUND(D45,1)*100/ROUND(C45,1)-100,1))</f>
        <v>0.2</v>
      </c>
      <c r="E54" s="59">
        <f t="shared" si="14"/>
        <v>0.1</v>
      </c>
      <c r="F54" s="59">
        <f t="shared" si="14"/>
        <v>0.1</v>
      </c>
      <c r="G54" s="59">
        <f t="shared" si="14"/>
        <v>0.1</v>
      </c>
      <c r="H54" s="59">
        <f t="shared" si="14"/>
        <v>0.1</v>
      </c>
      <c r="I54" s="59">
        <f t="shared" si="14"/>
        <v>0.2</v>
      </c>
      <c r="J54" s="59">
        <f t="shared" si="14"/>
        <v>0</v>
      </c>
      <c r="K54" s="59">
        <f t="shared" si="14"/>
        <v>0.2</v>
      </c>
      <c r="L54" s="59">
        <f t="shared" si="14"/>
        <v>0.2</v>
      </c>
      <c r="M54" s="59">
        <f t="shared" si="14"/>
        <v>0.1</v>
      </c>
      <c r="N54" s="59">
        <f t="shared" si="14"/>
        <v>0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15" ref="D55:N55">IF(D46=0," ",ROUND(ROUND(D46,1)*100/ROUND(C46,1)-100,1))</f>
        <v>0.3</v>
      </c>
      <c r="E55" s="59">
        <f t="shared" si="15"/>
        <v>0.1</v>
      </c>
      <c r="F55" s="59">
        <f t="shared" si="15"/>
        <v>0.1</v>
      </c>
      <c r="G55" s="59">
        <f t="shared" si="15"/>
        <v>0.2</v>
      </c>
      <c r="H55" s="59">
        <f t="shared" si="15"/>
        <v>0.1</v>
      </c>
      <c r="I55" s="59">
        <f t="shared" si="15"/>
        <v>0.1</v>
      </c>
      <c r="J55" s="59">
        <f t="shared" si="15"/>
        <v>0.1</v>
      </c>
      <c r="K55" s="59">
        <f t="shared" si="15"/>
        <v>0.1</v>
      </c>
      <c r="L55" s="59">
        <f t="shared" si="15"/>
        <v>0.2</v>
      </c>
      <c r="M55" s="59">
        <f t="shared" si="15"/>
        <v>0.1</v>
      </c>
      <c r="N55" s="59">
        <f t="shared" si="15"/>
        <v>0.1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0.5</v>
      </c>
      <c r="D56" s="59">
        <f aca="true" t="shared" si="16" ref="D56:N56">IF(D47=0," ",ROUND(ROUND(D47,1)*100/ROUND(C47,1)-100,1))</f>
        <v>0.1</v>
      </c>
      <c r="E56" s="59">
        <f t="shared" si="16"/>
        <v>0.1</v>
      </c>
      <c r="F56" s="59">
        <f t="shared" si="16"/>
        <v>0.2</v>
      </c>
      <c r="G56" s="59">
        <f t="shared" si="16"/>
        <v>0.1</v>
      </c>
      <c r="H56" s="59">
        <f t="shared" si="16"/>
        <v>0.1</v>
      </c>
      <c r="I56" s="59">
        <f t="shared" si="16"/>
        <v>0.2</v>
      </c>
      <c r="J56" s="59">
        <f t="shared" si="16"/>
        <v>0.2</v>
      </c>
      <c r="K56" s="59">
        <f t="shared" si="16"/>
        <v>0</v>
      </c>
      <c r="L56" s="59">
        <f t="shared" si="16"/>
        <v>0.2</v>
      </c>
      <c r="M56" s="59">
        <f t="shared" si="16"/>
        <v>0.1</v>
      </c>
      <c r="N56" s="59">
        <f t="shared" si="16"/>
        <v>0.1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0.5</v>
      </c>
      <c r="D57" s="59">
        <f aca="true" t="shared" si="17" ref="D57:N57">IF(D48=0," ",ROUND(ROUND(D48,1)*100/ROUND(C48,1)-100,1))</f>
        <v>0.1</v>
      </c>
      <c r="E57" s="59">
        <f t="shared" si="17"/>
        <v>0.1</v>
      </c>
      <c r="F57" s="59">
        <f t="shared" si="17"/>
        <v>0.2</v>
      </c>
      <c r="G57" s="59">
        <f t="shared" si="17"/>
        <v>0.1</v>
      </c>
      <c r="H57" s="59">
        <f t="shared" si="17"/>
        <v>0.1</v>
      </c>
      <c r="I57" s="59">
        <f t="shared" si="17"/>
        <v>0.1</v>
      </c>
      <c r="J57" s="59">
        <f t="shared" si="17"/>
        <v>0.1</v>
      </c>
      <c r="K57" s="59">
        <f t="shared" si="17"/>
        <v>0.1</v>
      </c>
      <c r="L57" s="59">
        <f t="shared" si="17"/>
        <v>0.3</v>
      </c>
      <c r="M57" s="59">
        <f t="shared" si="17"/>
        <v>0</v>
      </c>
      <c r="N57" s="59">
        <f t="shared" si="17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0.3</v>
      </c>
      <c r="D58" s="59">
        <f aca="true" t="shared" si="18" ref="D58">IF(D49=0," ",ROUND(ROUND(D49,1)*100/ROUND(C49,1)-100,1))</f>
        <v>0.1</v>
      </c>
      <c r="E58" s="59" t="str">
        <f aca="true" t="shared" si="19" ref="E58">IF(E49=0," ",ROUND(ROUND(E49,1)*100/ROUND(D49,1)-100,1))</f>
        <v xml:space="preserve"> 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1.3</v>
      </c>
      <c r="D62" s="59">
        <f t="shared" si="30"/>
        <v>1.5</v>
      </c>
      <c r="E62" s="59">
        <f t="shared" si="30"/>
        <v>1.5</v>
      </c>
      <c r="F62" s="59">
        <f t="shared" si="30"/>
        <v>1.4</v>
      </c>
      <c r="G62" s="59">
        <f t="shared" si="30"/>
        <v>1.5</v>
      </c>
      <c r="H62" s="59">
        <f t="shared" si="30"/>
        <v>1.6</v>
      </c>
      <c r="I62" s="59">
        <f t="shared" si="30"/>
        <v>1.6</v>
      </c>
      <c r="J62" s="59">
        <f t="shared" si="30"/>
        <v>1.6</v>
      </c>
      <c r="K62" s="59">
        <f t="shared" si="30"/>
        <v>1.7</v>
      </c>
      <c r="L62" s="59">
        <f t="shared" si="30"/>
        <v>1.8</v>
      </c>
      <c r="M62" s="59">
        <f t="shared" si="30"/>
        <v>1.9</v>
      </c>
      <c r="N62" s="59">
        <f t="shared" si="30"/>
        <v>1.8</v>
      </c>
      <c r="O62" s="59">
        <f t="shared" si="30"/>
        <v>1.6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1.5</v>
      </c>
      <c r="D63" s="59">
        <f t="shared" si="31"/>
        <v>1.6</v>
      </c>
      <c r="E63" s="59">
        <f t="shared" si="31"/>
        <v>1.6</v>
      </c>
      <c r="F63" s="59">
        <f t="shared" si="31"/>
        <v>1.6</v>
      </c>
      <c r="G63" s="59">
        <f t="shared" si="31"/>
        <v>1.7</v>
      </c>
      <c r="H63" s="59">
        <f t="shared" si="31"/>
        <v>1.7</v>
      </c>
      <c r="I63" s="59">
        <f t="shared" si="31"/>
        <v>1.6</v>
      </c>
      <c r="J63" s="59">
        <f t="shared" si="31"/>
        <v>1.7</v>
      </c>
      <c r="K63" s="59">
        <f t="shared" si="31"/>
        <v>1.6</v>
      </c>
      <c r="L63" s="59">
        <f t="shared" si="31"/>
        <v>1.6</v>
      </c>
      <c r="M63" s="59">
        <f t="shared" si="31"/>
        <v>1.6</v>
      </c>
      <c r="N63" s="59">
        <f t="shared" si="31"/>
        <v>1.7</v>
      </c>
      <c r="O63" s="59">
        <f t="shared" si="31"/>
        <v>1.6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2</v>
      </c>
      <c r="D64" s="59">
        <f t="shared" si="32"/>
        <v>1.8</v>
      </c>
      <c r="E64" s="59">
        <f t="shared" si="32"/>
        <v>1.8</v>
      </c>
      <c r="F64" s="59">
        <f t="shared" si="32"/>
        <v>1.8</v>
      </c>
      <c r="G64" s="59">
        <f t="shared" si="32"/>
        <v>1.7</v>
      </c>
      <c r="H64" s="59">
        <f t="shared" si="32"/>
        <v>1.7</v>
      </c>
      <c r="I64" s="59">
        <f t="shared" si="32"/>
        <v>1.8</v>
      </c>
      <c r="J64" s="59">
        <f t="shared" si="32"/>
        <v>1.9</v>
      </c>
      <c r="K64" s="59">
        <f t="shared" si="32"/>
        <v>1.8</v>
      </c>
      <c r="L64" s="59">
        <f t="shared" si="32"/>
        <v>1.8</v>
      </c>
      <c r="M64" s="59">
        <f t="shared" si="32"/>
        <v>1.8</v>
      </c>
      <c r="N64" s="59">
        <f t="shared" si="32"/>
        <v>1.8</v>
      </c>
      <c r="O64" s="59">
        <f t="shared" si="32"/>
        <v>1.8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1.8</v>
      </c>
      <c r="D65" s="59">
        <f t="shared" si="33"/>
        <v>1.8</v>
      </c>
      <c r="E65" s="59">
        <f t="shared" si="33"/>
        <v>1.8</v>
      </c>
      <c r="F65" s="59">
        <f t="shared" si="33"/>
        <v>1.8</v>
      </c>
      <c r="G65" s="59">
        <f t="shared" si="33"/>
        <v>1.8</v>
      </c>
      <c r="H65" s="59">
        <f t="shared" si="33"/>
        <v>1.8</v>
      </c>
      <c r="I65" s="59">
        <f t="shared" si="33"/>
        <v>1.7</v>
      </c>
      <c r="J65" s="59">
        <f t="shared" si="33"/>
        <v>1.6</v>
      </c>
      <c r="K65" s="59">
        <f t="shared" si="33"/>
        <v>1.7</v>
      </c>
      <c r="L65" s="59">
        <f t="shared" si="33"/>
        <v>1.8</v>
      </c>
      <c r="M65" s="59">
        <f t="shared" si="33"/>
        <v>1.7</v>
      </c>
      <c r="N65" s="59">
        <f t="shared" si="33"/>
        <v>1.7</v>
      </c>
      <c r="O65" s="59">
        <f t="shared" si="33"/>
        <v>1.8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1.5</v>
      </c>
      <c r="D66" s="59">
        <f t="shared" si="34"/>
        <v>1.5</v>
      </c>
      <c r="E66" s="59" t="str">
        <f t="shared" si="34"/>
        <v xml:space="preserve"> 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109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99.5</v>
      </c>
      <c r="D16" s="52">
        <v>99.6</v>
      </c>
      <c r="E16" s="52">
        <v>99.7</v>
      </c>
      <c r="F16" s="52">
        <v>99.9</v>
      </c>
      <c r="G16" s="52">
        <v>99.9</v>
      </c>
      <c r="H16" s="52">
        <v>100</v>
      </c>
      <c r="I16" s="52">
        <v>100.1</v>
      </c>
      <c r="J16" s="52">
        <v>100.1</v>
      </c>
      <c r="K16" s="52">
        <v>100.1</v>
      </c>
      <c r="L16" s="52">
        <v>100.3</v>
      </c>
      <c r="M16" s="52">
        <v>100.3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100.8</v>
      </c>
      <c r="D17" s="52">
        <v>101.1</v>
      </c>
      <c r="E17" s="52">
        <v>101.2</v>
      </c>
      <c r="F17" s="52">
        <v>101.2</v>
      </c>
      <c r="G17" s="52">
        <v>101.4</v>
      </c>
      <c r="H17" s="52">
        <v>101.4</v>
      </c>
      <c r="I17" s="52">
        <v>101.6</v>
      </c>
      <c r="J17" s="52">
        <v>101.7</v>
      </c>
      <c r="K17" s="52">
        <v>101.9</v>
      </c>
      <c r="L17" s="52">
        <v>102.1</v>
      </c>
      <c r="M17" s="52">
        <v>102.2</v>
      </c>
      <c r="N17" s="52">
        <v>102.3</v>
      </c>
      <c r="O17" s="52">
        <v>101.6</v>
      </c>
    </row>
    <row r="18" spans="1:15" s="57" customFormat="1" ht="12.75" customHeight="1">
      <c r="A18" s="86">
        <v>2017</v>
      </c>
      <c r="B18" s="51"/>
      <c r="C18" s="52">
        <v>102.4</v>
      </c>
      <c r="D18" s="52">
        <v>102.7</v>
      </c>
      <c r="E18" s="52">
        <v>102.8</v>
      </c>
      <c r="F18" s="52">
        <v>103</v>
      </c>
      <c r="G18" s="52">
        <v>103.2</v>
      </c>
      <c r="H18" s="52">
        <v>103.3</v>
      </c>
      <c r="I18" s="52">
        <v>103.4</v>
      </c>
      <c r="J18" s="52">
        <v>103.5</v>
      </c>
      <c r="K18" s="52">
        <v>103.6</v>
      </c>
      <c r="L18" s="52">
        <v>103.8</v>
      </c>
      <c r="M18" s="52">
        <v>103.9</v>
      </c>
      <c r="N18" s="52">
        <v>104</v>
      </c>
      <c r="O18" s="52">
        <v>103.3</v>
      </c>
    </row>
    <row r="19" spans="1:15" s="57" customFormat="1" ht="12.75" customHeight="1">
      <c r="A19" s="86">
        <v>2018</v>
      </c>
      <c r="B19" s="51"/>
      <c r="C19" s="52">
        <v>104.4</v>
      </c>
      <c r="D19" s="52">
        <v>104.5</v>
      </c>
      <c r="E19" s="52">
        <v>104.7</v>
      </c>
      <c r="F19" s="52">
        <v>104.9</v>
      </c>
      <c r="G19" s="52">
        <v>105</v>
      </c>
      <c r="H19" s="52">
        <v>105.1</v>
      </c>
      <c r="I19" s="52">
        <v>105.3</v>
      </c>
      <c r="J19" s="52">
        <v>105.5</v>
      </c>
      <c r="K19" s="52">
        <v>105.4</v>
      </c>
      <c r="L19" s="52">
        <v>105.6</v>
      </c>
      <c r="M19" s="52">
        <v>105.8</v>
      </c>
      <c r="N19" s="52">
        <v>105.9</v>
      </c>
      <c r="O19" s="52">
        <v>105.2</v>
      </c>
    </row>
    <row r="20" spans="1:15" s="57" customFormat="1" ht="12.75" customHeight="1">
      <c r="A20" s="86">
        <v>2019</v>
      </c>
      <c r="B20" s="51"/>
      <c r="C20" s="52">
        <v>106.2</v>
      </c>
      <c r="D20" s="52">
        <v>106.3</v>
      </c>
      <c r="E20" s="52">
        <v>106.4</v>
      </c>
      <c r="F20" s="27">
        <v>106.6</v>
      </c>
      <c r="G20" s="27">
        <v>106.7</v>
      </c>
      <c r="H20" s="27">
        <v>106.7</v>
      </c>
      <c r="I20" s="27">
        <v>106.9</v>
      </c>
      <c r="J20" s="27">
        <v>106.9</v>
      </c>
      <c r="K20" s="27">
        <v>107</v>
      </c>
      <c r="L20" s="27">
        <v>107.4</v>
      </c>
      <c r="M20" s="27">
        <v>107.5</v>
      </c>
      <c r="N20" s="27">
        <v>107.6</v>
      </c>
      <c r="O20" s="52">
        <v>106.9</v>
      </c>
    </row>
    <row r="21" spans="1:15" s="57" customFormat="1" ht="12.75" customHeight="1">
      <c r="A21" s="86">
        <v>2020</v>
      </c>
      <c r="B21" s="51"/>
      <c r="C21" s="52">
        <v>107.8</v>
      </c>
      <c r="D21" s="52">
        <v>108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0.3</v>
      </c>
      <c r="D25" s="59">
        <f aca="true" t="shared" si="0" ref="D25:N25">IF(D16=0," ",ROUND(ROUND(D16,1)*100/ROUND(C16,1)-100,1))</f>
        <v>0.1</v>
      </c>
      <c r="E25" s="59">
        <f t="shared" si="0"/>
        <v>0.1</v>
      </c>
      <c r="F25" s="59">
        <f t="shared" si="0"/>
        <v>0.2</v>
      </c>
      <c r="G25" s="59">
        <f t="shared" si="0"/>
        <v>0</v>
      </c>
      <c r="H25" s="59">
        <f t="shared" si="0"/>
        <v>0.1</v>
      </c>
      <c r="I25" s="59">
        <f t="shared" si="0"/>
        <v>0.1</v>
      </c>
      <c r="J25" s="59">
        <f t="shared" si="0"/>
        <v>0</v>
      </c>
      <c r="K25" s="59">
        <f t="shared" si="0"/>
        <v>0</v>
      </c>
      <c r="L25" s="59">
        <f t="shared" si="0"/>
        <v>0.2</v>
      </c>
      <c r="M25" s="59">
        <f t="shared" si="0"/>
        <v>0</v>
      </c>
      <c r="N25" s="59">
        <f t="shared" si="0"/>
        <v>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0.4</v>
      </c>
      <c r="D26" s="59">
        <f aca="true" t="shared" si="1" ref="D26:N26">IF(D17=0," ",ROUND(ROUND(D17,1)*100/ROUND(C17,1)-100,1))</f>
        <v>0.3</v>
      </c>
      <c r="E26" s="59">
        <f t="shared" si="1"/>
        <v>0.1</v>
      </c>
      <c r="F26" s="59">
        <f t="shared" si="1"/>
        <v>0</v>
      </c>
      <c r="G26" s="59">
        <f t="shared" si="1"/>
        <v>0.2</v>
      </c>
      <c r="H26" s="59">
        <f t="shared" si="1"/>
        <v>0</v>
      </c>
      <c r="I26" s="59">
        <f t="shared" si="1"/>
        <v>0.2</v>
      </c>
      <c r="J26" s="59">
        <f t="shared" si="1"/>
        <v>0.1</v>
      </c>
      <c r="K26" s="59">
        <f t="shared" si="1"/>
        <v>0.2</v>
      </c>
      <c r="L26" s="59">
        <f t="shared" si="1"/>
        <v>0.2</v>
      </c>
      <c r="M26" s="59">
        <f t="shared" si="1"/>
        <v>0.1</v>
      </c>
      <c r="N26" s="59">
        <f t="shared" si="1"/>
        <v>0.1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0.1</v>
      </c>
      <c r="D27" s="59">
        <f aca="true" t="shared" si="2" ref="D27:N27">IF(D18=0," ",ROUND(ROUND(D18,1)*100/ROUND(C18,1)-100,1))</f>
        <v>0.3</v>
      </c>
      <c r="E27" s="59">
        <f t="shared" si="2"/>
        <v>0.1</v>
      </c>
      <c r="F27" s="59">
        <f t="shared" si="2"/>
        <v>0.2</v>
      </c>
      <c r="G27" s="59">
        <f t="shared" si="2"/>
        <v>0.2</v>
      </c>
      <c r="H27" s="59">
        <f t="shared" si="2"/>
        <v>0.1</v>
      </c>
      <c r="I27" s="59">
        <f t="shared" si="2"/>
        <v>0.1</v>
      </c>
      <c r="J27" s="59">
        <f t="shared" si="2"/>
        <v>0.1</v>
      </c>
      <c r="K27" s="59">
        <f t="shared" si="2"/>
        <v>0.1</v>
      </c>
      <c r="L27" s="59">
        <f t="shared" si="2"/>
        <v>0.2</v>
      </c>
      <c r="M27" s="59">
        <f t="shared" si="2"/>
        <v>0.1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3" ref="D28:N28">IF(D19=0," ",ROUND(ROUND(D19,1)*100/ROUND(C19,1)-100,1))</f>
        <v>0.1</v>
      </c>
      <c r="E28" s="59">
        <f t="shared" si="3"/>
        <v>0.2</v>
      </c>
      <c r="F28" s="59">
        <f t="shared" si="3"/>
        <v>0.2</v>
      </c>
      <c r="G28" s="59">
        <f t="shared" si="3"/>
        <v>0.1</v>
      </c>
      <c r="H28" s="59">
        <f t="shared" si="3"/>
        <v>0.1</v>
      </c>
      <c r="I28" s="59">
        <f t="shared" si="3"/>
        <v>0.2</v>
      </c>
      <c r="J28" s="59">
        <f t="shared" si="3"/>
        <v>0.2</v>
      </c>
      <c r="K28" s="59">
        <f t="shared" si="3"/>
        <v>-0.1</v>
      </c>
      <c r="L28" s="59">
        <f t="shared" si="3"/>
        <v>0.2</v>
      </c>
      <c r="M28" s="59">
        <f t="shared" si="3"/>
        <v>0.2</v>
      </c>
      <c r="N28" s="59">
        <f t="shared" si="3"/>
        <v>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0.3</v>
      </c>
      <c r="D29" s="59">
        <f aca="true" t="shared" si="4" ref="D29:N29">IF(D20=0," ",ROUND(ROUND(D20,1)*100/ROUND(C20,1)-100,1))</f>
        <v>0.1</v>
      </c>
      <c r="E29" s="59">
        <f t="shared" si="4"/>
        <v>0.1</v>
      </c>
      <c r="F29" s="59">
        <f t="shared" si="4"/>
        <v>0.2</v>
      </c>
      <c r="G29" s="59">
        <f t="shared" si="4"/>
        <v>0.1</v>
      </c>
      <c r="H29" s="59">
        <f t="shared" si="4"/>
        <v>0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0.4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0.2</v>
      </c>
      <c r="D30" s="59">
        <f>IF(D21=0," ",ROUND(ROUND(D21,1)*100/ROUND(C21,1)-100,1))</f>
        <v>0.2</v>
      </c>
      <c r="E30" s="59" t="str">
        <f aca="true" t="shared" si="5" ref="E30:N30">IF(E21=0," ",ROUND(ROUND(E21,1)*100/ROUND(D21,1)-100,1))</f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>IF(D22=0," ",ROUND(ROUND(D22,1)*100/ROUND(C21,1)-100,1))</f>
        <v xml:space="preserve"> </v>
      </c>
      <c r="E31" s="59" t="str">
        <f aca="true" t="shared" si="6" ref="E31:N31">IF(E22=0," ",ROUND(ROUND(E22,1)*100/ROUND(D22,1)-100,1))</f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1.3</v>
      </c>
      <c r="D34" s="59">
        <f t="shared" si="7"/>
        <v>1.5</v>
      </c>
      <c r="E34" s="59">
        <f t="shared" si="7"/>
        <v>1.5</v>
      </c>
      <c r="F34" s="59">
        <f t="shared" si="7"/>
        <v>1.3</v>
      </c>
      <c r="G34" s="59">
        <f t="shared" si="7"/>
        <v>1.5</v>
      </c>
      <c r="H34" s="59">
        <f t="shared" si="7"/>
        <v>1.4</v>
      </c>
      <c r="I34" s="59">
        <f t="shared" si="7"/>
        <v>1.5</v>
      </c>
      <c r="J34" s="59">
        <f t="shared" si="7"/>
        <v>1.6</v>
      </c>
      <c r="K34" s="59">
        <f t="shared" si="7"/>
        <v>1.8</v>
      </c>
      <c r="L34" s="59">
        <f t="shared" si="7"/>
        <v>1.8</v>
      </c>
      <c r="M34" s="59">
        <f t="shared" si="7"/>
        <v>1.9</v>
      </c>
      <c r="N34" s="59">
        <f t="shared" si="7"/>
        <v>1.9</v>
      </c>
      <c r="O34" s="59">
        <f t="shared" si="7"/>
        <v>1.6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1.6</v>
      </c>
      <c r="D35" s="59">
        <f t="shared" si="8"/>
        <v>1.6</v>
      </c>
      <c r="E35" s="59">
        <f t="shared" si="8"/>
        <v>1.6</v>
      </c>
      <c r="F35" s="59">
        <f t="shared" si="8"/>
        <v>1.8</v>
      </c>
      <c r="G35" s="59">
        <f t="shared" si="8"/>
        <v>1.8</v>
      </c>
      <c r="H35" s="59">
        <f t="shared" si="8"/>
        <v>1.9</v>
      </c>
      <c r="I35" s="59">
        <f t="shared" si="8"/>
        <v>1.8</v>
      </c>
      <c r="J35" s="59">
        <f t="shared" si="8"/>
        <v>1.8</v>
      </c>
      <c r="K35" s="59">
        <f t="shared" si="8"/>
        <v>1.7</v>
      </c>
      <c r="L35" s="59">
        <f t="shared" si="8"/>
        <v>1.7</v>
      </c>
      <c r="M35" s="59">
        <f t="shared" si="8"/>
        <v>1.7</v>
      </c>
      <c r="N35" s="59">
        <f t="shared" si="8"/>
        <v>1.7</v>
      </c>
      <c r="O35" s="59">
        <f t="shared" si="8"/>
        <v>1.7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2</v>
      </c>
      <c r="D36" s="59">
        <f t="shared" si="9"/>
        <v>1.8</v>
      </c>
      <c r="E36" s="59">
        <f t="shared" si="9"/>
        <v>1.8</v>
      </c>
      <c r="F36" s="59">
        <f t="shared" si="9"/>
        <v>1.8</v>
      </c>
      <c r="G36" s="59">
        <f t="shared" si="9"/>
        <v>1.7</v>
      </c>
      <c r="H36" s="59">
        <f t="shared" si="9"/>
        <v>1.7</v>
      </c>
      <c r="I36" s="59">
        <f t="shared" si="9"/>
        <v>1.8</v>
      </c>
      <c r="J36" s="59">
        <f t="shared" si="9"/>
        <v>1.9</v>
      </c>
      <c r="K36" s="59">
        <f t="shared" si="9"/>
        <v>1.7</v>
      </c>
      <c r="L36" s="59">
        <f t="shared" si="9"/>
        <v>1.7</v>
      </c>
      <c r="M36" s="59">
        <f t="shared" si="9"/>
        <v>1.8</v>
      </c>
      <c r="N36" s="59">
        <f t="shared" si="9"/>
        <v>1.8</v>
      </c>
      <c r="O36" s="59">
        <f t="shared" si="9"/>
        <v>1.8</v>
      </c>
    </row>
    <row r="37" spans="1:15" s="57" customFormat="1" ht="12.75" customHeight="1">
      <c r="A37" s="86">
        <v>2019</v>
      </c>
      <c r="B37" s="51"/>
      <c r="C37" s="59">
        <f aca="true" t="shared" si="10" ref="C37:O38">IF(C20=0," ",ROUND(ROUND(C20,1)*100/ROUND(C19,1)-100,1))</f>
        <v>1.7</v>
      </c>
      <c r="D37" s="59">
        <f t="shared" si="10"/>
        <v>1.7</v>
      </c>
      <c r="E37" s="59">
        <f t="shared" si="10"/>
        <v>1.6</v>
      </c>
      <c r="F37" s="59">
        <f t="shared" si="10"/>
        <v>1.6</v>
      </c>
      <c r="G37" s="59">
        <f t="shared" si="10"/>
        <v>1.6</v>
      </c>
      <c r="H37" s="59">
        <f t="shared" si="10"/>
        <v>1.5</v>
      </c>
      <c r="I37" s="59">
        <f t="shared" si="10"/>
        <v>1.5</v>
      </c>
      <c r="J37" s="59">
        <f t="shared" si="10"/>
        <v>1.3</v>
      </c>
      <c r="K37" s="59">
        <f t="shared" si="10"/>
        <v>1.5</v>
      </c>
      <c r="L37" s="59">
        <f t="shared" si="10"/>
        <v>1.7</v>
      </c>
      <c r="M37" s="59">
        <f t="shared" si="10"/>
        <v>1.6</v>
      </c>
      <c r="N37" s="59">
        <f t="shared" si="10"/>
        <v>1.6</v>
      </c>
      <c r="O37" s="59">
        <f t="shared" si="10"/>
        <v>1.6</v>
      </c>
    </row>
    <row r="38" spans="1:15" s="57" customFormat="1" ht="12.75" customHeight="1">
      <c r="A38" s="86">
        <v>2020</v>
      </c>
      <c r="B38" s="51"/>
      <c r="C38" s="59">
        <f t="shared" si="10"/>
        <v>1.5</v>
      </c>
      <c r="D38" s="59">
        <f t="shared" si="10"/>
        <v>1.6</v>
      </c>
      <c r="E38" s="59" t="str">
        <f t="shared" si="10"/>
        <v xml:space="preserve"> 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pans="3:15" s="57" customFormat="1" ht="12.75" customHeight="1">
      <c r="C39" s="57" t="str">
        <f aca="true" t="shared" si="11" ref="C39:O39">IF(C22=0," ",ROUND(ROUND(C22,1)*100/ROUND(C20,1)-100,1))</f>
        <v xml:space="preserve"> </v>
      </c>
      <c r="D39" s="57" t="str">
        <f t="shared" si="11"/>
        <v xml:space="preserve"> </v>
      </c>
      <c r="E39" s="57" t="str">
        <f t="shared" si="11"/>
        <v xml:space="preserve"> </v>
      </c>
      <c r="F39" s="57" t="str">
        <f t="shared" si="11"/>
        <v xml:space="preserve"> </v>
      </c>
      <c r="G39" s="57" t="str">
        <f t="shared" si="11"/>
        <v xml:space="preserve"> </v>
      </c>
      <c r="H39" s="57" t="str">
        <f t="shared" si="11"/>
        <v xml:space="preserve"> </v>
      </c>
      <c r="I39" s="57" t="str">
        <f t="shared" si="11"/>
        <v xml:space="preserve"> </v>
      </c>
      <c r="J39" s="57" t="str">
        <f t="shared" si="11"/>
        <v xml:space="preserve"> </v>
      </c>
      <c r="K39" s="57" t="str">
        <f t="shared" si="11"/>
        <v xml:space="preserve"> </v>
      </c>
      <c r="L39" s="57" t="str">
        <f t="shared" si="11"/>
        <v xml:space="preserve"> </v>
      </c>
      <c r="M39" s="57" t="str">
        <f t="shared" si="11"/>
        <v xml:space="preserve"> </v>
      </c>
      <c r="N39" s="57" t="str">
        <f t="shared" si="11"/>
        <v xml:space="preserve"> </v>
      </c>
      <c r="O39" s="57" t="str">
        <f t="shared" si="11"/>
        <v xml:space="preserve"> </v>
      </c>
    </row>
    <row r="40" spans="1:15" s="57" customFormat="1" ht="12.75" customHeight="1">
      <c r="A40" s="37" t="s">
        <v>34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99.6</v>
      </c>
      <c r="D44" s="52">
        <v>99.6</v>
      </c>
      <c r="E44" s="52">
        <v>99.6</v>
      </c>
      <c r="F44" s="52">
        <v>99.7</v>
      </c>
      <c r="G44" s="52">
        <v>99.7</v>
      </c>
      <c r="H44" s="52">
        <v>99.7</v>
      </c>
      <c r="I44" s="52">
        <v>100.2</v>
      </c>
      <c r="J44" s="52">
        <v>100.2</v>
      </c>
      <c r="K44" s="52">
        <v>100.3</v>
      </c>
      <c r="L44" s="52">
        <v>100.4</v>
      </c>
      <c r="M44" s="52">
        <v>100.4</v>
      </c>
      <c r="N44" s="52">
        <v>100.4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101.2</v>
      </c>
      <c r="D45" s="52">
        <v>101.1</v>
      </c>
      <c r="E45" s="52">
        <v>101.1</v>
      </c>
      <c r="F45" s="52">
        <v>101.3</v>
      </c>
      <c r="G45" s="52">
        <v>101.3</v>
      </c>
      <c r="H45" s="52">
        <v>101.6</v>
      </c>
      <c r="I45" s="52">
        <v>101.9</v>
      </c>
      <c r="J45" s="52">
        <v>101.9</v>
      </c>
      <c r="K45" s="52">
        <v>102</v>
      </c>
      <c r="L45" s="52">
        <v>102</v>
      </c>
      <c r="M45" s="52">
        <v>102</v>
      </c>
      <c r="N45" s="52">
        <v>102.1</v>
      </c>
      <c r="O45" s="52">
        <v>101.6</v>
      </c>
    </row>
    <row r="46" spans="1:15" s="57" customFormat="1" ht="12.75" customHeight="1">
      <c r="A46" s="86">
        <v>2017</v>
      </c>
      <c r="B46" s="51"/>
      <c r="C46" s="52">
        <v>102.4</v>
      </c>
      <c r="D46" s="52">
        <v>102.4</v>
      </c>
      <c r="E46" s="52">
        <v>102.4</v>
      </c>
      <c r="F46" s="52">
        <v>102.7</v>
      </c>
      <c r="G46" s="52">
        <v>102.7</v>
      </c>
      <c r="H46" s="52">
        <v>102.8</v>
      </c>
      <c r="I46" s="52">
        <v>102.9</v>
      </c>
      <c r="J46" s="52">
        <v>102.9</v>
      </c>
      <c r="K46" s="52">
        <v>103</v>
      </c>
      <c r="L46" s="52">
        <v>103.1</v>
      </c>
      <c r="M46" s="52">
        <v>103.1</v>
      </c>
      <c r="N46" s="52">
        <v>103.1</v>
      </c>
      <c r="O46" s="52">
        <v>102.8</v>
      </c>
    </row>
    <row r="47" spans="1:15" s="57" customFormat="1" ht="12.75" customHeight="1">
      <c r="A47" s="86">
        <v>2018</v>
      </c>
      <c r="B47" s="51"/>
      <c r="C47" s="52">
        <v>104.1</v>
      </c>
      <c r="D47" s="52">
        <v>104.1</v>
      </c>
      <c r="E47" s="52">
        <v>104.1</v>
      </c>
      <c r="F47" s="52">
        <v>104.3</v>
      </c>
      <c r="G47" s="52">
        <v>104.3</v>
      </c>
      <c r="H47" s="52">
        <v>104.6</v>
      </c>
      <c r="I47" s="52">
        <v>104.9</v>
      </c>
      <c r="J47" s="52">
        <v>104.9</v>
      </c>
      <c r="K47" s="52">
        <v>104.9</v>
      </c>
      <c r="L47" s="52">
        <v>105.3</v>
      </c>
      <c r="M47" s="52">
        <v>105.3</v>
      </c>
      <c r="N47" s="52">
        <v>105.3</v>
      </c>
      <c r="O47" s="52">
        <v>104.7</v>
      </c>
    </row>
    <row r="48" spans="1:15" s="57" customFormat="1" ht="12.75" customHeight="1">
      <c r="A48" s="86">
        <v>2019</v>
      </c>
      <c r="B48" s="51"/>
      <c r="C48" s="52">
        <v>107</v>
      </c>
      <c r="D48" s="52">
        <v>107</v>
      </c>
      <c r="E48" s="27">
        <v>107</v>
      </c>
      <c r="F48" s="27">
        <v>107.3</v>
      </c>
      <c r="G48" s="27">
        <v>107.3</v>
      </c>
      <c r="H48" s="27">
        <v>107.5</v>
      </c>
      <c r="I48" s="27">
        <v>107.8</v>
      </c>
      <c r="J48" s="27">
        <v>107.8</v>
      </c>
      <c r="K48" s="27">
        <v>107.9</v>
      </c>
      <c r="L48" s="27">
        <v>107.9</v>
      </c>
      <c r="M48" s="27">
        <v>107.9</v>
      </c>
      <c r="N48" s="27">
        <v>108</v>
      </c>
      <c r="O48" s="52">
        <v>107.5</v>
      </c>
    </row>
    <row r="49" spans="1:15" s="57" customFormat="1" ht="12.75" customHeight="1">
      <c r="A49" s="86">
        <v>2020</v>
      </c>
      <c r="B49" s="51"/>
      <c r="C49" s="52">
        <v>108.2</v>
      </c>
      <c r="D49" s="52">
        <v>108.3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0.2</v>
      </c>
      <c r="D53" s="59">
        <f aca="true" t="shared" si="12" ref="D53">IF(D44=0," ",ROUND(ROUND(D44,1)*100/ROUND(C44,1)-100,1))</f>
        <v>0</v>
      </c>
      <c r="E53" s="59">
        <f aca="true" t="shared" si="13" ref="E53">IF(E44=0," ",ROUND(ROUND(E44,1)*100/ROUND(D44,1)-100,1))</f>
        <v>0</v>
      </c>
      <c r="F53" s="59">
        <f aca="true" t="shared" si="14" ref="F53">IF(F44=0," ",ROUND(ROUND(F44,1)*100/ROUND(E44,1)-100,1))</f>
        <v>0.1</v>
      </c>
      <c r="G53" s="59">
        <f aca="true" t="shared" si="15" ref="G53">IF(G44=0," ",ROUND(ROUND(G44,1)*100/ROUND(F44,1)-100,1))</f>
        <v>0</v>
      </c>
      <c r="H53" s="59">
        <f aca="true" t="shared" si="16" ref="H53">IF(H44=0," ",ROUND(ROUND(H44,1)*100/ROUND(G44,1)-100,1))</f>
        <v>0</v>
      </c>
      <c r="I53" s="59">
        <f aca="true" t="shared" si="17" ref="I53">IF(I44=0," ",ROUND(ROUND(I44,1)*100/ROUND(H44,1)-100,1))</f>
        <v>0.5</v>
      </c>
      <c r="J53" s="59">
        <f aca="true" t="shared" si="18" ref="J53">IF(J44=0," ",ROUND(ROUND(J44,1)*100/ROUND(I44,1)-100,1))</f>
        <v>0</v>
      </c>
      <c r="K53" s="59">
        <f aca="true" t="shared" si="19" ref="K53">IF(K44=0," ",ROUND(ROUND(K44,1)*100/ROUND(J44,1)-100,1))</f>
        <v>0.1</v>
      </c>
      <c r="L53" s="59">
        <f aca="true" t="shared" si="20" ref="L53">IF(L44=0," ",ROUND(ROUND(L44,1)*100/ROUND(K44,1)-100,1))</f>
        <v>0.1</v>
      </c>
      <c r="M53" s="59">
        <f aca="true" t="shared" si="21" ref="M53">IF(M44=0," ",ROUND(ROUND(M44,1)*100/ROUND(L44,1)-100,1))</f>
        <v>0</v>
      </c>
      <c r="N53" s="59">
        <f aca="true" t="shared" si="22" ref="N53">IF(N44=0," ",ROUND(ROUND(N44,1)*100/ROUND(M44,1)-100,1))</f>
        <v>0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0.8</v>
      </c>
      <c r="D54" s="59">
        <f aca="true" t="shared" si="23" ref="D54:N54">IF(D45=0," ",ROUND(ROUND(D45,1)*100/ROUND(C45,1)-100,1))</f>
        <v>-0.1</v>
      </c>
      <c r="E54" s="59">
        <f t="shared" si="23"/>
        <v>0</v>
      </c>
      <c r="F54" s="59">
        <f t="shared" si="23"/>
        <v>0.2</v>
      </c>
      <c r="G54" s="59">
        <f t="shared" si="23"/>
        <v>0</v>
      </c>
      <c r="H54" s="59">
        <f t="shared" si="23"/>
        <v>0.3</v>
      </c>
      <c r="I54" s="59">
        <f t="shared" si="23"/>
        <v>0.3</v>
      </c>
      <c r="J54" s="59">
        <f t="shared" si="23"/>
        <v>0</v>
      </c>
      <c r="K54" s="59">
        <f t="shared" si="23"/>
        <v>0.1</v>
      </c>
      <c r="L54" s="59">
        <f t="shared" si="23"/>
        <v>0</v>
      </c>
      <c r="M54" s="59">
        <f t="shared" si="23"/>
        <v>0</v>
      </c>
      <c r="N54" s="59">
        <f t="shared" si="23"/>
        <v>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0.3</v>
      </c>
      <c r="D55" s="59">
        <f aca="true" t="shared" si="24" ref="D55:N55">IF(D46=0," ",ROUND(ROUND(D46,1)*100/ROUND(C46,1)-100,1))</f>
        <v>0</v>
      </c>
      <c r="E55" s="59">
        <f t="shared" si="24"/>
        <v>0</v>
      </c>
      <c r="F55" s="59">
        <f t="shared" si="24"/>
        <v>0.3</v>
      </c>
      <c r="G55" s="59">
        <f t="shared" si="24"/>
        <v>0</v>
      </c>
      <c r="H55" s="59">
        <f t="shared" si="24"/>
        <v>0.1</v>
      </c>
      <c r="I55" s="59">
        <f t="shared" si="24"/>
        <v>0.1</v>
      </c>
      <c r="J55" s="59">
        <f t="shared" si="24"/>
        <v>0</v>
      </c>
      <c r="K55" s="59">
        <f t="shared" si="24"/>
        <v>0.1</v>
      </c>
      <c r="L55" s="59">
        <f t="shared" si="24"/>
        <v>0.1</v>
      </c>
      <c r="M55" s="59">
        <f t="shared" si="24"/>
        <v>0</v>
      </c>
      <c r="N55" s="59">
        <f t="shared" si="24"/>
        <v>0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1</v>
      </c>
      <c r="D56" s="59">
        <f aca="true" t="shared" si="25" ref="D56:N56">IF(D47=0," ",ROUND(ROUND(D47,1)*100/ROUND(C47,1)-100,1))</f>
        <v>0</v>
      </c>
      <c r="E56" s="59">
        <f t="shared" si="25"/>
        <v>0</v>
      </c>
      <c r="F56" s="59">
        <f t="shared" si="25"/>
        <v>0.2</v>
      </c>
      <c r="G56" s="59">
        <f t="shared" si="25"/>
        <v>0</v>
      </c>
      <c r="H56" s="59">
        <f t="shared" si="25"/>
        <v>0.3</v>
      </c>
      <c r="I56" s="59">
        <f t="shared" si="25"/>
        <v>0.3</v>
      </c>
      <c r="J56" s="59">
        <f t="shared" si="25"/>
        <v>0</v>
      </c>
      <c r="K56" s="59">
        <f t="shared" si="25"/>
        <v>0</v>
      </c>
      <c r="L56" s="59">
        <f t="shared" si="25"/>
        <v>0.4</v>
      </c>
      <c r="M56" s="59">
        <f t="shared" si="25"/>
        <v>0</v>
      </c>
      <c r="N56" s="59">
        <f t="shared" si="25"/>
        <v>0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1.6</v>
      </c>
      <c r="D57" s="59">
        <f aca="true" t="shared" si="26" ref="D57:N57">IF(D48=0," ",ROUND(ROUND(D48,1)*100/ROUND(C48,1)-100,1))</f>
        <v>0</v>
      </c>
      <c r="E57" s="59">
        <f t="shared" si="26"/>
        <v>0</v>
      </c>
      <c r="F57" s="59">
        <f t="shared" si="26"/>
        <v>0.3</v>
      </c>
      <c r="G57" s="59">
        <f t="shared" si="26"/>
        <v>0</v>
      </c>
      <c r="H57" s="59">
        <f t="shared" si="26"/>
        <v>0.2</v>
      </c>
      <c r="I57" s="59">
        <f t="shared" si="26"/>
        <v>0.3</v>
      </c>
      <c r="J57" s="59">
        <f t="shared" si="26"/>
        <v>0</v>
      </c>
      <c r="K57" s="59">
        <f t="shared" si="26"/>
        <v>0.1</v>
      </c>
      <c r="L57" s="59">
        <f t="shared" si="26"/>
        <v>0</v>
      </c>
      <c r="M57" s="59">
        <f t="shared" si="26"/>
        <v>0</v>
      </c>
      <c r="N57" s="59">
        <f t="shared" si="26"/>
        <v>0.1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0.2</v>
      </c>
      <c r="D58" s="59">
        <f aca="true" t="shared" si="27" ref="D58">IF(D49=0," ",ROUND(ROUND(D49,1)*100/ROUND(C49,1)-100,1))</f>
        <v>0.1</v>
      </c>
      <c r="E58" s="59" t="str">
        <f aca="true" t="shared" si="28" ref="E58">IF(E49=0," ",ROUND(ROUND(E49,1)*100/ROUND(D49,1)-100,1))</f>
        <v xml:space="preserve"> 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8" ref="D59:N59">IF(D50=0," ",ROUND(ROUND(D50,1)*100/ROUND(C50,1)-100,1))</f>
        <v xml:space="preserve"> </v>
      </c>
      <c r="E59" s="59" t="str">
        <f t="shared" si="38"/>
        <v xml:space="preserve"> </v>
      </c>
      <c r="F59" s="59" t="str">
        <f t="shared" si="38"/>
        <v xml:space="preserve"> </v>
      </c>
      <c r="G59" s="59" t="str">
        <f t="shared" si="38"/>
        <v xml:space="preserve"> </v>
      </c>
      <c r="H59" s="59" t="str">
        <f t="shared" si="38"/>
        <v xml:space="preserve"> </v>
      </c>
      <c r="I59" s="59" t="str">
        <f t="shared" si="38"/>
        <v xml:space="preserve"> </v>
      </c>
      <c r="J59" s="59" t="str">
        <f t="shared" si="38"/>
        <v xml:space="preserve"> </v>
      </c>
      <c r="K59" s="59" t="str">
        <f t="shared" si="38"/>
        <v xml:space="preserve"> </v>
      </c>
      <c r="L59" s="59" t="str">
        <f t="shared" si="38"/>
        <v xml:space="preserve"> </v>
      </c>
      <c r="M59" s="59" t="str">
        <f t="shared" si="38"/>
        <v xml:space="preserve"> </v>
      </c>
      <c r="N59" s="59" t="str">
        <f t="shared" si="38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9" ref="C62:O62">IF(C45=0," ",ROUND(ROUND(C45,1)*100/ROUND(C44,1)-100,1))</f>
        <v>1.6</v>
      </c>
      <c r="D62" s="59">
        <f t="shared" si="39"/>
        <v>1.5</v>
      </c>
      <c r="E62" s="59">
        <f t="shared" si="39"/>
        <v>1.5</v>
      </c>
      <c r="F62" s="59">
        <f t="shared" si="39"/>
        <v>1.6</v>
      </c>
      <c r="G62" s="59">
        <f t="shared" si="39"/>
        <v>1.6</v>
      </c>
      <c r="H62" s="59">
        <f t="shared" si="39"/>
        <v>1.9</v>
      </c>
      <c r="I62" s="59">
        <f t="shared" si="39"/>
        <v>1.7</v>
      </c>
      <c r="J62" s="59">
        <f t="shared" si="39"/>
        <v>1.7</v>
      </c>
      <c r="K62" s="59">
        <f t="shared" si="39"/>
        <v>1.7</v>
      </c>
      <c r="L62" s="59">
        <f t="shared" si="39"/>
        <v>1.6</v>
      </c>
      <c r="M62" s="59">
        <f t="shared" si="39"/>
        <v>1.6</v>
      </c>
      <c r="N62" s="59">
        <f t="shared" si="39"/>
        <v>1.7</v>
      </c>
      <c r="O62" s="59">
        <f t="shared" si="39"/>
        <v>1.6</v>
      </c>
    </row>
    <row r="63" spans="1:15" ht="12.75" customHeight="1">
      <c r="A63" s="86">
        <v>2017</v>
      </c>
      <c r="B63" s="51"/>
      <c r="C63" s="59">
        <f aca="true" t="shared" si="40" ref="C63:O63">IF(C46=0," ",ROUND(ROUND(C46,1)*100/ROUND(C45,1)-100,1))</f>
        <v>1.2</v>
      </c>
      <c r="D63" s="59">
        <f t="shared" si="40"/>
        <v>1.3</v>
      </c>
      <c r="E63" s="59">
        <f t="shared" si="40"/>
        <v>1.3</v>
      </c>
      <c r="F63" s="59">
        <f t="shared" si="40"/>
        <v>1.4</v>
      </c>
      <c r="G63" s="59">
        <f t="shared" si="40"/>
        <v>1.4</v>
      </c>
      <c r="H63" s="59">
        <f t="shared" si="40"/>
        <v>1.2</v>
      </c>
      <c r="I63" s="59">
        <f t="shared" si="40"/>
        <v>1</v>
      </c>
      <c r="J63" s="59">
        <f t="shared" si="40"/>
        <v>1</v>
      </c>
      <c r="K63" s="59">
        <f t="shared" si="40"/>
        <v>1</v>
      </c>
      <c r="L63" s="59">
        <f t="shared" si="40"/>
        <v>1.1</v>
      </c>
      <c r="M63" s="59">
        <f t="shared" si="40"/>
        <v>1.1</v>
      </c>
      <c r="N63" s="59">
        <f t="shared" si="40"/>
        <v>1</v>
      </c>
      <c r="O63" s="59">
        <f t="shared" si="40"/>
        <v>1.2</v>
      </c>
    </row>
    <row r="64" spans="1:15" ht="12.75" customHeight="1">
      <c r="A64" s="86">
        <v>2018</v>
      </c>
      <c r="B64" s="51"/>
      <c r="C64" s="59">
        <f aca="true" t="shared" si="41" ref="C64:O64">IF(C47=0," ",ROUND(ROUND(C47,1)*100/ROUND(C46,1)-100,1))</f>
        <v>1.7</v>
      </c>
      <c r="D64" s="59">
        <f t="shared" si="41"/>
        <v>1.7</v>
      </c>
      <c r="E64" s="59">
        <f t="shared" si="41"/>
        <v>1.7</v>
      </c>
      <c r="F64" s="59">
        <f t="shared" si="41"/>
        <v>1.6</v>
      </c>
      <c r="G64" s="59">
        <f t="shared" si="41"/>
        <v>1.6</v>
      </c>
      <c r="H64" s="59">
        <f t="shared" si="41"/>
        <v>1.8</v>
      </c>
      <c r="I64" s="59">
        <f t="shared" si="41"/>
        <v>1.9</v>
      </c>
      <c r="J64" s="59">
        <f t="shared" si="41"/>
        <v>1.9</v>
      </c>
      <c r="K64" s="59">
        <f t="shared" si="41"/>
        <v>1.8</v>
      </c>
      <c r="L64" s="59">
        <f t="shared" si="41"/>
        <v>2.1</v>
      </c>
      <c r="M64" s="59">
        <f t="shared" si="41"/>
        <v>2.1</v>
      </c>
      <c r="N64" s="59">
        <f t="shared" si="41"/>
        <v>2.1</v>
      </c>
      <c r="O64" s="59">
        <f t="shared" si="41"/>
        <v>1.8</v>
      </c>
    </row>
    <row r="65" spans="1:15" ht="12.75" customHeight="1">
      <c r="A65" s="86">
        <v>2019</v>
      </c>
      <c r="B65" s="51"/>
      <c r="C65" s="59">
        <f aca="true" t="shared" si="42" ref="C65:O65">IF(C48=0," ",ROUND(ROUND(C48,1)*100/ROUND(C47,1)-100,1))</f>
        <v>2.8</v>
      </c>
      <c r="D65" s="59">
        <f t="shared" si="42"/>
        <v>2.8</v>
      </c>
      <c r="E65" s="59">
        <f t="shared" si="42"/>
        <v>2.8</v>
      </c>
      <c r="F65" s="59">
        <f t="shared" si="42"/>
        <v>2.9</v>
      </c>
      <c r="G65" s="59">
        <f t="shared" si="42"/>
        <v>2.9</v>
      </c>
      <c r="H65" s="59">
        <f t="shared" si="42"/>
        <v>2.8</v>
      </c>
      <c r="I65" s="59">
        <f t="shared" si="42"/>
        <v>2.8</v>
      </c>
      <c r="J65" s="59">
        <f t="shared" si="42"/>
        <v>2.8</v>
      </c>
      <c r="K65" s="59">
        <f t="shared" si="42"/>
        <v>2.9</v>
      </c>
      <c r="L65" s="59">
        <f t="shared" si="42"/>
        <v>2.5</v>
      </c>
      <c r="M65" s="59">
        <f t="shared" si="42"/>
        <v>2.5</v>
      </c>
      <c r="N65" s="59">
        <f t="shared" si="42"/>
        <v>2.6</v>
      </c>
      <c r="O65" s="59">
        <f t="shared" si="42"/>
        <v>2.7</v>
      </c>
    </row>
    <row r="66" spans="1:15" ht="12.75" customHeight="1">
      <c r="A66" s="86">
        <v>2020</v>
      </c>
      <c r="B66" s="51"/>
      <c r="C66" s="59">
        <f aca="true" t="shared" si="43" ref="C66:O66">IF(C49=0," ",ROUND(ROUND(C49,1)*100/ROUND(C48,1)-100,1))</f>
        <v>1.1</v>
      </c>
      <c r="D66" s="59">
        <f t="shared" si="43"/>
        <v>1.2</v>
      </c>
      <c r="E66" s="59" t="str">
        <f t="shared" si="43"/>
        <v xml:space="preserve"> 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111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97.9</v>
      </c>
      <c r="D16" s="52">
        <v>99</v>
      </c>
      <c r="E16" s="52">
        <v>100.3</v>
      </c>
      <c r="F16" s="52">
        <v>101</v>
      </c>
      <c r="G16" s="52">
        <v>101.8</v>
      </c>
      <c r="H16" s="52">
        <v>101.6</v>
      </c>
      <c r="I16" s="52">
        <v>101.7</v>
      </c>
      <c r="J16" s="52">
        <v>100.5</v>
      </c>
      <c r="K16" s="52">
        <v>99.3</v>
      </c>
      <c r="L16" s="52">
        <v>99.1</v>
      </c>
      <c r="M16" s="52">
        <v>99.5</v>
      </c>
      <c r="N16" s="52">
        <v>98.3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97.4</v>
      </c>
      <c r="D17" s="52">
        <v>96.8</v>
      </c>
      <c r="E17" s="52">
        <v>96.9</v>
      </c>
      <c r="F17" s="52">
        <v>97.8</v>
      </c>
      <c r="G17" s="52">
        <v>98.7</v>
      </c>
      <c r="H17" s="52">
        <v>99.8</v>
      </c>
      <c r="I17" s="52">
        <v>99.4</v>
      </c>
      <c r="J17" s="52">
        <v>98.6</v>
      </c>
      <c r="K17" s="52">
        <v>99.4</v>
      </c>
      <c r="L17" s="52">
        <v>100.2</v>
      </c>
      <c r="M17" s="52">
        <v>100</v>
      </c>
      <c r="N17" s="52">
        <v>100.9</v>
      </c>
      <c r="O17" s="52">
        <v>98.8</v>
      </c>
    </row>
    <row r="18" spans="1:15" s="57" customFormat="1" ht="12.75" customHeight="1">
      <c r="A18" s="86">
        <v>2017</v>
      </c>
      <c r="B18" s="51"/>
      <c r="C18" s="52">
        <v>101.4</v>
      </c>
      <c r="D18" s="52">
        <v>101.6</v>
      </c>
      <c r="E18" s="52">
        <v>101.6</v>
      </c>
      <c r="F18" s="52">
        <v>102</v>
      </c>
      <c r="G18" s="52">
        <v>101.3</v>
      </c>
      <c r="H18" s="52">
        <v>101</v>
      </c>
      <c r="I18" s="52">
        <v>100.8</v>
      </c>
      <c r="J18" s="52">
        <v>101.2</v>
      </c>
      <c r="K18" s="52">
        <v>101.9</v>
      </c>
      <c r="L18" s="52">
        <v>101.1</v>
      </c>
      <c r="M18" s="52">
        <v>101.9</v>
      </c>
      <c r="N18" s="52">
        <v>101.7</v>
      </c>
      <c r="O18" s="52">
        <v>101.5</v>
      </c>
    </row>
    <row r="19" spans="1:15" s="57" customFormat="1" ht="12.75" customHeight="1">
      <c r="A19" s="86">
        <v>2018</v>
      </c>
      <c r="B19" s="51"/>
      <c r="C19" s="52">
        <v>101.8</v>
      </c>
      <c r="D19" s="52">
        <v>102.2</v>
      </c>
      <c r="E19" s="52">
        <v>101.8</v>
      </c>
      <c r="F19" s="52">
        <v>103</v>
      </c>
      <c r="G19" s="52">
        <v>103.9</v>
      </c>
      <c r="H19" s="52">
        <v>104.8</v>
      </c>
      <c r="I19" s="52">
        <v>104.9</v>
      </c>
      <c r="J19" s="52">
        <v>105.2</v>
      </c>
      <c r="K19" s="52">
        <v>106.7</v>
      </c>
      <c r="L19" s="52">
        <v>107.5</v>
      </c>
      <c r="M19" s="52">
        <v>108.6</v>
      </c>
      <c r="N19" s="52">
        <v>106.8</v>
      </c>
      <c r="O19" s="52">
        <v>104.8</v>
      </c>
    </row>
    <row r="20" spans="1:15" s="57" customFormat="1" ht="12.75" customHeight="1">
      <c r="A20" s="86">
        <v>2019</v>
      </c>
      <c r="B20" s="51"/>
      <c r="C20" s="52">
        <v>104.1</v>
      </c>
      <c r="D20" s="52">
        <v>103.7</v>
      </c>
      <c r="E20" s="27">
        <v>104.3</v>
      </c>
      <c r="F20" s="27">
        <v>105.4</v>
      </c>
      <c r="G20" s="27">
        <v>106.8</v>
      </c>
      <c r="H20" s="27">
        <v>106.7</v>
      </c>
      <c r="I20" s="27">
        <v>106.2</v>
      </c>
      <c r="J20" s="27">
        <v>106</v>
      </c>
      <c r="K20" s="27">
        <v>105.7</v>
      </c>
      <c r="L20" s="27">
        <v>105.9</v>
      </c>
      <c r="M20" s="27">
        <v>105.9</v>
      </c>
      <c r="N20" s="27">
        <v>105.9</v>
      </c>
      <c r="O20" s="52">
        <v>105.6</v>
      </c>
    </row>
    <row r="21" spans="1:15" s="57" customFormat="1" ht="12.75" customHeight="1">
      <c r="A21" s="86">
        <v>2020</v>
      </c>
      <c r="B21" s="51"/>
      <c r="C21" s="52">
        <v>106.7</v>
      </c>
      <c r="D21" s="52">
        <v>106.2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-1.8</v>
      </c>
      <c r="D25" s="59">
        <f aca="true" t="shared" si="0" ref="D25:N25">IF(D16=0," ",ROUND(ROUND(D16,1)*100/ROUND(C16,1)-100,1))</f>
        <v>1.1</v>
      </c>
      <c r="E25" s="59">
        <f t="shared" si="0"/>
        <v>1.3</v>
      </c>
      <c r="F25" s="59">
        <f t="shared" si="0"/>
        <v>0.7</v>
      </c>
      <c r="G25" s="59">
        <f t="shared" si="0"/>
        <v>0.8</v>
      </c>
      <c r="H25" s="59">
        <f t="shared" si="0"/>
        <v>-0.2</v>
      </c>
      <c r="I25" s="59">
        <f t="shared" si="0"/>
        <v>0.1</v>
      </c>
      <c r="J25" s="59">
        <f t="shared" si="0"/>
        <v>-1.2</v>
      </c>
      <c r="K25" s="59">
        <f t="shared" si="0"/>
        <v>-1.2</v>
      </c>
      <c r="L25" s="59">
        <f t="shared" si="0"/>
        <v>-0.2</v>
      </c>
      <c r="M25" s="59">
        <f t="shared" si="0"/>
        <v>0.4</v>
      </c>
      <c r="N25" s="59">
        <f t="shared" si="0"/>
        <v>-1.2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-0.9</v>
      </c>
      <c r="D26" s="59">
        <f aca="true" t="shared" si="1" ref="D26:N26">IF(D17=0," ",ROUND(ROUND(D17,1)*100/ROUND(C17,1)-100,1))</f>
        <v>-0.6</v>
      </c>
      <c r="E26" s="59">
        <f t="shared" si="1"/>
        <v>0.1</v>
      </c>
      <c r="F26" s="59">
        <f t="shared" si="1"/>
        <v>0.9</v>
      </c>
      <c r="G26" s="59">
        <f t="shared" si="1"/>
        <v>0.9</v>
      </c>
      <c r="H26" s="59">
        <f t="shared" si="1"/>
        <v>1.1</v>
      </c>
      <c r="I26" s="59">
        <f t="shared" si="1"/>
        <v>-0.4</v>
      </c>
      <c r="J26" s="59">
        <f t="shared" si="1"/>
        <v>-0.8</v>
      </c>
      <c r="K26" s="59">
        <f t="shared" si="1"/>
        <v>0.8</v>
      </c>
      <c r="L26" s="59">
        <f t="shared" si="1"/>
        <v>0.8</v>
      </c>
      <c r="M26" s="59">
        <f t="shared" si="1"/>
        <v>-0.2</v>
      </c>
      <c r="N26" s="59">
        <f t="shared" si="1"/>
        <v>0.9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0.5</v>
      </c>
      <c r="D27" s="59">
        <f aca="true" t="shared" si="2" ref="D27:N27">IF(D18=0," ",ROUND(ROUND(D18,1)*100/ROUND(C18,1)-100,1))</f>
        <v>0.2</v>
      </c>
      <c r="E27" s="59">
        <f t="shared" si="2"/>
        <v>0</v>
      </c>
      <c r="F27" s="59">
        <f t="shared" si="2"/>
        <v>0.4</v>
      </c>
      <c r="G27" s="59">
        <f t="shared" si="2"/>
        <v>-0.7</v>
      </c>
      <c r="H27" s="59">
        <f t="shared" si="2"/>
        <v>-0.3</v>
      </c>
      <c r="I27" s="59">
        <f t="shared" si="2"/>
        <v>-0.2</v>
      </c>
      <c r="J27" s="59">
        <f t="shared" si="2"/>
        <v>0.4</v>
      </c>
      <c r="K27" s="59">
        <f t="shared" si="2"/>
        <v>0.7</v>
      </c>
      <c r="L27" s="59">
        <f t="shared" si="2"/>
        <v>-0.8</v>
      </c>
      <c r="M27" s="59">
        <f t="shared" si="2"/>
        <v>0.8</v>
      </c>
      <c r="N27" s="59">
        <f t="shared" si="2"/>
        <v>-0.2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0.4</v>
      </c>
      <c r="E28" s="59">
        <f t="shared" si="3"/>
        <v>-0.4</v>
      </c>
      <c r="F28" s="59">
        <f t="shared" si="3"/>
        <v>1.2</v>
      </c>
      <c r="G28" s="59">
        <f t="shared" si="3"/>
        <v>0.9</v>
      </c>
      <c r="H28" s="59">
        <f t="shared" si="3"/>
        <v>0.9</v>
      </c>
      <c r="I28" s="59">
        <f t="shared" si="3"/>
        <v>0.1</v>
      </c>
      <c r="J28" s="59">
        <f t="shared" si="3"/>
        <v>0.3</v>
      </c>
      <c r="K28" s="59">
        <f t="shared" si="3"/>
        <v>1.4</v>
      </c>
      <c r="L28" s="59">
        <f t="shared" si="3"/>
        <v>0.7</v>
      </c>
      <c r="M28" s="59">
        <f t="shared" si="3"/>
        <v>1</v>
      </c>
      <c r="N28" s="59">
        <f t="shared" si="3"/>
        <v>-1.7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-2.5</v>
      </c>
      <c r="D29" s="59">
        <f aca="true" t="shared" si="4" ref="D29:N29">IF(D20=0," ",ROUND(ROUND(D20,1)*100/ROUND(C20,1)-100,1))</f>
        <v>-0.4</v>
      </c>
      <c r="E29" s="59">
        <f t="shared" si="4"/>
        <v>0.6</v>
      </c>
      <c r="F29" s="59">
        <f t="shared" si="4"/>
        <v>1.1</v>
      </c>
      <c r="G29" s="59">
        <f t="shared" si="4"/>
        <v>1.3</v>
      </c>
      <c r="H29" s="59">
        <f t="shared" si="4"/>
        <v>-0.1</v>
      </c>
      <c r="I29" s="59">
        <f t="shared" si="4"/>
        <v>-0.5</v>
      </c>
      <c r="J29" s="59">
        <f t="shared" si="4"/>
        <v>-0.2</v>
      </c>
      <c r="K29" s="59">
        <f t="shared" si="4"/>
        <v>-0.3</v>
      </c>
      <c r="L29" s="59">
        <f t="shared" si="4"/>
        <v>0.2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0.8</v>
      </c>
      <c r="D30" s="59">
        <f aca="true" t="shared" si="5" ref="D30:N30">IF(D21=0," ",ROUND(ROUND(D21,1)*100/ROUND(C21,1)-100,1))</f>
        <v>-0.5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-0.5</v>
      </c>
      <c r="D34" s="59">
        <f t="shared" si="7"/>
        <v>-2.2</v>
      </c>
      <c r="E34" s="59">
        <f t="shared" si="7"/>
        <v>-3.4</v>
      </c>
      <c r="F34" s="59">
        <f t="shared" si="7"/>
        <v>-3.2</v>
      </c>
      <c r="G34" s="59">
        <f t="shared" si="7"/>
        <v>-3</v>
      </c>
      <c r="H34" s="59">
        <f t="shared" si="7"/>
        <v>-1.8</v>
      </c>
      <c r="I34" s="59">
        <f t="shared" si="7"/>
        <v>-2.3</v>
      </c>
      <c r="J34" s="59">
        <f t="shared" si="7"/>
        <v>-1.9</v>
      </c>
      <c r="K34" s="59">
        <f t="shared" si="7"/>
        <v>0.1</v>
      </c>
      <c r="L34" s="59">
        <f t="shared" si="7"/>
        <v>1.1</v>
      </c>
      <c r="M34" s="59">
        <f t="shared" si="7"/>
        <v>0.5</v>
      </c>
      <c r="N34" s="59">
        <f t="shared" si="7"/>
        <v>2.6</v>
      </c>
      <c r="O34" s="59">
        <f t="shared" si="7"/>
        <v>-1.2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4.1</v>
      </c>
      <c r="D35" s="59">
        <f t="shared" si="8"/>
        <v>5</v>
      </c>
      <c r="E35" s="59">
        <f t="shared" si="8"/>
        <v>4.9</v>
      </c>
      <c r="F35" s="59">
        <f t="shared" si="8"/>
        <v>4.3</v>
      </c>
      <c r="G35" s="59">
        <f t="shared" si="8"/>
        <v>2.6</v>
      </c>
      <c r="H35" s="59">
        <f t="shared" si="8"/>
        <v>1.2</v>
      </c>
      <c r="I35" s="59">
        <f t="shared" si="8"/>
        <v>1.4</v>
      </c>
      <c r="J35" s="59">
        <f t="shared" si="8"/>
        <v>2.6</v>
      </c>
      <c r="K35" s="59">
        <f t="shared" si="8"/>
        <v>2.5</v>
      </c>
      <c r="L35" s="59">
        <f t="shared" si="8"/>
        <v>0.9</v>
      </c>
      <c r="M35" s="59">
        <f t="shared" si="8"/>
        <v>1.9</v>
      </c>
      <c r="N35" s="59">
        <f t="shared" si="8"/>
        <v>0.8</v>
      </c>
      <c r="O35" s="59">
        <f t="shared" si="8"/>
        <v>2.7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0.4</v>
      </c>
      <c r="D36" s="59">
        <f t="shared" si="9"/>
        <v>0.6</v>
      </c>
      <c r="E36" s="59">
        <f t="shared" si="9"/>
        <v>0.2</v>
      </c>
      <c r="F36" s="59">
        <f t="shared" si="9"/>
        <v>1</v>
      </c>
      <c r="G36" s="59">
        <f t="shared" si="9"/>
        <v>2.6</v>
      </c>
      <c r="H36" s="59">
        <f t="shared" si="9"/>
        <v>3.8</v>
      </c>
      <c r="I36" s="59">
        <f t="shared" si="9"/>
        <v>4.1</v>
      </c>
      <c r="J36" s="59">
        <f t="shared" si="9"/>
        <v>4</v>
      </c>
      <c r="K36" s="59">
        <f t="shared" si="9"/>
        <v>4.7</v>
      </c>
      <c r="L36" s="59">
        <f t="shared" si="9"/>
        <v>6.3</v>
      </c>
      <c r="M36" s="59">
        <f t="shared" si="9"/>
        <v>6.6</v>
      </c>
      <c r="N36" s="59">
        <f t="shared" si="9"/>
        <v>5</v>
      </c>
      <c r="O36" s="59">
        <f t="shared" si="9"/>
        <v>3.3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2.3</v>
      </c>
      <c r="D37" s="59">
        <f t="shared" si="10"/>
        <v>1.5</v>
      </c>
      <c r="E37" s="59">
        <f t="shared" si="10"/>
        <v>2.5</v>
      </c>
      <c r="F37" s="59">
        <f t="shared" si="10"/>
        <v>2.3</v>
      </c>
      <c r="G37" s="59">
        <f t="shared" si="10"/>
        <v>2.8</v>
      </c>
      <c r="H37" s="59">
        <f t="shared" si="10"/>
        <v>1.8</v>
      </c>
      <c r="I37" s="59">
        <f t="shared" si="10"/>
        <v>1.2</v>
      </c>
      <c r="J37" s="59">
        <f t="shared" si="10"/>
        <v>0.8</v>
      </c>
      <c r="K37" s="59">
        <f t="shared" si="10"/>
        <v>-0.9</v>
      </c>
      <c r="L37" s="59">
        <f t="shared" si="10"/>
        <v>-1.5</v>
      </c>
      <c r="M37" s="59">
        <f t="shared" si="10"/>
        <v>-2.5</v>
      </c>
      <c r="N37" s="59">
        <f t="shared" si="10"/>
        <v>-0.8</v>
      </c>
      <c r="O37" s="59">
        <f t="shared" si="10"/>
        <v>0.8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2.5</v>
      </c>
      <c r="D38" s="59">
        <f t="shared" si="11"/>
        <v>2.4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36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112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93.8</v>
      </c>
      <c r="D44" s="52">
        <v>97.3</v>
      </c>
      <c r="E44" s="52">
        <v>101.1</v>
      </c>
      <c r="F44" s="52">
        <v>103.7</v>
      </c>
      <c r="G44" s="52">
        <v>106.4</v>
      </c>
      <c r="H44" s="52">
        <v>105.8</v>
      </c>
      <c r="I44" s="52">
        <v>106.5</v>
      </c>
      <c r="J44" s="52">
        <v>101.8</v>
      </c>
      <c r="K44" s="52">
        <v>97.5</v>
      </c>
      <c r="L44" s="52">
        <v>96.3</v>
      </c>
      <c r="M44" s="52">
        <v>97.2</v>
      </c>
      <c r="N44" s="52">
        <v>92.6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89.5</v>
      </c>
      <c r="D45" s="52">
        <v>86.6</v>
      </c>
      <c r="E45" s="52">
        <v>87</v>
      </c>
      <c r="F45" s="52">
        <v>89.5</v>
      </c>
      <c r="G45" s="52">
        <v>92.3</v>
      </c>
      <c r="H45" s="52">
        <v>95.6</v>
      </c>
      <c r="I45" s="52">
        <v>94.1</v>
      </c>
      <c r="J45" s="52">
        <v>91.8</v>
      </c>
      <c r="K45" s="52">
        <v>94.1</v>
      </c>
      <c r="L45" s="52">
        <v>96.2</v>
      </c>
      <c r="M45" s="52">
        <v>94.9</v>
      </c>
      <c r="N45" s="52">
        <v>98.1</v>
      </c>
      <c r="O45" s="52">
        <v>92.5</v>
      </c>
    </row>
    <row r="46" spans="1:15" s="57" customFormat="1" ht="12.75" customHeight="1">
      <c r="A46" s="86">
        <v>2017</v>
      </c>
      <c r="B46" s="51"/>
      <c r="C46" s="52">
        <v>99.6</v>
      </c>
      <c r="D46" s="52">
        <v>99.7</v>
      </c>
      <c r="E46" s="52">
        <v>99.2</v>
      </c>
      <c r="F46" s="52">
        <v>100.1</v>
      </c>
      <c r="G46" s="52">
        <v>97.9</v>
      </c>
      <c r="H46" s="52">
        <v>96.6</v>
      </c>
      <c r="I46" s="52">
        <v>95.4</v>
      </c>
      <c r="J46" s="52">
        <v>96.2</v>
      </c>
      <c r="K46" s="52">
        <v>98.2</v>
      </c>
      <c r="L46" s="52">
        <v>97.2</v>
      </c>
      <c r="M46" s="52">
        <v>100.1</v>
      </c>
      <c r="N46" s="52">
        <v>99.1</v>
      </c>
      <c r="O46" s="52">
        <v>98.3</v>
      </c>
    </row>
    <row r="47" spans="1:15" s="57" customFormat="1" ht="12.75" customHeight="1">
      <c r="A47" s="86">
        <v>2018</v>
      </c>
      <c r="B47" s="51"/>
      <c r="C47" s="52">
        <v>99.3</v>
      </c>
      <c r="D47" s="52">
        <v>99.6</v>
      </c>
      <c r="E47" s="52">
        <v>97.4</v>
      </c>
      <c r="F47" s="52">
        <v>101.1</v>
      </c>
      <c r="G47" s="52">
        <v>104.8</v>
      </c>
      <c r="H47" s="52">
        <v>107.2</v>
      </c>
      <c r="I47" s="52">
        <v>107</v>
      </c>
      <c r="J47" s="52">
        <v>108.4</v>
      </c>
      <c r="K47" s="52">
        <v>113.3</v>
      </c>
      <c r="L47" s="52">
        <v>115.6</v>
      </c>
      <c r="M47" s="52">
        <v>118.8</v>
      </c>
      <c r="N47" s="52">
        <v>112.3</v>
      </c>
      <c r="O47" s="52">
        <v>107.1</v>
      </c>
    </row>
    <row r="48" spans="1:15" s="57" customFormat="1" ht="12.75" customHeight="1">
      <c r="A48" s="86">
        <v>2019</v>
      </c>
      <c r="B48" s="51"/>
      <c r="C48" s="52">
        <v>101.5</v>
      </c>
      <c r="D48" s="52">
        <v>99.8</v>
      </c>
      <c r="E48" s="27">
        <v>101.3</v>
      </c>
      <c r="F48" s="27">
        <v>105.1</v>
      </c>
      <c r="G48" s="27">
        <v>109</v>
      </c>
      <c r="H48" s="27">
        <v>108.7</v>
      </c>
      <c r="I48" s="27">
        <v>106.5</v>
      </c>
      <c r="J48" s="27">
        <v>105.2</v>
      </c>
      <c r="K48" s="27">
        <v>103.9</v>
      </c>
      <c r="L48" s="27">
        <v>103.9</v>
      </c>
      <c r="M48" s="27">
        <v>103.4</v>
      </c>
      <c r="N48" s="27">
        <v>102.9</v>
      </c>
      <c r="O48" s="52">
        <v>104.3</v>
      </c>
    </row>
    <row r="49" spans="1:15" s="57" customFormat="1" ht="12.75" customHeight="1">
      <c r="A49" s="86">
        <v>2020</v>
      </c>
      <c r="B49" s="51"/>
      <c r="C49" s="52">
        <v>105.9</v>
      </c>
      <c r="D49" s="52">
        <v>102.8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-6.6</v>
      </c>
      <c r="D53" s="59">
        <f aca="true" t="shared" si="13" ref="D53">IF(D44=0," ",ROUND(ROUND(D44,1)*100/ROUND(C44,1)-100,1))</f>
        <v>3.7</v>
      </c>
      <c r="E53" s="59">
        <f aca="true" t="shared" si="14" ref="E53">IF(E44=0," ",ROUND(ROUND(E44,1)*100/ROUND(D44,1)-100,1))</f>
        <v>3.9</v>
      </c>
      <c r="F53" s="59">
        <f aca="true" t="shared" si="15" ref="F53">IF(F44=0," ",ROUND(ROUND(F44,1)*100/ROUND(E44,1)-100,1))</f>
        <v>2.6</v>
      </c>
      <c r="G53" s="59">
        <f aca="true" t="shared" si="16" ref="G53">IF(G44=0," ",ROUND(ROUND(G44,1)*100/ROUND(F44,1)-100,1))</f>
        <v>2.6</v>
      </c>
      <c r="H53" s="59">
        <f aca="true" t="shared" si="17" ref="H53">IF(H44=0," ",ROUND(ROUND(H44,1)*100/ROUND(G44,1)-100,1))</f>
        <v>-0.6</v>
      </c>
      <c r="I53" s="59">
        <f aca="true" t="shared" si="18" ref="I53">IF(I44=0," ",ROUND(ROUND(I44,1)*100/ROUND(H44,1)-100,1))</f>
        <v>0.7</v>
      </c>
      <c r="J53" s="59">
        <f aca="true" t="shared" si="19" ref="J53">IF(J44=0," ",ROUND(ROUND(J44,1)*100/ROUND(I44,1)-100,1))</f>
        <v>-4.4</v>
      </c>
      <c r="K53" s="59">
        <f aca="true" t="shared" si="20" ref="K53">IF(K44=0," ",ROUND(ROUND(K44,1)*100/ROUND(J44,1)-100,1))</f>
        <v>-4.2</v>
      </c>
      <c r="L53" s="59">
        <f aca="true" t="shared" si="21" ref="L53">IF(L44=0," ",ROUND(ROUND(L44,1)*100/ROUND(K44,1)-100,1))</f>
        <v>-1.2</v>
      </c>
      <c r="M53" s="59">
        <f aca="true" t="shared" si="22" ref="M53">IF(M44=0," ",ROUND(ROUND(M44,1)*100/ROUND(L44,1)-100,1))</f>
        <v>0.9</v>
      </c>
      <c r="N53" s="59">
        <f aca="true" t="shared" si="23" ref="N53">IF(N44=0," ",ROUND(ROUND(N44,1)*100/ROUND(M44,1)-100,1))</f>
        <v>-4.7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-3.3</v>
      </c>
      <c r="D54" s="59">
        <f aca="true" t="shared" si="24" ref="D54:N54">IF(D45=0," ",ROUND(ROUND(D45,1)*100/ROUND(C45,1)-100,1))</f>
        <v>-3.2</v>
      </c>
      <c r="E54" s="59">
        <f t="shared" si="24"/>
        <v>0.5</v>
      </c>
      <c r="F54" s="59">
        <f t="shared" si="24"/>
        <v>2.9</v>
      </c>
      <c r="G54" s="59">
        <f t="shared" si="24"/>
        <v>3.1</v>
      </c>
      <c r="H54" s="59">
        <f t="shared" si="24"/>
        <v>3.6</v>
      </c>
      <c r="I54" s="59">
        <f t="shared" si="24"/>
        <v>-1.6</v>
      </c>
      <c r="J54" s="59">
        <f t="shared" si="24"/>
        <v>-2.4</v>
      </c>
      <c r="K54" s="59">
        <f t="shared" si="24"/>
        <v>2.5</v>
      </c>
      <c r="L54" s="59">
        <f t="shared" si="24"/>
        <v>2.2</v>
      </c>
      <c r="M54" s="59">
        <f t="shared" si="24"/>
        <v>-1.4</v>
      </c>
      <c r="N54" s="59">
        <f t="shared" si="24"/>
        <v>3.4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1.5</v>
      </c>
      <c r="D55" s="59">
        <f aca="true" t="shared" si="25" ref="D55:N55">IF(D46=0," ",ROUND(ROUND(D46,1)*100/ROUND(C46,1)-100,1))</f>
        <v>0.1</v>
      </c>
      <c r="E55" s="59">
        <f t="shared" si="25"/>
        <v>-0.5</v>
      </c>
      <c r="F55" s="59">
        <f t="shared" si="25"/>
        <v>0.9</v>
      </c>
      <c r="G55" s="59">
        <f t="shared" si="25"/>
        <v>-2.2</v>
      </c>
      <c r="H55" s="59">
        <f t="shared" si="25"/>
        <v>-1.3</v>
      </c>
      <c r="I55" s="59">
        <f t="shared" si="25"/>
        <v>-1.2</v>
      </c>
      <c r="J55" s="59">
        <f t="shared" si="25"/>
        <v>0.8</v>
      </c>
      <c r="K55" s="59">
        <f t="shared" si="25"/>
        <v>2.1</v>
      </c>
      <c r="L55" s="59">
        <f t="shared" si="25"/>
        <v>-1</v>
      </c>
      <c r="M55" s="59">
        <f t="shared" si="25"/>
        <v>3</v>
      </c>
      <c r="N55" s="59">
        <f t="shared" si="25"/>
        <v>-1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26" ref="D56:N56">IF(D47=0," ",ROUND(ROUND(D47,1)*100/ROUND(C47,1)-100,1))</f>
        <v>0.3</v>
      </c>
      <c r="E56" s="59">
        <f t="shared" si="26"/>
        <v>-2.2</v>
      </c>
      <c r="F56" s="59">
        <f t="shared" si="26"/>
        <v>3.8</v>
      </c>
      <c r="G56" s="59">
        <f t="shared" si="26"/>
        <v>3.7</v>
      </c>
      <c r="H56" s="59">
        <f t="shared" si="26"/>
        <v>2.3</v>
      </c>
      <c r="I56" s="59">
        <f t="shared" si="26"/>
        <v>-0.2</v>
      </c>
      <c r="J56" s="59">
        <f t="shared" si="26"/>
        <v>1.3</v>
      </c>
      <c r="K56" s="59">
        <f t="shared" si="26"/>
        <v>4.5</v>
      </c>
      <c r="L56" s="59">
        <f t="shared" si="26"/>
        <v>2</v>
      </c>
      <c r="M56" s="59">
        <f t="shared" si="26"/>
        <v>2.8</v>
      </c>
      <c r="N56" s="59">
        <f t="shared" si="26"/>
        <v>-5.5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-9.6</v>
      </c>
      <c r="D57" s="59">
        <f aca="true" t="shared" si="27" ref="D57:N57">IF(D48=0," ",ROUND(ROUND(D48,1)*100/ROUND(C48,1)-100,1))</f>
        <v>-1.7</v>
      </c>
      <c r="E57" s="59">
        <f t="shared" si="27"/>
        <v>1.5</v>
      </c>
      <c r="F57" s="59">
        <f t="shared" si="27"/>
        <v>3.8</v>
      </c>
      <c r="G57" s="59">
        <f t="shared" si="27"/>
        <v>3.7</v>
      </c>
      <c r="H57" s="59">
        <f t="shared" si="27"/>
        <v>-0.3</v>
      </c>
      <c r="I57" s="59">
        <f t="shared" si="27"/>
        <v>-2</v>
      </c>
      <c r="J57" s="59">
        <f t="shared" si="27"/>
        <v>-1.2</v>
      </c>
      <c r="K57" s="59">
        <f t="shared" si="27"/>
        <v>-1.2</v>
      </c>
      <c r="L57" s="59">
        <f t="shared" si="27"/>
        <v>0</v>
      </c>
      <c r="M57" s="59">
        <f t="shared" si="27"/>
        <v>-0.5</v>
      </c>
      <c r="N57" s="59">
        <f t="shared" si="27"/>
        <v>-0.5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2.9</v>
      </c>
      <c r="D58" s="59">
        <f aca="true" t="shared" si="28" ref="D58">IF(D49=0," ",ROUND(ROUND(D49,1)*100/ROUND(C49,1)-100,1))</f>
        <v>-2.9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N62">IF(C45=0," ",ROUND(ROUND(C45,1)*100/ROUND(C44,1)-100,1))</f>
        <v>-4.6</v>
      </c>
      <c r="D62" s="59">
        <f t="shared" si="40"/>
        <v>-11</v>
      </c>
      <c r="E62" s="59">
        <f t="shared" si="40"/>
        <v>-13.9</v>
      </c>
      <c r="F62" s="59">
        <f t="shared" si="40"/>
        <v>-13.7</v>
      </c>
      <c r="G62" s="59">
        <f t="shared" si="40"/>
        <v>-13.3</v>
      </c>
      <c r="H62" s="59">
        <f t="shared" si="40"/>
        <v>-9.6</v>
      </c>
      <c r="I62" s="59">
        <f t="shared" si="40"/>
        <v>-11.6</v>
      </c>
      <c r="J62" s="59">
        <f t="shared" si="40"/>
        <v>-9.8</v>
      </c>
      <c r="K62" s="59">
        <f t="shared" si="40"/>
        <v>-3.5</v>
      </c>
      <c r="L62" s="59">
        <f t="shared" si="40"/>
        <v>-0.1</v>
      </c>
      <c r="M62" s="59">
        <f t="shared" si="40"/>
        <v>-2.4</v>
      </c>
      <c r="N62" s="59">
        <f t="shared" si="40"/>
        <v>5.9</v>
      </c>
      <c r="O62" s="59">
        <f>IF(O45=0," ",ROUND(ROUND(O45,1)*100/ROUND(O44,1)-100,1))</f>
        <v>-7.5</v>
      </c>
    </row>
    <row r="63" spans="1:15" ht="12.75" customHeight="1">
      <c r="A63" s="86">
        <v>2017</v>
      </c>
      <c r="B63" s="51"/>
      <c r="C63" s="59">
        <f aca="true" t="shared" si="41" ref="C63:N63">IF(C46=0," ",ROUND(ROUND(C46,1)*100/ROUND(C45,1)-100,1))</f>
        <v>11.3</v>
      </c>
      <c r="D63" s="59">
        <f t="shared" si="41"/>
        <v>15.1</v>
      </c>
      <c r="E63" s="59">
        <f t="shared" si="41"/>
        <v>14</v>
      </c>
      <c r="F63" s="59">
        <f t="shared" si="41"/>
        <v>11.8</v>
      </c>
      <c r="G63" s="59">
        <f t="shared" si="41"/>
        <v>6.1</v>
      </c>
      <c r="H63" s="59">
        <f t="shared" si="41"/>
        <v>1</v>
      </c>
      <c r="I63" s="59">
        <f t="shared" si="41"/>
        <v>1.4</v>
      </c>
      <c r="J63" s="59">
        <f t="shared" si="41"/>
        <v>4.8</v>
      </c>
      <c r="K63" s="59">
        <f t="shared" si="41"/>
        <v>4.4</v>
      </c>
      <c r="L63" s="59">
        <f t="shared" si="41"/>
        <v>1</v>
      </c>
      <c r="M63" s="59">
        <f t="shared" si="41"/>
        <v>5.5</v>
      </c>
      <c r="N63" s="59">
        <f t="shared" si="41"/>
        <v>1</v>
      </c>
      <c r="O63" s="59">
        <f>IF(O46=0," ",ROUND(ROUND(O46,1)*100/ROUND(O45,1)-100,1))</f>
        <v>6.3</v>
      </c>
    </row>
    <row r="64" spans="1:15" ht="12.75" customHeight="1">
      <c r="A64" s="86">
        <v>2018</v>
      </c>
      <c r="B64" s="51"/>
      <c r="C64" s="59">
        <f aca="true" t="shared" si="42" ref="C64:N64">IF(C47=0," ",ROUND(ROUND(C47,1)*100/ROUND(C46,1)-100,1))</f>
        <v>-0.3</v>
      </c>
      <c r="D64" s="59">
        <f t="shared" si="42"/>
        <v>-0.1</v>
      </c>
      <c r="E64" s="59">
        <f t="shared" si="42"/>
        <v>-1.8</v>
      </c>
      <c r="F64" s="59">
        <f t="shared" si="42"/>
        <v>1</v>
      </c>
      <c r="G64" s="59">
        <f t="shared" si="42"/>
        <v>7</v>
      </c>
      <c r="H64" s="59">
        <f t="shared" si="42"/>
        <v>11</v>
      </c>
      <c r="I64" s="59">
        <f t="shared" si="42"/>
        <v>12.2</v>
      </c>
      <c r="J64" s="59">
        <f t="shared" si="42"/>
        <v>12.7</v>
      </c>
      <c r="K64" s="59">
        <f t="shared" si="42"/>
        <v>15.4</v>
      </c>
      <c r="L64" s="59">
        <f t="shared" si="42"/>
        <v>18.9</v>
      </c>
      <c r="M64" s="59">
        <f t="shared" si="42"/>
        <v>18.7</v>
      </c>
      <c r="N64" s="59">
        <f t="shared" si="42"/>
        <v>13.3</v>
      </c>
      <c r="O64" s="59">
        <f>IF(O47=0," ",ROUND(ROUND(O47,1)*100/ROUND(O46,1)-100,1))</f>
        <v>9</v>
      </c>
    </row>
    <row r="65" spans="1:15" ht="12.75" customHeight="1">
      <c r="A65" s="86">
        <v>2019</v>
      </c>
      <c r="B65" s="51"/>
      <c r="C65" s="59">
        <f aca="true" t="shared" si="43" ref="C65:N65">IF(C48=0," ",ROUND(ROUND(C48,1)*100/ROUND(C47,1)-100,1))</f>
        <v>2.2</v>
      </c>
      <c r="D65" s="59">
        <f t="shared" si="43"/>
        <v>0.2</v>
      </c>
      <c r="E65" s="59">
        <f t="shared" si="43"/>
        <v>4</v>
      </c>
      <c r="F65" s="59">
        <f t="shared" si="43"/>
        <v>4</v>
      </c>
      <c r="G65" s="59">
        <f t="shared" si="43"/>
        <v>4</v>
      </c>
      <c r="H65" s="59">
        <f t="shared" si="43"/>
        <v>1.4</v>
      </c>
      <c r="I65" s="59">
        <f t="shared" si="43"/>
        <v>-0.5</v>
      </c>
      <c r="J65" s="59">
        <f t="shared" si="43"/>
        <v>-3</v>
      </c>
      <c r="K65" s="59">
        <f t="shared" si="43"/>
        <v>-8.3</v>
      </c>
      <c r="L65" s="59">
        <f t="shared" si="43"/>
        <v>-10.1</v>
      </c>
      <c r="M65" s="59">
        <f t="shared" si="43"/>
        <v>-13</v>
      </c>
      <c r="N65" s="59">
        <f t="shared" si="43"/>
        <v>-8.4</v>
      </c>
      <c r="O65" s="59">
        <f>IF(O48=0," ",ROUND(ROUND(O48,1)*100/ROUND(O47,1)-100,1))</f>
        <v>-2.6</v>
      </c>
    </row>
    <row r="66" spans="1:15" ht="12.75" customHeight="1">
      <c r="A66" s="86">
        <v>2020</v>
      </c>
      <c r="B66" s="51"/>
      <c r="C66" s="59">
        <f aca="true" t="shared" si="44" ref="C66:N66">IF(C49=0," ",ROUND(ROUND(C49,1)*100/ROUND(C48,1)-100,1))</f>
        <v>4.3</v>
      </c>
      <c r="D66" s="59">
        <f t="shared" si="44"/>
        <v>3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>IF(O49=0," ",ROUND(ROUND(O49,1)*100/ROUND(O48,1)-100,1))</f>
        <v xml:space="preserve"> </v>
      </c>
    </row>
    <row r="67" spans="3:15" ht="12.75" customHeight="1">
      <c r="C67" s="28" t="str">
        <f aca="true" t="shared" si="45" ref="C67:O67">IF(C50=0," ",ROUND(ROUND(C50,1)*100/ROUND(C48,1)-100,1))</f>
        <v xml:space="preserve"> </v>
      </c>
      <c r="D67" s="28" t="str">
        <f t="shared" si="45"/>
        <v xml:space="preserve"> </v>
      </c>
      <c r="E67" s="28" t="str">
        <f t="shared" si="45"/>
        <v xml:space="preserve"> </v>
      </c>
      <c r="F67" s="28" t="str">
        <f t="shared" si="45"/>
        <v xml:space="preserve"> </v>
      </c>
      <c r="G67" s="28" t="str">
        <f t="shared" si="45"/>
        <v xml:space="preserve"> </v>
      </c>
      <c r="H67" s="28" t="str">
        <f t="shared" si="45"/>
        <v xml:space="preserve"> </v>
      </c>
      <c r="I67" s="28" t="str">
        <f t="shared" si="45"/>
        <v xml:space="preserve"> </v>
      </c>
      <c r="J67" s="28" t="str">
        <f t="shared" si="45"/>
        <v xml:space="preserve"> </v>
      </c>
      <c r="K67" s="28" t="str">
        <f t="shared" si="45"/>
        <v xml:space="preserve"> </v>
      </c>
      <c r="L67" s="28" t="str">
        <f t="shared" si="45"/>
        <v xml:space="preserve"> </v>
      </c>
      <c r="M67" s="28" t="str">
        <f t="shared" si="45"/>
        <v xml:space="preserve"> </v>
      </c>
      <c r="N67" s="28" t="str">
        <f t="shared" si="45"/>
        <v xml:space="preserve"> </v>
      </c>
      <c r="O67" s="28" t="str">
        <f t="shared" si="45"/>
        <v xml:space="preserve"> </v>
      </c>
    </row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 topLeftCell="A1">
      <selection activeCell="A2" sqref="A2"/>
    </sheetView>
  </sheetViews>
  <sheetFormatPr defaultColWidth="11.421875" defaultRowHeight="15"/>
  <cols>
    <col min="1" max="1" width="6.7109375" style="90" customWidth="1"/>
    <col min="2" max="2" width="10.28125" style="90" customWidth="1"/>
    <col min="3" max="4" width="11.57421875" style="90" customWidth="1"/>
    <col min="5" max="8" width="12.140625" style="90" customWidth="1"/>
    <col min="9" max="16384" width="11.421875" style="90" customWidth="1"/>
  </cols>
  <sheetData>
    <row r="1" spans="1:8" ht="12" customHeight="1">
      <c r="A1" s="120" t="s">
        <v>37</v>
      </c>
      <c r="B1" s="120"/>
      <c r="C1" s="120"/>
      <c r="D1" s="120"/>
      <c r="E1" s="120"/>
      <c r="F1" s="120"/>
      <c r="G1" s="120"/>
      <c r="H1" s="120"/>
    </row>
    <row r="2" spans="1:8" ht="10.5" customHeight="1">
      <c r="A2" s="89"/>
      <c r="B2" s="89"/>
      <c r="C2" s="89"/>
      <c r="D2" s="89"/>
      <c r="E2" s="89"/>
      <c r="F2" s="89"/>
      <c r="G2" s="89"/>
      <c r="H2" s="89"/>
    </row>
    <row r="3" spans="1:8" s="89" customFormat="1" ht="12" customHeight="1">
      <c r="A3" s="120" t="s">
        <v>72</v>
      </c>
      <c r="B3" s="120"/>
      <c r="C3" s="120"/>
      <c r="D3" s="120"/>
      <c r="E3" s="120"/>
      <c r="F3" s="120"/>
      <c r="G3" s="120"/>
      <c r="H3" s="120"/>
    </row>
    <row r="4" spans="1:8" s="89" customFormat="1" ht="12" customHeight="1">
      <c r="A4" s="120" t="s">
        <v>38</v>
      </c>
      <c r="B4" s="120"/>
      <c r="C4" s="120"/>
      <c r="D4" s="120"/>
      <c r="E4" s="120"/>
      <c r="F4" s="120"/>
      <c r="G4" s="120"/>
      <c r="H4" s="120"/>
    </row>
    <row r="5" s="89" customFormat="1" ht="10.5" customHeight="1"/>
    <row r="6" spans="1:8" s="89" customFormat="1" ht="12" customHeight="1">
      <c r="A6" s="121" t="s">
        <v>75</v>
      </c>
      <c r="B6" s="121"/>
      <c r="C6" s="121"/>
      <c r="D6" s="121"/>
      <c r="E6" s="121"/>
      <c r="F6" s="121"/>
      <c r="G6" s="121"/>
      <c r="H6" s="121"/>
    </row>
    <row r="7" ht="9" customHeight="1"/>
    <row r="8" spans="1:8" ht="14.1" customHeight="1">
      <c r="A8" s="93"/>
      <c r="B8" s="38"/>
      <c r="C8" s="123" t="s">
        <v>39</v>
      </c>
      <c r="D8" s="124"/>
      <c r="E8" s="123" t="s">
        <v>64</v>
      </c>
      <c r="F8" s="125"/>
      <c r="G8" s="125"/>
      <c r="H8" s="125"/>
    </row>
    <row r="9" spans="1:8" ht="14.1" customHeight="1">
      <c r="A9" s="126" t="s">
        <v>40</v>
      </c>
      <c r="B9" s="127"/>
      <c r="C9" s="38"/>
      <c r="D9" s="38" t="s">
        <v>41</v>
      </c>
      <c r="E9" s="39"/>
      <c r="F9" s="38" t="s">
        <v>41</v>
      </c>
      <c r="G9" s="123" t="s">
        <v>42</v>
      </c>
      <c r="H9" s="125"/>
    </row>
    <row r="10" spans="1:8" ht="14.1" customHeight="1">
      <c r="A10" s="91"/>
      <c r="B10" s="92"/>
      <c r="C10" s="92" t="s">
        <v>43</v>
      </c>
      <c r="D10" s="92" t="s">
        <v>44</v>
      </c>
      <c r="E10" s="40" t="s">
        <v>43</v>
      </c>
      <c r="F10" s="92" t="s">
        <v>44</v>
      </c>
      <c r="G10" s="39" t="s">
        <v>65</v>
      </c>
      <c r="H10" s="93" t="s">
        <v>45</v>
      </c>
    </row>
    <row r="11" spans="1:8" ht="14.1" customHeight="1">
      <c r="A11" s="126" t="s">
        <v>46</v>
      </c>
      <c r="B11" s="127"/>
      <c r="C11" s="92" t="s">
        <v>47</v>
      </c>
      <c r="D11" s="92" t="s">
        <v>48</v>
      </c>
      <c r="E11" s="40" t="s">
        <v>47</v>
      </c>
      <c r="F11" s="92" t="s">
        <v>48</v>
      </c>
      <c r="G11" s="40" t="s">
        <v>66</v>
      </c>
      <c r="H11" s="91" t="s">
        <v>49</v>
      </c>
    </row>
    <row r="12" spans="1:8" ht="14.1" customHeight="1">
      <c r="A12" s="41"/>
      <c r="B12" s="42"/>
      <c r="C12" s="42"/>
      <c r="D12" s="42" t="s">
        <v>50</v>
      </c>
      <c r="E12" s="43"/>
      <c r="F12" s="42" t="s">
        <v>50</v>
      </c>
      <c r="G12" s="43"/>
      <c r="H12" s="41"/>
    </row>
    <row r="14" spans="2:8" ht="15">
      <c r="B14" s="122" t="s">
        <v>51</v>
      </c>
      <c r="C14" s="122"/>
      <c r="D14" s="122"/>
      <c r="E14" s="122"/>
      <c r="F14" s="122"/>
      <c r="G14" s="122"/>
      <c r="H14" s="122"/>
    </row>
    <row r="15" ht="11.45" customHeight="1"/>
    <row r="16" spans="1:11" ht="15">
      <c r="A16" s="61">
        <v>2015</v>
      </c>
      <c r="B16" s="75" t="s">
        <v>52</v>
      </c>
      <c r="C16" s="62">
        <v>100</v>
      </c>
      <c r="D16" s="76" t="s">
        <v>15</v>
      </c>
      <c r="E16" s="62">
        <v>100</v>
      </c>
      <c r="F16" s="76" t="s">
        <v>15</v>
      </c>
      <c r="G16" s="62">
        <v>100</v>
      </c>
      <c r="H16" s="62">
        <v>100</v>
      </c>
      <c r="J16" s="19"/>
      <c r="K16" s="19"/>
    </row>
    <row r="17" spans="1:11" ht="11.45" customHeight="1">
      <c r="A17" s="34">
        <v>2016</v>
      </c>
      <c r="B17" s="67" t="s">
        <v>52</v>
      </c>
      <c r="C17" s="62">
        <v>100.6</v>
      </c>
      <c r="D17" s="60">
        <v>0.6</v>
      </c>
      <c r="E17" s="62">
        <v>101.6</v>
      </c>
      <c r="F17" s="60">
        <v>1.6</v>
      </c>
      <c r="G17" s="62">
        <v>101.6</v>
      </c>
      <c r="H17" s="62">
        <v>101.6</v>
      </c>
      <c r="J17" s="19"/>
      <c r="K17" s="19"/>
    </row>
    <row r="18" spans="1:11" ht="11.45" customHeight="1">
      <c r="A18" s="34">
        <v>2017</v>
      </c>
      <c r="B18" s="67" t="s">
        <v>52</v>
      </c>
      <c r="C18" s="62">
        <v>102.2</v>
      </c>
      <c r="D18" s="60">
        <v>1.6</v>
      </c>
      <c r="E18" s="62">
        <v>103.2</v>
      </c>
      <c r="F18" s="60">
        <v>1.6</v>
      </c>
      <c r="G18" s="62">
        <v>103.3</v>
      </c>
      <c r="H18" s="62">
        <v>102.8</v>
      </c>
      <c r="J18" s="19"/>
      <c r="K18" s="19"/>
    </row>
    <row r="19" spans="1:11" ht="11.45" customHeight="1">
      <c r="A19" s="34">
        <v>2018</v>
      </c>
      <c r="B19" s="67" t="s">
        <v>52</v>
      </c>
      <c r="C19" s="62">
        <v>104.2</v>
      </c>
      <c r="D19" s="60">
        <v>2</v>
      </c>
      <c r="E19" s="62">
        <v>105.1</v>
      </c>
      <c r="F19" s="60">
        <v>1.8</v>
      </c>
      <c r="G19" s="62">
        <v>105.2</v>
      </c>
      <c r="H19" s="62">
        <v>104.7</v>
      </c>
      <c r="J19" s="19"/>
      <c r="K19" s="19"/>
    </row>
    <row r="20" spans="1:11" ht="11.45" customHeight="1">
      <c r="A20" s="91">
        <v>2019</v>
      </c>
      <c r="B20" s="73" t="s">
        <v>52</v>
      </c>
      <c r="C20" s="68">
        <v>105.8</v>
      </c>
      <c r="D20" s="69">
        <v>1.5</v>
      </c>
      <c r="E20" s="68">
        <v>107</v>
      </c>
      <c r="F20" s="69">
        <v>1.8</v>
      </c>
      <c r="G20" s="68">
        <v>106.9</v>
      </c>
      <c r="H20" s="68">
        <v>107.5</v>
      </c>
      <c r="J20" s="19"/>
      <c r="K20" s="19"/>
    </row>
    <row r="21" spans="1:10" s="71" customFormat="1" ht="11.45" customHeight="1">
      <c r="A21" s="91"/>
      <c r="B21" s="73"/>
      <c r="C21" s="70"/>
      <c r="D21" s="74"/>
      <c r="E21" s="70"/>
      <c r="F21" s="74"/>
      <c r="G21" s="70"/>
      <c r="H21" s="70"/>
      <c r="J21" s="72"/>
    </row>
    <row r="22" spans="2:8" ht="10.5" customHeight="1">
      <c r="B22" s="122" t="s">
        <v>0</v>
      </c>
      <c r="C22" s="122"/>
      <c r="D22" s="122"/>
      <c r="E22" s="122"/>
      <c r="F22" s="122"/>
      <c r="G22" s="122"/>
      <c r="H22" s="122"/>
    </row>
    <row r="24" spans="1:8" ht="11.45">
      <c r="A24" s="90">
        <v>2017</v>
      </c>
      <c r="B24" s="21" t="s">
        <v>53</v>
      </c>
      <c r="C24" s="62">
        <v>100.6</v>
      </c>
      <c r="D24" s="60">
        <v>1.5</v>
      </c>
      <c r="E24" s="62">
        <v>102.4</v>
      </c>
      <c r="F24" s="60">
        <v>1.5</v>
      </c>
      <c r="G24" s="62">
        <v>102.4</v>
      </c>
      <c r="H24" s="62">
        <v>102.4</v>
      </c>
    </row>
    <row r="25" spans="2:8" ht="11.45">
      <c r="B25" s="21" t="s">
        <v>54</v>
      </c>
      <c r="C25" s="62">
        <v>101.3</v>
      </c>
      <c r="D25" s="60">
        <v>1.9</v>
      </c>
      <c r="E25" s="62">
        <v>102.7</v>
      </c>
      <c r="F25" s="60">
        <v>1.6</v>
      </c>
      <c r="G25" s="62">
        <v>102.7</v>
      </c>
      <c r="H25" s="62">
        <v>102.4</v>
      </c>
    </row>
    <row r="26" spans="2:8" ht="15">
      <c r="B26" s="21" t="s">
        <v>3</v>
      </c>
      <c r="C26" s="62">
        <v>101.5</v>
      </c>
      <c r="D26" s="60">
        <v>1.4</v>
      </c>
      <c r="E26" s="62">
        <v>102.8</v>
      </c>
      <c r="F26" s="60">
        <v>1.6</v>
      </c>
      <c r="G26" s="62">
        <v>102.8</v>
      </c>
      <c r="H26" s="62">
        <v>102.4</v>
      </c>
    </row>
    <row r="27" spans="2:8" ht="11.45">
      <c r="B27" s="21" t="s">
        <v>4</v>
      </c>
      <c r="C27" s="62">
        <v>102</v>
      </c>
      <c r="D27" s="60">
        <v>1.8</v>
      </c>
      <c r="E27" s="62">
        <v>102.9</v>
      </c>
      <c r="F27" s="60">
        <v>1.6</v>
      </c>
      <c r="G27" s="62">
        <v>103</v>
      </c>
      <c r="H27" s="62">
        <v>102.7</v>
      </c>
    </row>
    <row r="28" spans="2:8" ht="11.45">
      <c r="B28" s="21" t="s">
        <v>5</v>
      </c>
      <c r="C28" s="62">
        <v>102</v>
      </c>
      <c r="D28" s="60">
        <v>1.3</v>
      </c>
      <c r="E28" s="62">
        <v>103.1</v>
      </c>
      <c r="F28" s="60">
        <v>1.7</v>
      </c>
      <c r="G28" s="62">
        <v>103.2</v>
      </c>
      <c r="H28" s="62">
        <v>102.7</v>
      </c>
    </row>
    <row r="29" spans="2:8" ht="11.45">
      <c r="B29" s="21" t="s">
        <v>6</v>
      </c>
      <c r="C29" s="62">
        <v>102.3</v>
      </c>
      <c r="D29" s="60">
        <v>1.5</v>
      </c>
      <c r="E29" s="62">
        <v>103.2</v>
      </c>
      <c r="F29" s="60">
        <v>1.7</v>
      </c>
      <c r="G29" s="62">
        <v>103.3</v>
      </c>
      <c r="H29" s="62">
        <v>102.8</v>
      </c>
    </row>
    <row r="30" spans="2:8" ht="11.45">
      <c r="B30" s="21" t="s">
        <v>7</v>
      </c>
      <c r="C30" s="62">
        <v>102.7</v>
      </c>
      <c r="D30" s="60">
        <v>1.5</v>
      </c>
      <c r="E30" s="62">
        <v>103.3</v>
      </c>
      <c r="F30" s="60">
        <v>1.6</v>
      </c>
      <c r="G30" s="62">
        <v>103.4</v>
      </c>
      <c r="H30" s="62">
        <v>102.9</v>
      </c>
    </row>
    <row r="31" spans="2:8" ht="11.45">
      <c r="B31" s="31" t="s">
        <v>55</v>
      </c>
      <c r="C31" s="62">
        <v>102.9</v>
      </c>
      <c r="D31" s="60">
        <v>1.7</v>
      </c>
      <c r="E31" s="62">
        <v>103.4</v>
      </c>
      <c r="F31" s="60">
        <v>1.7</v>
      </c>
      <c r="G31" s="62">
        <v>103.5</v>
      </c>
      <c r="H31" s="62">
        <v>102.9</v>
      </c>
    </row>
    <row r="32" spans="2:8" ht="11.45">
      <c r="B32" s="21" t="s">
        <v>56</v>
      </c>
      <c r="C32" s="62">
        <v>102.9</v>
      </c>
      <c r="D32" s="60">
        <v>1.7</v>
      </c>
      <c r="E32" s="62">
        <v>103.5</v>
      </c>
      <c r="F32" s="60">
        <v>1.6</v>
      </c>
      <c r="G32" s="62">
        <v>103.6</v>
      </c>
      <c r="H32" s="62">
        <v>103</v>
      </c>
    </row>
    <row r="33" spans="1:8" ht="11.45">
      <c r="A33" s="34"/>
      <c r="B33" s="21" t="s">
        <v>57</v>
      </c>
      <c r="C33" s="62">
        <v>102.8</v>
      </c>
      <c r="D33" s="60">
        <v>1.4</v>
      </c>
      <c r="E33" s="62">
        <v>103.7</v>
      </c>
      <c r="F33" s="60">
        <v>1.6</v>
      </c>
      <c r="G33" s="62">
        <v>103.8</v>
      </c>
      <c r="H33" s="62">
        <v>103.1</v>
      </c>
    </row>
    <row r="34" spans="2:8" ht="11.45">
      <c r="B34" s="21" t="s">
        <v>58</v>
      </c>
      <c r="C34" s="62">
        <v>102.4</v>
      </c>
      <c r="D34" s="60">
        <v>1.7</v>
      </c>
      <c r="E34" s="62">
        <v>103.8</v>
      </c>
      <c r="F34" s="60">
        <v>1.6</v>
      </c>
      <c r="G34" s="62">
        <v>103.9</v>
      </c>
      <c r="H34" s="62">
        <v>103.1</v>
      </c>
    </row>
    <row r="35" spans="2:8" ht="11.45">
      <c r="B35" s="21" t="s">
        <v>59</v>
      </c>
      <c r="C35" s="62">
        <v>102.9</v>
      </c>
      <c r="D35" s="60">
        <v>1.6</v>
      </c>
      <c r="E35" s="62">
        <v>103.9</v>
      </c>
      <c r="F35" s="60">
        <v>1.7</v>
      </c>
      <c r="G35" s="62">
        <v>104</v>
      </c>
      <c r="H35" s="62">
        <v>103.1</v>
      </c>
    </row>
    <row r="37" spans="1:8" ht="11.45" customHeight="1">
      <c r="A37" s="90">
        <v>2018</v>
      </c>
      <c r="B37" s="21" t="s">
        <v>53</v>
      </c>
      <c r="C37" s="62">
        <v>102.2</v>
      </c>
      <c r="D37" s="60">
        <v>1.6</v>
      </c>
      <c r="E37" s="62">
        <v>104.4</v>
      </c>
      <c r="F37" s="60">
        <v>2</v>
      </c>
      <c r="G37" s="62">
        <v>104.4</v>
      </c>
      <c r="H37" s="62">
        <v>104.1</v>
      </c>
    </row>
    <row r="38" spans="2:8" ht="11.45" customHeight="1">
      <c r="B38" s="21" t="s">
        <v>54</v>
      </c>
      <c r="C38" s="62">
        <v>102.7</v>
      </c>
      <c r="D38" s="60">
        <v>1.4</v>
      </c>
      <c r="E38" s="62">
        <v>104.5</v>
      </c>
      <c r="F38" s="60">
        <v>1.8</v>
      </c>
      <c r="G38" s="62">
        <v>104.5</v>
      </c>
      <c r="H38" s="62">
        <v>104.1</v>
      </c>
    </row>
    <row r="39" spans="2:8" ht="15">
      <c r="B39" s="21" t="s">
        <v>3</v>
      </c>
      <c r="C39" s="62">
        <v>103.3</v>
      </c>
      <c r="D39" s="60">
        <v>1.8</v>
      </c>
      <c r="E39" s="62">
        <v>104.6</v>
      </c>
      <c r="F39" s="60">
        <v>1.8</v>
      </c>
      <c r="G39" s="62">
        <v>104.7</v>
      </c>
      <c r="H39" s="62">
        <v>104.1</v>
      </c>
    </row>
    <row r="40" spans="2:8" ht="11.45" customHeight="1">
      <c r="B40" s="21" t="s">
        <v>4</v>
      </c>
      <c r="C40" s="62">
        <v>103.5</v>
      </c>
      <c r="D40" s="60">
        <v>1.5</v>
      </c>
      <c r="E40" s="62">
        <v>104.8</v>
      </c>
      <c r="F40" s="60">
        <v>1.8</v>
      </c>
      <c r="G40" s="62">
        <v>104.9</v>
      </c>
      <c r="H40" s="62">
        <v>104.3</v>
      </c>
    </row>
    <row r="41" spans="2:8" ht="11.45" customHeight="1">
      <c r="B41" s="21" t="s">
        <v>5</v>
      </c>
      <c r="C41" s="62">
        <v>104.2</v>
      </c>
      <c r="D41" s="60">
        <v>2.2</v>
      </c>
      <c r="E41" s="62">
        <v>104.9</v>
      </c>
      <c r="F41" s="60">
        <v>1.7</v>
      </c>
      <c r="G41" s="62">
        <v>105</v>
      </c>
      <c r="H41" s="62">
        <v>104.3</v>
      </c>
    </row>
    <row r="42" spans="2:8" ht="11.45" customHeight="1">
      <c r="B42" s="21" t="s">
        <v>6</v>
      </c>
      <c r="C42" s="62">
        <v>104.4</v>
      </c>
      <c r="D42" s="60">
        <v>2.1</v>
      </c>
      <c r="E42" s="62">
        <v>105</v>
      </c>
      <c r="F42" s="60">
        <v>1.7</v>
      </c>
      <c r="G42" s="62">
        <v>105.1</v>
      </c>
      <c r="H42" s="62">
        <v>104.6</v>
      </c>
    </row>
    <row r="43" spans="2:8" ht="11.45" customHeight="1">
      <c r="B43" s="21" t="s">
        <v>7</v>
      </c>
      <c r="C43" s="62">
        <v>104.8</v>
      </c>
      <c r="D43" s="60">
        <v>2</v>
      </c>
      <c r="E43" s="62">
        <v>105.2</v>
      </c>
      <c r="F43" s="60">
        <v>1.8</v>
      </c>
      <c r="G43" s="62">
        <v>105.3</v>
      </c>
      <c r="H43" s="62">
        <v>104.9</v>
      </c>
    </row>
    <row r="44" spans="2:8" ht="11.45" customHeight="1">
      <c r="B44" s="31" t="s">
        <v>55</v>
      </c>
      <c r="C44" s="62">
        <v>105</v>
      </c>
      <c r="D44" s="60">
        <v>2</v>
      </c>
      <c r="E44" s="62">
        <v>105.4</v>
      </c>
      <c r="F44" s="60">
        <v>1.9</v>
      </c>
      <c r="G44" s="62">
        <v>105.5</v>
      </c>
      <c r="H44" s="62">
        <v>104.9</v>
      </c>
    </row>
    <row r="45" spans="2:8" ht="11.45" customHeight="1">
      <c r="B45" s="21" t="s">
        <v>56</v>
      </c>
      <c r="C45" s="62">
        <v>105.3</v>
      </c>
      <c r="D45" s="60">
        <v>2.3</v>
      </c>
      <c r="E45" s="62">
        <v>105.4</v>
      </c>
      <c r="F45" s="60">
        <v>1.8</v>
      </c>
      <c r="G45" s="62">
        <v>105.4</v>
      </c>
      <c r="H45" s="62">
        <v>104.9</v>
      </c>
    </row>
    <row r="46" spans="1:8" ht="11.45" customHeight="1">
      <c r="A46" s="34"/>
      <c r="B46" s="21" t="s">
        <v>57</v>
      </c>
      <c r="C46" s="62">
        <v>105.6</v>
      </c>
      <c r="D46" s="60">
        <v>2.7</v>
      </c>
      <c r="E46" s="62">
        <v>105.6</v>
      </c>
      <c r="F46" s="60">
        <v>1.8</v>
      </c>
      <c r="G46" s="62">
        <v>105.6</v>
      </c>
      <c r="H46" s="62">
        <v>105.3</v>
      </c>
    </row>
    <row r="47" spans="2:8" ht="11.45" customHeight="1">
      <c r="B47" s="21" t="s">
        <v>58</v>
      </c>
      <c r="C47" s="62">
        <v>104.9</v>
      </c>
      <c r="D47" s="60">
        <v>2.4</v>
      </c>
      <c r="E47" s="62">
        <v>105.7</v>
      </c>
      <c r="F47" s="60">
        <v>1.8</v>
      </c>
      <c r="G47" s="62">
        <v>105.8</v>
      </c>
      <c r="H47" s="62">
        <v>105.3</v>
      </c>
    </row>
    <row r="48" spans="2:8" ht="11.45" customHeight="1">
      <c r="B48" s="21" t="s">
        <v>59</v>
      </c>
      <c r="C48" s="62">
        <v>104.9</v>
      </c>
      <c r="D48" s="60">
        <v>1.9</v>
      </c>
      <c r="E48" s="62">
        <v>105.8</v>
      </c>
      <c r="F48" s="60">
        <v>1.8</v>
      </c>
      <c r="G48" s="62">
        <v>105.9</v>
      </c>
      <c r="H48" s="62">
        <v>105.3</v>
      </c>
    </row>
    <row r="49" spans="2:8" ht="11.45" customHeight="1">
      <c r="B49" s="20"/>
      <c r="C49" s="62"/>
      <c r="D49" s="60"/>
      <c r="E49" s="62"/>
      <c r="F49" s="60"/>
      <c r="G49" s="62"/>
      <c r="H49" s="62"/>
    </row>
    <row r="50" spans="1:8" ht="11.45" customHeight="1">
      <c r="A50" s="90">
        <v>2019</v>
      </c>
      <c r="B50" s="21" t="s">
        <v>53</v>
      </c>
      <c r="C50" s="62">
        <v>103.9</v>
      </c>
      <c r="D50" s="60">
        <v>1.7</v>
      </c>
      <c r="E50" s="62">
        <v>106.3</v>
      </c>
      <c r="F50" s="60">
        <v>1.8</v>
      </c>
      <c r="G50" s="62">
        <v>106.2</v>
      </c>
      <c r="H50" s="62">
        <v>107</v>
      </c>
    </row>
    <row r="51" spans="2:8" ht="11.45" customHeight="1">
      <c r="B51" s="21" t="s">
        <v>54</v>
      </c>
      <c r="C51" s="62">
        <v>104.4</v>
      </c>
      <c r="D51" s="60">
        <v>1.7</v>
      </c>
      <c r="E51" s="62">
        <v>106.4</v>
      </c>
      <c r="F51" s="60">
        <v>1.8</v>
      </c>
      <c r="G51" s="62">
        <v>106.3</v>
      </c>
      <c r="H51" s="62">
        <v>107</v>
      </c>
    </row>
    <row r="52" spans="2:8" ht="15">
      <c r="B52" s="31" t="s">
        <v>3</v>
      </c>
      <c r="C52" s="62">
        <v>104.9</v>
      </c>
      <c r="D52" s="60">
        <v>1.5</v>
      </c>
      <c r="E52" s="62">
        <v>106.5</v>
      </c>
      <c r="F52" s="60">
        <v>1.8</v>
      </c>
      <c r="G52" s="62">
        <v>106.4</v>
      </c>
      <c r="H52" s="62">
        <v>107</v>
      </c>
    </row>
    <row r="53" spans="2:8" ht="11.45" customHeight="1">
      <c r="B53" s="21" t="s">
        <v>4</v>
      </c>
      <c r="C53" s="62">
        <v>105.8</v>
      </c>
      <c r="D53" s="60">
        <v>2.2</v>
      </c>
      <c r="E53" s="62">
        <v>106.7</v>
      </c>
      <c r="F53" s="60">
        <v>1.8</v>
      </c>
      <c r="G53" s="62">
        <v>106.6</v>
      </c>
      <c r="H53" s="62">
        <v>107.3</v>
      </c>
    </row>
    <row r="54" spans="2:8" ht="11.45" customHeight="1">
      <c r="B54" s="31" t="s">
        <v>5</v>
      </c>
      <c r="C54" s="62">
        <v>105.9</v>
      </c>
      <c r="D54" s="60">
        <v>1.6</v>
      </c>
      <c r="E54" s="62">
        <v>106.8</v>
      </c>
      <c r="F54" s="60">
        <v>1.8</v>
      </c>
      <c r="G54" s="62">
        <v>106.7</v>
      </c>
      <c r="H54" s="62">
        <v>107.3</v>
      </c>
    </row>
    <row r="55" spans="2:8" ht="11.45" customHeight="1">
      <c r="B55" s="31" t="s">
        <v>6</v>
      </c>
      <c r="C55" s="62">
        <v>106.3</v>
      </c>
      <c r="D55" s="60">
        <v>1.8</v>
      </c>
      <c r="E55" s="62">
        <v>106.9</v>
      </c>
      <c r="F55" s="60">
        <v>1.8</v>
      </c>
      <c r="G55" s="62">
        <v>106.7</v>
      </c>
      <c r="H55" s="62">
        <v>107.5</v>
      </c>
    </row>
    <row r="56" spans="2:8" ht="11.45" customHeight="1">
      <c r="B56" s="31" t="s">
        <v>7</v>
      </c>
      <c r="C56" s="62">
        <v>106.6</v>
      </c>
      <c r="D56" s="60">
        <v>1.7</v>
      </c>
      <c r="E56" s="62">
        <v>107</v>
      </c>
      <c r="F56" s="60">
        <v>1.7</v>
      </c>
      <c r="G56" s="62">
        <v>106.9</v>
      </c>
      <c r="H56" s="62">
        <v>107.8</v>
      </c>
    </row>
    <row r="57" spans="2:8" ht="11.45" customHeight="1">
      <c r="B57" s="31" t="s">
        <v>55</v>
      </c>
      <c r="C57" s="62">
        <v>106.5</v>
      </c>
      <c r="D57" s="60">
        <v>1.4</v>
      </c>
      <c r="E57" s="62">
        <v>107.1</v>
      </c>
      <c r="F57" s="60">
        <v>1.6</v>
      </c>
      <c r="G57" s="62">
        <v>106.9</v>
      </c>
      <c r="H57" s="62">
        <v>107.8</v>
      </c>
    </row>
    <row r="58" spans="2:8" ht="11.45" customHeight="1">
      <c r="B58" s="31" t="s">
        <v>56</v>
      </c>
      <c r="C58" s="62">
        <v>106.5</v>
      </c>
      <c r="D58" s="60">
        <v>1.1</v>
      </c>
      <c r="E58" s="62">
        <v>107.2</v>
      </c>
      <c r="F58" s="60">
        <v>1.7</v>
      </c>
      <c r="G58" s="62">
        <v>107</v>
      </c>
      <c r="H58" s="62">
        <v>107.9</v>
      </c>
    </row>
    <row r="59" spans="2:8" ht="11.45" customHeight="1">
      <c r="B59" s="31" t="s">
        <v>57</v>
      </c>
      <c r="C59" s="62">
        <v>106.6</v>
      </c>
      <c r="D59" s="60">
        <v>0.9</v>
      </c>
      <c r="E59" s="62">
        <v>107.5</v>
      </c>
      <c r="F59" s="60">
        <v>1.8</v>
      </c>
      <c r="G59" s="62">
        <v>107.4</v>
      </c>
      <c r="H59" s="62">
        <v>107.9</v>
      </c>
    </row>
    <row r="60" spans="2:8" ht="11.45" customHeight="1">
      <c r="B60" s="31" t="s">
        <v>58</v>
      </c>
      <c r="C60" s="62">
        <v>105.8</v>
      </c>
      <c r="D60" s="60">
        <v>0.9</v>
      </c>
      <c r="E60" s="62">
        <v>107.5</v>
      </c>
      <c r="F60" s="60">
        <v>1.7</v>
      </c>
      <c r="G60" s="62">
        <v>107.5</v>
      </c>
      <c r="H60" s="62">
        <v>107.9</v>
      </c>
    </row>
    <row r="61" spans="2:8" ht="11.45" customHeight="1">
      <c r="B61" s="31" t="s">
        <v>59</v>
      </c>
      <c r="C61" s="62">
        <v>106.3</v>
      </c>
      <c r="D61" s="60">
        <v>1.3</v>
      </c>
      <c r="E61" s="62">
        <v>107.6</v>
      </c>
      <c r="F61" s="60">
        <v>1.7</v>
      </c>
      <c r="G61" s="62">
        <v>107.6</v>
      </c>
      <c r="H61" s="62">
        <v>108</v>
      </c>
    </row>
    <row r="62" spans="3:8" ht="11.45" customHeight="1">
      <c r="C62" s="81"/>
      <c r="D62" s="82"/>
      <c r="E62" s="82"/>
      <c r="F62" s="83"/>
      <c r="G62" s="83"/>
      <c r="H62" s="83"/>
    </row>
    <row r="63" spans="1:8" ht="11.45" customHeight="1">
      <c r="A63" s="90">
        <v>2020</v>
      </c>
      <c r="B63" s="21" t="s">
        <v>53</v>
      </c>
      <c r="C63" s="62">
        <v>105.5</v>
      </c>
      <c r="D63" s="60">
        <v>1.5</v>
      </c>
      <c r="E63" s="62">
        <v>107.9</v>
      </c>
      <c r="F63" s="60">
        <v>1.5</v>
      </c>
      <c r="G63" s="62">
        <v>107.8</v>
      </c>
      <c r="H63" s="62">
        <v>108.2</v>
      </c>
    </row>
    <row r="64" spans="2:8" s="98" customFormat="1" ht="11.45" customHeight="1">
      <c r="B64" s="21" t="s">
        <v>54</v>
      </c>
      <c r="C64" s="62">
        <v>106.2</v>
      </c>
      <c r="D64" s="60">
        <v>1.7</v>
      </c>
      <c r="E64" s="62">
        <v>108</v>
      </c>
      <c r="F64" s="60">
        <v>1.5</v>
      </c>
      <c r="G64" s="62">
        <v>108</v>
      </c>
      <c r="H64" s="62">
        <v>108.3</v>
      </c>
    </row>
    <row r="65" spans="1:9" ht="11.45" customHeight="1">
      <c r="A65" s="34"/>
      <c r="B65" s="80"/>
      <c r="C65" s="78"/>
      <c r="D65" s="79"/>
      <c r="E65" s="78"/>
      <c r="F65" s="79"/>
      <c r="G65" s="78"/>
      <c r="H65" s="78"/>
      <c r="I65" s="34"/>
    </row>
    <row r="66" spans="1:9" ht="11.45" customHeight="1">
      <c r="A66" s="34"/>
      <c r="B66" s="77"/>
      <c r="C66" s="78"/>
      <c r="D66" s="79"/>
      <c r="E66" s="78"/>
      <c r="F66" s="79"/>
      <c r="G66" s="78"/>
      <c r="H66" s="78"/>
      <c r="I66" s="34"/>
    </row>
    <row r="67" spans="1:9" ht="11.45" customHeight="1">
      <c r="A67" s="34"/>
      <c r="B67" s="80"/>
      <c r="C67" s="78"/>
      <c r="D67" s="79"/>
      <c r="E67" s="78"/>
      <c r="F67" s="79"/>
      <c r="G67" s="78"/>
      <c r="H67" s="78"/>
      <c r="I67" s="34"/>
    </row>
    <row r="68" spans="1:9" ht="11.45" customHeight="1">
      <c r="A68" s="34"/>
      <c r="B68" s="80"/>
      <c r="C68" s="78"/>
      <c r="D68" s="79"/>
      <c r="E68" s="78"/>
      <c r="F68" s="79"/>
      <c r="G68" s="78"/>
      <c r="H68" s="78"/>
      <c r="I68" s="34"/>
    </row>
    <row r="69" spans="1:9" ht="11.45" customHeight="1">
      <c r="A69" s="34"/>
      <c r="B69" s="80"/>
      <c r="C69" s="78"/>
      <c r="D69" s="79"/>
      <c r="E69" s="78"/>
      <c r="F69" s="79"/>
      <c r="G69" s="78"/>
      <c r="H69" s="78"/>
      <c r="I69" s="34"/>
    </row>
    <row r="70" spans="1:9" ht="11.45" customHeight="1">
      <c r="A70" s="34"/>
      <c r="B70" s="80"/>
      <c r="C70" s="78"/>
      <c r="D70" s="79"/>
      <c r="E70" s="78"/>
      <c r="F70" s="79"/>
      <c r="G70" s="78"/>
      <c r="H70" s="78"/>
      <c r="I70" s="34"/>
    </row>
    <row r="71" spans="1:9" ht="11.45">
      <c r="A71" s="34"/>
      <c r="B71" s="80"/>
      <c r="C71" s="78"/>
      <c r="D71" s="79"/>
      <c r="E71" s="78"/>
      <c r="F71" s="79"/>
      <c r="G71" s="78"/>
      <c r="H71" s="78"/>
      <c r="I71" s="34"/>
    </row>
    <row r="72" spans="1:9" ht="11.45">
      <c r="A72" s="34"/>
      <c r="B72" s="80"/>
      <c r="C72" s="78"/>
      <c r="D72" s="79"/>
      <c r="E72" s="78"/>
      <c r="F72" s="79"/>
      <c r="G72" s="78"/>
      <c r="H72" s="78"/>
      <c r="I72" s="34"/>
    </row>
    <row r="73" spans="1:9" ht="11.45">
      <c r="A73" s="34"/>
      <c r="B73" s="80"/>
      <c r="C73" s="78"/>
      <c r="D73" s="79"/>
      <c r="E73" s="78"/>
      <c r="F73" s="79"/>
      <c r="G73" s="78"/>
      <c r="H73" s="78"/>
      <c r="I73" s="34"/>
    </row>
    <row r="74" spans="1:9" ht="11.45">
      <c r="A74" s="34"/>
      <c r="B74" s="80"/>
      <c r="C74" s="78"/>
      <c r="D74" s="79"/>
      <c r="E74" s="78"/>
      <c r="F74" s="79"/>
      <c r="G74" s="78"/>
      <c r="H74" s="78"/>
      <c r="I74" s="34"/>
    </row>
    <row r="75" spans="1:9" ht="11.45">
      <c r="A75" s="34"/>
      <c r="B75" s="34"/>
      <c r="C75" s="34"/>
      <c r="D75" s="34"/>
      <c r="E75" s="34"/>
      <c r="F75" s="34"/>
      <c r="G75" s="34"/>
      <c r="H75" s="34"/>
      <c r="I75" s="34"/>
    </row>
  </sheetData>
  <mergeCells count="11">
    <mergeCell ref="A1:H1"/>
    <mergeCell ref="A3:H3"/>
    <mergeCell ref="A4:H4"/>
    <mergeCell ref="A6:H6"/>
    <mergeCell ref="B22:H22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22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22" customFormat="1" ht="12.75" customHeight="1"/>
    <row r="3" spans="1:15" s="22" customFormat="1" ht="12.7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22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22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22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22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22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22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22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22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22" customFormat="1" ht="12.75" customHeight="1">
      <c r="A12" s="37" t="s">
        <v>60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2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22" customFormat="1" ht="12.75" customHeight="1">
      <c r="A14" s="37" t="s">
        <v>84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22" customFormat="1" ht="12.75" customHeight="1"/>
    <row r="16" spans="1:15" s="22" customFormat="1" ht="12.75" customHeight="1">
      <c r="A16" s="50">
        <v>2015</v>
      </c>
      <c r="B16" s="51"/>
      <c r="C16" s="52">
        <v>98.7</v>
      </c>
      <c r="D16" s="52">
        <v>98.8</v>
      </c>
      <c r="E16" s="52">
        <v>99</v>
      </c>
      <c r="F16" s="52">
        <v>99.4</v>
      </c>
      <c r="G16" s="52">
        <v>99.5</v>
      </c>
      <c r="H16" s="52">
        <v>100</v>
      </c>
      <c r="I16" s="52">
        <v>100.4</v>
      </c>
      <c r="J16" s="52">
        <v>100.6</v>
      </c>
      <c r="K16" s="52">
        <v>100.8</v>
      </c>
      <c r="L16" s="52">
        <v>101</v>
      </c>
      <c r="M16" s="52">
        <v>101</v>
      </c>
      <c r="N16" s="52">
        <v>100.8</v>
      </c>
      <c r="O16" s="52">
        <v>100</v>
      </c>
    </row>
    <row r="17" spans="1:15" s="22" customFormat="1" ht="12.75" customHeight="1">
      <c r="A17" s="50">
        <v>2016</v>
      </c>
      <c r="B17" s="51"/>
      <c r="C17" s="52">
        <v>101.1</v>
      </c>
      <c r="D17" s="52">
        <v>101.1</v>
      </c>
      <c r="E17" s="52">
        <v>101.3</v>
      </c>
      <c r="F17" s="52">
        <v>101.9</v>
      </c>
      <c r="G17" s="52">
        <v>102.4</v>
      </c>
      <c r="H17" s="52">
        <v>103</v>
      </c>
      <c r="I17" s="52">
        <v>103</v>
      </c>
      <c r="J17" s="52">
        <v>103</v>
      </c>
      <c r="K17" s="52">
        <v>103.3</v>
      </c>
      <c r="L17" s="52">
        <v>103.4</v>
      </c>
      <c r="M17" s="52">
        <v>103.4</v>
      </c>
      <c r="N17" s="52">
        <v>103.5</v>
      </c>
      <c r="O17" s="52">
        <v>102.5</v>
      </c>
    </row>
    <row r="18" spans="1:15" s="22" customFormat="1" ht="12.75" customHeight="1">
      <c r="A18" s="50">
        <v>2017</v>
      </c>
      <c r="B18" s="51"/>
      <c r="C18" s="52">
        <v>103.5</v>
      </c>
      <c r="D18" s="52">
        <v>103.4</v>
      </c>
      <c r="E18" s="52">
        <v>103.6</v>
      </c>
      <c r="F18" s="52">
        <v>104.6</v>
      </c>
      <c r="G18" s="52">
        <v>105</v>
      </c>
      <c r="H18" s="52">
        <v>105.7</v>
      </c>
      <c r="I18" s="52">
        <v>105.8</v>
      </c>
      <c r="J18" s="52">
        <v>105.9</v>
      </c>
      <c r="K18" s="52">
        <v>106</v>
      </c>
      <c r="L18" s="52">
        <v>105.9</v>
      </c>
      <c r="M18" s="52">
        <v>106.1</v>
      </c>
      <c r="N18" s="52">
        <v>106.2</v>
      </c>
      <c r="O18" s="52">
        <v>105.1</v>
      </c>
    </row>
    <row r="19" spans="1:15" s="22" customFormat="1" ht="12.75" customHeight="1">
      <c r="A19" s="50">
        <v>2018</v>
      </c>
      <c r="B19" s="51"/>
      <c r="C19" s="52">
        <v>106.3</v>
      </c>
      <c r="D19" s="52">
        <v>106.4</v>
      </c>
      <c r="E19" s="52">
        <v>106.9</v>
      </c>
      <c r="F19" s="52">
        <v>107.9</v>
      </c>
      <c r="G19" s="52">
        <v>108.4</v>
      </c>
      <c r="H19" s="52">
        <v>109</v>
      </c>
      <c r="I19" s="52">
        <v>109.1</v>
      </c>
      <c r="J19" s="52">
        <v>109</v>
      </c>
      <c r="K19" s="52">
        <v>108.9</v>
      </c>
      <c r="L19" s="52">
        <v>109.1</v>
      </c>
      <c r="M19" s="52">
        <v>108.9</v>
      </c>
      <c r="N19" s="52">
        <v>108.9</v>
      </c>
      <c r="O19" s="52">
        <v>108.2</v>
      </c>
    </row>
    <row r="20" spans="1:15" s="22" customFormat="1" ht="12.75" customHeight="1">
      <c r="A20" s="50">
        <v>2019</v>
      </c>
      <c r="B20" s="51"/>
      <c r="C20" s="52">
        <v>108.7</v>
      </c>
      <c r="D20" s="52">
        <v>108.8</v>
      </c>
      <c r="E20" s="27">
        <v>109.4</v>
      </c>
      <c r="F20" s="27">
        <v>110.1</v>
      </c>
      <c r="G20" s="27">
        <v>110.6</v>
      </c>
      <c r="H20" s="27">
        <v>110.6</v>
      </c>
      <c r="I20" s="27">
        <v>110.9</v>
      </c>
      <c r="J20" s="27">
        <v>110.8</v>
      </c>
      <c r="K20" s="27">
        <v>111</v>
      </c>
      <c r="L20" s="27">
        <v>111.4</v>
      </c>
      <c r="M20" s="27">
        <v>111.4</v>
      </c>
      <c r="N20" s="27">
        <v>111.3</v>
      </c>
      <c r="O20" s="52">
        <v>110.4</v>
      </c>
    </row>
    <row r="21" spans="1:15" s="57" customFormat="1" ht="12.75" customHeight="1">
      <c r="A21" s="65">
        <v>2020</v>
      </c>
      <c r="B21" s="51"/>
      <c r="C21" s="52">
        <v>111.1</v>
      </c>
      <c r="D21" s="52">
        <v>111.5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22" customFormat="1" ht="12.75" customHeight="1">
      <c r="A22" s="50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22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22" customFormat="1" ht="12.75" customHeight="1"/>
    <row r="25" spans="1:15" s="22" customFormat="1" ht="12.75" customHeight="1">
      <c r="A25" s="50">
        <v>2015</v>
      </c>
      <c r="B25" s="51"/>
      <c r="C25" s="30">
        <v>0.2</v>
      </c>
      <c r="D25" s="30">
        <f aca="true" t="shared" si="0" ref="D25:N25">IF(D16=0," ",ROUND(ROUND(D16,1)*100/ROUND(C16,1)-100,1))</f>
        <v>0.1</v>
      </c>
      <c r="E25" s="30">
        <f t="shared" si="0"/>
        <v>0.2</v>
      </c>
      <c r="F25" s="30">
        <f t="shared" si="0"/>
        <v>0.4</v>
      </c>
      <c r="G25" s="30">
        <f t="shared" si="0"/>
        <v>0.1</v>
      </c>
      <c r="H25" s="30">
        <f t="shared" si="0"/>
        <v>0.5</v>
      </c>
      <c r="I25" s="30">
        <f t="shared" si="0"/>
        <v>0.4</v>
      </c>
      <c r="J25" s="30">
        <f t="shared" si="0"/>
        <v>0.2</v>
      </c>
      <c r="K25" s="30">
        <f t="shared" si="0"/>
        <v>0.2</v>
      </c>
      <c r="L25" s="30">
        <f t="shared" si="0"/>
        <v>0.2</v>
      </c>
      <c r="M25" s="30">
        <f t="shared" si="0"/>
        <v>0</v>
      </c>
      <c r="N25" s="30">
        <f t="shared" si="0"/>
        <v>-0.2</v>
      </c>
      <c r="O25" s="55" t="s">
        <v>15</v>
      </c>
    </row>
    <row r="26" spans="1:15" s="22" customFormat="1" ht="12.75" customHeight="1">
      <c r="A26" s="50">
        <v>2016</v>
      </c>
      <c r="B26" s="51"/>
      <c r="C26" s="30">
        <f>IF(C17=0," ",ROUND(ROUND(C17,1)*100/ROUND(N16,1)-100,1))</f>
        <v>0.3</v>
      </c>
      <c r="D26" s="30">
        <f aca="true" t="shared" si="1" ref="D26:N26">IF(D17=0," ",ROUND(ROUND(D17,1)*100/ROUND(C17,1)-100,1))</f>
        <v>0</v>
      </c>
      <c r="E26" s="30">
        <f t="shared" si="1"/>
        <v>0.2</v>
      </c>
      <c r="F26" s="30">
        <f t="shared" si="1"/>
        <v>0.6</v>
      </c>
      <c r="G26" s="30">
        <f t="shared" si="1"/>
        <v>0.5</v>
      </c>
      <c r="H26" s="30">
        <f t="shared" si="1"/>
        <v>0.6</v>
      </c>
      <c r="I26" s="30">
        <f t="shared" si="1"/>
        <v>0</v>
      </c>
      <c r="J26" s="30">
        <f t="shared" si="1"/>
        <v>0</v>
      </c>
      <c r="K26" s="30">
        <f t="shared" si="1"/>
        <v>0.3</v>
      </c>
      <c r="L26" s="30">
        <f t="shared" si="1"/>
        <v>0.1</v>
      </c>
      <c r="M26" s="30">
        <f t="shared" si="1"/>
        <v>0</v>
      </c>
      <c r="N26" s="30">
        <f t="shared" si="1"/>
        <v>0.1</v>
      </c>
      <c r="O26" s="55" t="s">
        <v>15</v>
      </c>
    </row>
    <row r="27" spans="1:15" s="22" customFormat="1" ht="12.75" customHeight="1">
      <c r="A27" s="50">
        <v>2017</v>
      </c>
      <c r="B27" s="51"/>
      <c r="C27" s="30">
        <f>IF(C18=0," ",ROUND(ROUND(C18,1)*100/ROUND(N17,1)-100,1))</f>
        <v>0</v>
      </c>
      <c r="D27" s="30">
        <f aca="true" t="shared" si="2" ref="D27:N27">IF(D18=0," ",ROUND(ROUND(D18,1)*100/ROUND(C18,1)-100,1))</f>
        <v>-0.1</v>
      </c>
      <c r="E27" s="30">
        <f t="shared" si="2"/>
        <v>0.2</v>
      </c>
      <c r="F27" s="30">
        <f t="shared" si="2"/>
        <v>1</v>
      </c>
      <c r="G27" s="30">
        <f t="shared" si="2"/>
        <v>0.4</v>
      </c>
      <c r="H27" s="30">
        <f t="shared" si="2"/>
        <v>0.7</v>
      </c>
      <c r="I27" s="30">
        <f t="shared" si="2"/>
        <v>0.1</v>
      </c>
      <c r="J27" s="30">
        <f t="shared" si="2"/>
        <v>0.1</v>
      </c>
      <c r="K27" s="30">
        <f t="shared" si="2"/>
        <v>0.1</v>
      </c>
      <c r="L27" s="30">
        <f t="shared" si="2"/>
        <v>-0.1</v>
      </c>
      <c r="M27" s="30">
        <f t="shared" si="2"/>
        <v>0.2</v>
      </c>
      <c r="N27" s="30">
        <f t="shared" si="2"/>
        <v>0.1</v>
      </c>
      <c r="O27" s="55" t="s">
        <v>15</v>
      </c>
    </row>
    <row r="28" spans="1:15" s="22" customFormat="1" ht="12.75" customHeight="1">
      <c r="A28" s="50">
        <v>2018</v>
      </c>
      <c r="B28" s="51"/>
      <c r="C28" s="30">
        <f>IF(C19=0," ",ROUND(ROUND(C19,1)*100/ROUND(N18,1)-100,1))</f>
        <v>0.1</v>
      </c>
      <c r="D28" s="30">
        <f aca="true" t="shared" si="3" ref="D28:N28">IF(D19=0," ",ROUND(ROUND(D19,1)*100/ROUND(C19,1)-100,1))</f>
        <v>0.1</v>
      </c>
      <c r="E28" s="30">
        <f t="shared" si="3"/>
        <v>0.5</v>
      </c>
      <c r="F28" s="30">
        <f t="shared" si="3"/>
        <v>0.9</v>
      </c>
      <c r="G28" s="30">
        <f t="shared" si="3"/>
        <v>0.5</v>
      </c>
      <c r="H28" s="30">
        <f t="shared" si="3"/>
        <v>0.6</v>
      </c>
      <c r="I28" s="30">
        <f t="shared" si="3"/>
        <v>0.1</v>
      </c>
      <c r="J28" s="30">
        <f t="shared" si="3"/>
        <v>-0.1</v>
      </c>
      <c r="K28" s="30">
        <f t="shared" si="3"/>
        <v>-0.1</v>
      </c>
      <c r="L28" s="30">
        <f t="shared" si="3"/>
        <v>0.2</v>
      </c>
      <c r="M28" s="30">
        <f t="shared" si="3"/>
        <v>-0.2</v>
      </c>
      <c r="N28" s="30">
        <f t="shared" si="3"/>
        <v>0</v>
      </c>
      <c r="O28" s="55" t="s">
        <v>15</v>
      </c>
    </row>
    <row r="29" spans="1:15" s="22" customFormat="1" ht="12.75" customHeight="1">
      <c r="A29" s="50">
        <v>2019</v>
      </c>
      <c r="B29" s="51"/>
      <c r="C29" s="30">
        <f>IF(C20=0," ",ROUND(ROUND(C20,1)*100/ROUND(N19,1)-100,1))</f>
        <v>-0.2</v>
      </c>
      <c r="D29" s="30">
        <f aca="true" t="shared" si="4" ref="D29:N29">IF(D20=0," ",ROUND(ROUND(D20,1)*100/ROUND(C20,1)-100,1))</f>
        <v>0.1</v>
      </c>
      <c r="E29" s="30">
        <f t="shared" si="4"/>
        <v>0.6</v>
      </c>
      <c r="F29" s="59">
        <f t="shared" si="4"/>
        <v>0.6</v>
      </c>
      <c r="G29" s="30">
        <f t="shared" si="4"/>
        <v>0.5</v>
      </c>
      <c r="H29" s="30">
        <f t="shared" si="4"/>
        <v>0</v>
      </c>
      <c r="I29" s="30">
        <f t="shared" si="4"/>
        <v>0.3</v>
      </c>
      <c r="J29" s="30">
        <f t="shared" si="4"/>
        <v>-0.1</v>
      </c>
      <c r="K29" s="30">
        <f t="shared" si="4"/>
        <v>0.2</v>
      </c>
      <c r="L29" s="30">
        <f t="shared" si="4"/>
        <v>0.4</v>
      </c>
      <c r="M29" s="30">
        <f t="shared" si="4"/>
        <v>0</v>
      </c>
      <c r="N29" s="30">
        <f t="shared" si="4"/>
        <v>-0.1</v>
      </c>
      <c r="O29" s="64" t="s">
        <v>15</v>
      </c>
    </row>
    <row r="30" spans="1:15" s="57" customFormat="1" ht="12.75" customHeight="1">
      <c r="A30" s="65">
        <v>2020</v>
      </c>
      <c r="B30" s="51"/>
      <c r="C30" s="59">
        <f>IF(C21=0," ",ROUND(ROUND(C21,1)*100/ROUND(N20,1)-100,1))</f>
        <v>-0.2</v>
      </c>
      <c r="D30" s="59">
        <f aca="true" t="shared" si="5" ref="D30:N30">IF(D21=0," ",ROUND(ROUND(D21,1)*100/ROUND(C21,1)-100,1))</f>
        <v>0.4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22" customFormat="1" ht="12.75" customHeight="1">
      <c r="A31" s="50"/>
      <c r="B31" s="54"/>
      <c r="C31" s="30" t="str">
        <f>IF(C22=0," ",ROUND(ROUND(C22,1)*100/ROUND(N20,1)-100,1))</f>
        <v xml:space="preserve"> </v>
      </c>
      <c r="D31" s="30" t="str">
        <f aca="true" t="shared" si="6" ref="D31:N31">IF(D22=0," ",ROUND(ROUND(D22,1)*100/ROUND(C22,1)-100,1))</f>
        <v xml:space="preserve"> </v>
      </c>
      <c r="E31" s="30" t="str">
        <f t="shared" si="6"/>
        <v xml:space="preserve"> </v>
      </c>
      <c r="F31" s="30" t="str">
        <f t="shared" si="6"/>
        <v xml:space="preserve"> </v>
      </c>
      <c r="G31" s="30" t="str">
        <f t="shared" si="6"/>
        <v xml:space="preserve"> </v>
      </c>
      <c r="H31" s="30" t="str">
        <f t="shared" si="6"/>
        <v xml:space="preserve"> </v>
      </c>
      <c r="I31" s="30" t="str">
        <f t="shared" si="6"/>
        <v xml:space="preserve"> </v>
      </c>
      <c r="J31" s="30" t="str">
        <f t="shared" si="6"/>
        <v xml:space="preserve"> </v>
      </c>
      <c r="K31" s="30" t="str">
        <f t="shared" si="6"/>
        <v xml:space="preserve"> </v>
      </c>
      <c r="L31" s="30" t="str">
        <f t="shared" si="6"/>
        <v xml:space="preserve"> </v>
      </c>
      <c r="M31" s="30" t="str">
        <f t="shared" si="6"/>
        <v xml:space="preserve"> </v>
      </c>
      <c r="N31" s="30" t="str">
        <f t="shared" si="6"/>
        <v xml:space="preserve"> </v>
      </c>
      <c r="O31" s="55"/>
    </row>
    <row r="32" spans="1:15" s="22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22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22" customFormat="1" ht="12.75" customHeight="1">
      <c r="A34" s="50">
        <v>2016</v>
      </c>
      <c r="B34" s="51"/>
      <c r="C34" s="59">
        <f aca="true" t="shared" si="7" ref="C34:O34">IF(C17=0," ",ROUND(ROUND(C17,1)*100/ROUND(C16,1)-100,1))</f>
        <v>2.4</v>
      </c>
      <c r="D34" s="30">
        <f t="shared" si="7"/>
        <v>2.3</v>
      </c>
      <c r="E34" s="30">
        <f t="shared" si="7"/>
        <v>2.3</v>
      </c>
      <c r="F34" s="30">
        <f t="shared" si="7"/>
        <v>2.5</v>
      </c>
      <c r="G34" s="30">
        <f t="shared" si="7"/>
        <v>2.9</v>
      </c>
      <c r="H34" s="30">
        <f t="shared" si="7"/>
        <v>3</v>
      </c>
      <c r="I34" s="30">
        <f t="shared" si="7"/>
        <v>2.6</v>
      </c>
      <c r="J34" s="30">
        <f t="shared" si="7"/>
        <v>2.4</v>
      </c>
      <c r="K34" s="30">
        <f t="shared" si="7"/>
        <v>2.5</v>
      </c>
      <c r="L34" s="30">
        <f t="shared" si="7"/>
        <v>2.4</v>
      </c>
      <c r="M34" s="30">
        <f t="shared" si="7"/>
        <v>2.4</v>
      </c>
      <c r="N34" s="30">
        <f t="shared" si="7"/>
        <v>2.7</v>
      </c>
      <c r="O34" s="30">
        <f t="shared" si="7"/>
        <v>2.5</v>
      </c>
    </row>
    <row r="35" spans="1:15" s="22" customFormat="1" ht="12.75" customHeight="1">
      <c r="A35" s="50">
        <v>2017</v>
      </c>
      <c r="B35" s="51"/>
      <c r="C35" s="30">
        <f aca="true" t="shared" si="8" ref="C35:O35">IF(C18=0," ",ROUND(ROUND(C18,1)*100/ROUND(C17,1)-100,1))</f>
        <v>2.4</v>
      </c>
      <c r="D35" s="30">
        <f t="shared" si="8"/>
        <v>2.3</v>
      </c>
      <c r="E35" s="30">
        <f t="shared" si="8"/>
        <v>2.3</v>
      </c>
      <c r="F35" s="30">
        <f t="shared" si="8"/>
        <v>2.6</v>
      </c>
      <c r="G35" s="30">
        <f t="shared" si="8"/>
        <v>2.5</v>
      </c>
      <c r="H35" s="30">
        <f t="shared" si="8"/>
        <v>2.6</v>
      </c>
      <c r="I35" s="30">
        <f t="shared" si="8"/>
        <v>2.7</v>
      </c>
      <c r="J35" s="30">
        <f t="shared" si="8"/>
        <v>2.8</v>
      </c>
      <c r="K35" s="30">
        <f t="shared" si="8"/>
        <v>2.6</v>
      </c>
      <c r="L35" s="30">
        <f t="shared" si="8"/>
        <v>2.4</v>
      </c>
      <c r="M35" s="30">
        <f t="shared" si="8"/>
        <v>2.6</v>
      </c>
      <c r="N35" s="30">
        <f t="shared" si="8"/>
        <v>2.6</v>
      </c>
      <c r="O35" s="30">
        <f t="shared" si="8"/>
        <v>2.5</v>
      </c>
    </row>
    <row r="36" spans="1:15" s="22" customFormat="1" ht="12.75" customHeight="1">
      <c r="A36" s="50">
        <v>2018</v>
      </c>
      <c r="B36" s="51"/>
      <c r="C36" s="30">
        <f aca="true" t="shared" si="9" ref="C36:O36">IF(C19=0," ",ROUND(ROUND(C19,1)*100/ROUND(C18,1)-100,1))</f>
        <v>2.7</v>
      </c>
      <c r="D36" s="30">
        <f t="shared" si="9"/>
        <v>2.9</v>
      </c>
      <c r="E36" s="30">
        <f t="shared" si="9"/>
        <v>3.2</v>
      </c>
      <c r="F36" s="30">
        <f t="shared" si="9"/>
        <v>3.2</v>
      </c>
      <c r="G36" s="30">
        <f t="shared" si="9"/>
        <v>3.2</v>
      </c>
      <c r="H36" s="30">
        <f t="shared" si="9"/>
        <v>3.1</v>
      </c>
      <c r="I36" s="30">
        <f t="shared" si="9"/>
        <v>3.1</v>
      </c>
      <c r="J36" s="30">
        <f t="shared" si="9"/>
        <v>2.9</v>
      </c>
      <c r="K36" s="30">
        <f t="shared" si="9"/>
        <v>2.7</v>
      </c>
      <c r="L36" s="30">
        <f t="shared" si="9"/>
        <v>3</v>
      </c>
      <c r="M36" s="30">
        <f t="shared" si="9"/>
        <v>2.6</v>
      </c>
      <c r="N36" s="30">
        <f t="shared" si="9"/>
        <v>2.5</v>
      </c>
      <c r="O36" s="30">
        <f t="shared" si="9"/>
        <v>2.9</v>
      </c>
    </row>
    <row r="37" spans="1:15" s="22" customFormat="1" ht="12.75" customHeight="1">
      <c r="A37" s="50">
        <v>2019</v>
      </c>
      <c r="B37" s="51"/>
      <c r="C37" s="30">
        <f aca="true" t="shared" si="10" ref="C37:O37">IF(C20=0," ",ROUND(ROUND(C20,1)*100/ROUND(C19,1)-100,1))</f>
        <v>2.3</v>
      </c>
      <c r="D37" s="30">
        <f t="shared" si="10"/>
        <v>2.3</v>
      </c>
      <c r="E37" s="30">
        <f t="shared" si="10"/>
        <v>2.3</v>
      </c>
      <c r="F37" s="30">
        <f t="shared" si="10"/>
        <v>2</v>
      </c>
      <c r="G37" s="30">
        <f t="shared" si="10"/>
        <v>2</v>
      </c>
      <c r="H37" s="30">
        <f t="shared" si="10"/>
        <v>1.5</v>
      </c>
      <c r="I37" s="30">
        <f t="shared" si="10"/>
        <v>1.6</v>
      </c>
      <c r="J37" s="30">
        <f t="shared" si="10"/>
        <v>1.7</v>
      </c>
      <c r="K37" s="30">
        <f t="shared" si="10"/>
        <v>1.9</v>
      </c>
      <c r="L37" s="30">
        <f t="shared" si="10"/>
        <v>2.1</v>
      </c>
      <c r="M37" s="30">
        <f t="shared" si="10"/>
        <v>2.3</v>
      </c>
      <c r="N37" s="30">
        <f t="shared" si="10"/>
        <v>2.2</v>
      </c>
      <c r="O37" s="30">
        <f t="shared" si="10"/>
        <v>2</v>
      </c>
    </row>
    <row r="38" spans="1:15" s="57" customFormat="1" ht="12.75" customHeight="1">
      <c r="A38" s="65">
        <v>2020</v>
      </c>
      <c r="B38" s="51"/>
      <c r="C38" s="59">
        <f aca="true" t="shared" si="11" ref="C38:O38">IF(C21=0," ",ROUND(ROUND(C21,1)*100/ROUND(C20,1)-100,1))</f>
        <v>2.2</v>
      </c>
      <c r="D38" s="59">
        <f t="shared" si="11"/>
        <v>2.5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22" customFormat="1" ht="12.75" customHeight="1"/>
    <row r="40" spans="1:15" s="22" customFormat="1" ht="12.75" customHeight="1">
      <c r="A40" s="37" t="s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22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22" customFormat="1" ht="12.75" customHeight="1">
      <c r="A42" s="37" t="s">
        <v>85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22" customFormat="1" ht="12.75" customHeight="1"/>
    <row r="44" spans="1:15" s="22" customFormat="1" ht="12.75" customHeight="1">
      <c r="A44" s="50">
        <v>2015</v>
      </c>
      <c r="B44" s="51"/>
      <c r="C44" s="52">
        <v>95.4</v>
      </c>
      <c r="D44" s="52">
        <v>96.8</v>
      </c>
      <c r="E44" s="52">
        <v>102.5</v>
      </c>
      <c r="F44" s="52">
        <v>102.6</v>
      </c>
      <c r="G44" s="52">
        <v>100.6</v>
      </c>
      <c r="H44" s="52">
        <v>99.1</v>
      </c>
      <c r="I44" s="52">
        <v>94.5</v>
      </c>
      <c r="J44" s="52">
        <v>98.2</v>
      </c>
      <c r="K44" s="52">
        <v>103.5</v>
      </c>
      <c r="L44" s="52">
        <v>103.9</v>
      </c>
      <c r="M44" s="52">
        <v>103.1</v>
      </c>
      <c r="N44" s="52">
        <v>99.9</v>
      </c>
      <c r="O44" s="52">
        <v>100</v>
      </c>
    </row>
    <row r="45" spans="1:15" s="22" customFormat="1" ht="12.75" customHeight="1">
      <c r="A45" s="50">
        <v>2016</v>
      </c>
      <c r="B45" s="51"/>
      <c r="C45" s="52">
        <v>95.2</v>
      </c>
      <c r="D45" s="52">
        <v>97.9</v>
      </c>
      <c r="E45" s="52">
        <v>102.3</v>
      </c>
      <c r="F45" s="52">
        <v>103.8</v>
      </c>
      <c r="G45" s="52">
        <v>103</v>
      </c>
      <c r="H45" s="52">
        <v>99.5</v>
      </c>
      <c r="I45" s="52">
        <v>96.3</v>
      </c>
      <c r="J45" s="52">
        <v>98</v>
      </c>
      <c r="K45" s="52">
        <v>103.5</v>
      </c>
      <c r="L45" s="52">
        <v>105.1</v>
      </c>
      <c r="M45" s="52">
        <v>104.4</v>
      </c>
      <c r="N45" s="52">
        <v>102</v>
      </c>
      <c r="O45" s="52">
        <v>100.9</v>
      </c>
    </row>
    <row r="46" spans="1:15" s="22" customFormat="1" ht="12.75" customHeight="1">
      <c r="A46" s="50">
        <v>2017</v>
      </c>
      <c r="B46" s="51"/>
      <c r="C46" s="52">
        <v>96.2</v>
      </c>
      <c r="D46" s="52">
        <v>97.7</v>
      </c>
      <c r="E46" s="52">
        <v>104.2</v>
      </c>
      <c r="F46" s="52">
        <v>104.3</v>
      </c>
      <c r="G46" s="52">
        <v>103.7</v>
      </c>
      <c r="H46" s="52">
        <v>100.6</v>
      </c>
      <c r="I46" s="52">
        <v>97.2</v>
      </c>
      <c r="J46" s="52">
        <v>99.7</v>
      </c>
      <c r="K46" s="52">
        <v>104.5</v>
      </c>
      <c r="L46" s="52">
        <v>105.3</v>
      </c>
      <c r="M46" s="52">
        <v>104.7</v>
      </c>
      <c r="N46" s="52">
        <v>103.4</v>
      </c>
      <c r="O46" s="52">
        <v>101.8</v>
      </c>
    </row>
    <row r="47" spans="1:15" s="22" customFormat="1" ht="12.75" customHeight="1">
      <c r="A47" s="50">
        <v>2018</v>
      </c>
      <c r="B47" s="51"/>
      <c r="C47" s="52">
        <v>96.3</v>
      </c>
      <c r="D47" s="52">
        <v>99.2</v>
      </c>
      <c r="E47" s="52">
        <v>104.6</v>
      </c>
      <c r="F47" s="52">
        <v>105.1</v>
      </c>
      <c r="G47" s="52">
        <v>104.1</v>
      </c>
      <c r="H47" s="52">
        <v>101.6</v>
      </c>
      <c r="I47" s="52">
        <v>95.5</v>
      </c>
      <c r="J47" s="52">
        <v>99.2</v>
      </c>
      <c r="K47" s="52">
        <v>106.3</v>
      </c>
      <c r="L47" s="52">
        <v>107.1</v>
      </c>
      <c r="M47" s="52">
        <v>107</v>
      </c>
      <c r="N47" s="52">
        <v>104.6</v>
      </c>
      <c r="O47" s="52">
        <v>102.6</v>
      </c>
    </row>
    <row r="48" spans="1:15" s="22" customFormat="1" ht="12.75" customHeight="1">
      <c r="A48" s="50">
        <v>2019</v>
      </c>
      <c r="B48" s="51"/>
      <c r="C48" s="52">
        <v>97.4</v>
      </c>
      <c r="D48" s="52">
        <v>100.8</v>
      </c>
      <c r="E48" s="27">
        <v>104.7</v>
      </c>
      <c r="F48" s="27">
        <v>107.1</v>
      </c>
      <c r="G48" s="27">
        <v>106.5</v>
      </c>
      <c r="H48" s="27">
        <v>104.6</v>
      </c>
      <c r="I48" s="27">
        <v>99.4</v>
      </c>
      <c r="J48" s="27">
        <v>100.7</v>
      </c>
      <c r="K48" s="27">
        <v>107.5</v>
      </c>
      <c r="L48" s="27">
        <v>108.5</v>
      </c>
      <c r="M48" s="27">
        <v>108.5</v>
      </c>
      <c r="N48" s="27">
        <v>106.4</v>
      </c>
      <c r="O48" s="52">
        <v>104.3</v>
      </c>
    </row>
    <row r="49" spans="1:15" s="57" customFormat="1" ht="12.75" customHeight="1">
      <c r="A49" s="65">
        <v>2020</v>
      </c>
      <c r="B49" s="51"/>
      <c r="C49" s="52">
        <v>99.3</v>
      </c>
      <c r="D49" s="52">
        <v>103.5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22" customFormat="1" ht="12.75" customHeight="1">
      <c r="A50" s="50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22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22" customFormat="1" ht="12.75" customHeight="1"/>
    <row r="53" spans="1:15" s="22" customFormat="1" ht="12.75" customHeight="1">
      <c r="A53" s="50">
        <v>2015</v>
      </c>
      <c r="B53" s="51"/>
      <c r="C53" s="30">
        <v>-5.1</v>
      </c>
      <c r="D53" s="30">
        <f aca="true" t="shared" si="12" ref="D53">IF(D44=0," ",ROUND(ROUND(D44,1)*100/ROUND(C44,1)-100,1))</f>
        <v>1.5</v>
      </c>
      <c r="E53" s="30">
        <f aca="true" t="shared" si="13" ref="E53">IF(E44=0," ",ROUND(ROUND(E44,1)*100/ROUND(D44,1)-100,1))</f>
        <v>5.9</v>
      </c>
      <c r="F53" s="30">
        <f aca="true" t="shared" si="14" ref="F53">IF(F44=0," ",ROUND(ROUND(F44,1)*100/ROUND(E44,1)-100,1))</f>
        <v>0.1</v>
      </c>
      <c r="G53" s="30">
        <f aca="true" t="shared" si="15" ref="G53">IF(G44=0," ",ROUND(ROUND(G44,1)*100/ROUND(F44,1)-100,1))</f>
        <v>-1.9</v>
      </c>
      <c r="H53" s="30">
        <f aca="true" t="shared" si="16" ref="H53">IF(H44=0," ",ROUND(ROUND(H44,1)*100/ROUND(G44,1)-100,1))</f>
        <v>-1.5</v>
      </c>
      <c r="I53" s="30">
        <f aca="true" t="shared" si="17" ref="I53">IF(I44=0," ",ROUND(ROUND(I44,1)*100/ROUND(H44,1)-100,1))</f>
        <v>-4.6</v>
      </c>
      <c r="J53" s="30">
        <f aca="true" t="shared" si="18" ref="J53">IF(J44=0," ",ROUND(ROUND(J44,1)*100/ROUND(I44,1)-100,1))</f>
        <v>3.9</v>
      </c>
      <c r="K53" s="30">
        <f aca="true" t="shared" si="19" ref="K53">IF(K44=0," ",ROUND(ROUND(K44,1)*100/ROUND(J44,1)-100,1))</f>
        <v>5.4</v>
      </c>
      <c r="L53" s="30">
        <f aca="true" t="shared" si="20" ref="L53">IF(L44=0," ",ROUND(ROUND(L44,1)*100/ROUND(K44,1)-100,1))</f>
        <v>0.4</v>
      </c>
      <c r="M53" s="30">
        <f aca="true" t="shared" si="21" ref="M53">IF(M44=0," ",ROUND(ROUND(M44,1)*100/ROUND(L44,1)-100,1))</f>
        <v>-0.8</v>
      </c>
      <c r="N53" s="30">
        <f aca="true" t="shared" si="22" ref="N53">IF(N44=0," ",ROUND(ROUND(N44,1)*100/ROUND(M44,1)-100,1))</f>
        <v>-3.1</v>
      </c>
      <c r="O53" s="55" t="s">
        <v>15</v>
      </c>
    </row>
    <row r="54" spans="1:15" s="22" customFormat="1" ht="12.75" customHeight="1">
      <c r="A54" s="50">
        <v>2016</v>
      </c>
      <c r="B54" s="51"/>
      <c r="C54" s="30">
        <f>IF(C45=0," ",ROUND(ROUND(C45,1)*100/ROUND(N44,1)-100,1))</f>
        <v>-4.7</v>
      </c>
      <c r="D54" s="30">
        <f aca="true" t="shared" si="23" ref="D54:N54">IF(D45=0," ",ROUND(ROUND(D45,1)*100/ROUND(C45,1)-100,1))</f>
        <v>2.8</v>
      </c>
      <c r="E54" s="30">
        <f t="shared" si="23"/>
        <v>4.5</v>
      </c>
      <c r="F54" s="30">
        <f t="shared" si="23"/>
        <v>1.5</v>
      </c>
      <c r="G54" s="30">
        <f t="shared" si="23"/>
        <v>-0.8</v>
      </c>
      <c r="H54" s="30">
        <f t="shared" si="23"/>
        <v>-3.4</v>
      </c>
      <c r="I54" s="30">
        <f t="shared" si="23"/>
        <v>-3.2</v>
      </c>
      <c r="J54" s="30">
        <f t="shared" si="23"/>
        <v>1.8</v>
      </c>
      <c r="K54" s="30">
        <f t="shared" si="23"/>
        <v>5.6</v>
      </c>
      <c r="L54" s="30">
        <f t="shared" si="23"/>
        <v>1.5</v>
      </c>
      <c r="M54" s="30">
        <f t="shared" si="23"/>
        <v>-0.7</v>
      </c>
      <c r="N54" s="30">
        <f t="shared" si="23"/>
        <v>-2.3</v>
      </c>
      <c r="O54" s="55" t="s">
        <v>15</v>
      </c>
    </row>
    <row r="55" spans="1:15" s="22" customFormat="1" ht="12.75" customHeight="1">
      <c r="A55" s="50">
        <v>2017</v>
      </c>
      <c r="B55" s="51"/>
      <c r="C55" s="30">
        <f>IF(C46=0," ",ROUND(ROUND(C46,1)*100/ROUND(N45,1)-100,1))</f>
        <v>-5.7</v>
      </c>
      <c r="D55" s="30">
        <f aca="true" t="shared" si="24" ref="D55:N55">IF(D46=0," ",ROUND(ROUND(D46,1)*100/ROUND(C46,1)-100,1))</f>
        <v>1.6</v>
      </c>
      <c r="E55" s="30">
        <f t="shared" si="24"/>
        <v>6.7</v>
      </c>
      <c r="F55" s="30">
        <f t="shared" si="24"/>
        <v>0.1</v>
      </c>
      <c r="G55" s="30">
        <f t="shared" si="24"/>
        <v>-0.6</v>
      </c>
      <c r="H55" s="30">
        <f t="shared" si="24"/>
        <v>-3</v>
      </c>
      <c r="I55" s="30">
        <f t="shared" si="24"/>
        <v>-3.4</v>
      </c>
      <c r="J55" s="30">
        <f t="shared" si="24"/>
        <v>2.6</v>
      </c>
      <c r="K55" s="30">
        <f t="shared" si="24"/>
        <v>4.8</v>
      </c>
      <c r="L55" s="30">
        <f t="shared" si="24"/>
        <v>0.8</v>
      </c>
      <c r="M55" s="30">
        <f t="shared" si="24"/>
        <v>-0.6</v>
      </c>
      <c r="N55" s="30">
        <f t="shared" si="24"/>
        <v>-1.2</v>
      </c>
      <c r="O55" s="55" t="s">
        <v>15</v>
      </c>
    </row>
    <row r="56" spans="1:15" s="22" customFormat="1" ht="12.75" customHeight="1">
      <c r="A56" s="50">
        <v>2018</v>
      </c>
      <c r="B56" s="51"/>
      <c r="C56" s="30">
        <f>IF(C47=0," ",ROUND(ROUND(C47,1)*100/ROUND(N46,1)-100,1))</f>
        <v>-6.9</v>
      </c>
      <c r="D56" s="30">
        <f aca="true" t="shared" si="25" ref="D56:N56">IF(D47=0," ",ROUND(ROUND(D47,1)*100/ROUND(C47,1)-100,1))</f>
        <v>3</v>
      </c>
      <c r="E56" s="30">
        <f t="shared" si="25"/>
        <v>5.4</v>
      </c>
      <c r="F56" s="30">
        <f t="shared" si="25"/>
        <v>0.5</v>
      </c>
      <c r="G56" s="30">
        <f t="shared" si="25"/>
        <v>-1</v>
      </c>
      <c r="H56" s="30">
        <f t="shared" si="25"/>
        <v>-2.4</v>
      </c>
      <c r="I56" s="30">
        <f t="shared" si="25"/>
        <v>-6</v>
      </c>
      <c r="J56" s="30">
        <f t="shared" si="25"/>
        <v>3.9</v>
      </c>
      <c r="K56" s="30">
        <f t="shared" si="25"/>
        <v>7.2</v>
      </c>
      <c r="L56" s="30">
        <f t="shared" si="25"/>
        <v>0.8</v>
      </c>
      <c r="M56" s="30">
        <f t="shared" si="25"/>
        <v>-0.1</v>
      </c>
      <c r="N56" s="30">
        <f t="shared" si="25"/>
        <v>-2.2</v>
      </c>
      <c r="O56" s="55" t="s">
        <v>15</v>
      </c>
    </row>
    <row r="57" spans="1:15" s="22" customFormat="1" ht="12.75" customHeight="1">
      <c r="A57" s="50">
        <v>2019</v>
      </c>
      <c r="B57" s="51"/>
      <c r="C57" s="30">
        <f>IF(C48=0," ",ROUND(ROUND(C48,1)*100/ROUND(N47,1)-100,1))</f>
        <v>-6.9</v>
      </c>
      <c r="D57" s="30">
        <f aca="true" t="shared" si="26" ref="D57:N57">IF(D48=0," ",ROUND(ROUND(D48,1)*100/ROUND(C48,1)-100,1))</f>
        <v>3.5</v>
      </c>
      <c r="E57" s="30">
        <f t="shared" si="26"/>
        <v>3.9</v>
      </c>
      <c r="F57" s="30">
        <f t="shared" si="26"/>
        <v>2.3</v>
      </c>
      <c r="G57" s="30">
        <f t="shared" si="26"/>
        <v>-0.6</v>
      </c>
      <c r="H57" s="30">
        <f t="shared" si="26"/>
        <v>-1.8</v>
      </c>
      <c r="I57" s="30">
        <f t="shared" si="26"/>
        <v>-5</v>
      </c>
      <c r="J57" s="30">
        <f t="shared" si="26"/>
        <v>1.3</v>
      </c>
      <c r="K57" s="30">
        <f t="shared" si="26"/>
        <v>6.8</v>
      </c>
      <c r="L57" s="30">
        <f t="shared" si="26"/>
        <v>0.9</v>
      </c>
      <c r="M57" s="30">
        <f t="shared" si="26"/>
        <v>0</v>
      </c>
      <c r="N57" s="30">
        <f t="shared" si="26"/>
        <v>-1.9</v>
      </c>
      <c r="O57" s="64" t="s">
        <v>15</v>
      </c>
    </row>
    <row r="58" spans="1:15" s="57" customFormat="1" ht="12.75" customHeight="1">
      <c r="A58" s="65">
        <v>2020</v>
      </c>
      <c r="B58" s="51"/>
      <c r="C58" s="59">
        <f>IF(C49=0," ",ROUND(ROUND(C49,1)*100/ROUND(N48,1)-100,1))</f>
        <v>-6.7</v>
      </c>
      <c r="D58" s="59">
        <f aca="true" t="shared" si="27" ref="D58">IF(D49=0," ",ROUND(ROUND(D49,1)*100/ROUND(C49,1)-100,1))</f>
        <v>4.2</v>
      </c>
      <c r="E58" s="59" t="str">
        <f aca="true" t="shared" si="28" ref="E58">IF(E49=0," ",ROUND(ROUND(E49,1)*100/ROUND(D49,1)-100,1))</f>
        <v xml:space="preserve"> </v>
      </c>
      <c r="F58" s="59" t="str">
        <f aca="true" t="shared" si="29" ref="F58">IF(F49=0," ",ROUND(ROUND(F49,1)*100/ROUND(E49,1)-100,1))</f>
        <v xml:space="preserve"> </v>
      </c>
      <c r="G58" s="59" t="str">
        <f aca="true" t="shared" si="30" ref="G58">IF(G49=0," ",ROUND(ROUND(G49,1)*100/ROUND(F49,1)-100,1))</f>
        <v xml:space="preserve"> </v>
      </c>
      <c r="H58" s="59" t="str">
        <f aca="true" t="shared" si="31" ref="H58">IF(H49=0," ",ROUND(ROUND(H49,1)*100/ROUND(G49,1)-100,1))</f>
        <v xml:space="preserve"> </v>
      </c>
      <c r="I58" s="59" t="str">
        <f aca="true" t="shared" si="32" ref="I58">IF(I49=0," ",ROUND(ROUND(I49,1)*100/ROUND(H49,1)-100,1))</f>
        <v xml:space="preserve"> </v>
      </c>
      <c r="J58" s="59" t="str">
        <f aca="true" t="shared" si="33" ref="J58">IF(J49=0," ",ROUND(ROUND(J49,1)*100/ROUND(I49,1)-100,1))</f>
        <v xml:space="preserve"> </v>
      </c>
      <c r="K58" s="59" t="str">
        <f aca="true" t="shared" si="34" ref="K58">IF(K49=0," ",ROUND(ROUND(K49,1)*100/ROUND(J49,1)-100,1))</f>
        <v xml:space="preserve"> </v>
      </c>
      <c r="L58" s="59" t="str">
        <f aca="true" t="shared" si="35" ref="L58">IF(L49=0," ",ROUND(ROUND(L49,1)*100/ROUND(K49,1)-100,1))</f>
        <v xml:space="preserve"> </v>
      </c>
      <c r="M58" s="59" t="str">
        <f aca="true" t="shared" si="36" ref="M58">IF(M49=0," ",ROUND(ROUND(M49,1)*100/ROUND(L49,1)-100,1))</f>
        <v xml:space="preserve"> </v>
      </c>
      <c r="N58" s="59" t="str">
        <f aca="true" t="shared" si="37" ref="N58">IF(N49=0," ",ROUND(ROUND(N49,1)*100/ROUND(M49,1)-100,1))</f>
        <v xml:space="preserve"> </v>
      </c>
      <c r="O58" s="97" t="s">
        <v>15</v>
      </c>
    </row>
    <row r="59" spans="1:15" s="22" customFormat="1" ht="12.75" customHeight="1">
      <c r="A59" s="50"/>
      <c r="B59" s="54"/>
      <c r="C59" s="30" t="str">
        <f>IF(C50=0," ",ROUND(ROUND(C50,1)*100/ROUND(N48,1)-100,1))</f>
        <v xml:space="preserve"> </v>
      </c>
      <c r="D59" s="30" t="str">
        <f aca="true" t="shared" si="38" ref="D59:N59">IF(D50=0," ",ROUND(ROUND(D50,1)*100/ROUND(C50,1)-100,1))</f>
        <v xml:space="preserve"> </v>
      </c>
      <c r="E59" s="30" t="str">
        <f t="shared" si="38"/>
        <v xml:space="preserve"> </v>
      </c>
      <c r="F59" s="30" t="str">
        <f t="shared" si="38"/>
        <v xml:space="preserve"> </v>
      </c>
      <c r="G59" s="30" t="str">
        <f t="shared" si="38"/>
        <v xml:space="preserve"> </v>
      </c>
      <c r="H59" s="30" t="str">
        <f t="shared" si="38"/>
        <v xml:space="preserve"> </v>
      </c>
      <c r="I59" s="30" t="str">
        <f t="shared" si="38"/>
        <v xml:space="preserve"> </v>
      </c>
      <c r="J59" s="30" t="str">
        <f t="shared" si="38"/>
        <v xml:space="preserve"> </v>
      </c>
      <c r="K59" s="30" t="str">
        <f t="shared" si="38"/>
        <v xml:space="preserve"> </v>
      </c>
      <c r="L59" s="30" t="str">
        <f t="shared" si="38"/>
        <v xml:space="preserve"> </v>
      </c>
      <c r="M59" s="30" t="str">
        <f t="shared" si="38"/>
        <v xml:space="preserve"> </v>
      </c>
      <c r="N59" s="30" t="str">
        <f t="shared" si="38"/>
        <v xml:space="preserve"> </v>
      </c>
      <c r="O59" s="55"/>
    </row>
    <row r="60" spans="1:15" s="22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22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50">
        <v>2016</v>
      </c>
      <c r="B62" s="51"/>
      <c r="C62" s="30">
        <f aca="true" t="shared" si="39" ref="C62:O62">IF(C45=0," ",ROUND(ROUND(C45,1)*100/ROUND(C44,1)-100,1))</f>
        <v>-0.2</v>
      </c>
      <c r="D62" s="30">
        <f t="shared" si="39"/>
        <v>1.1</v>
      </c>
      <c r="E62" s="30">
        <f t="shared" si="39"/>
        <v>-0.2</v>
      </c>
      <c r="F62" s="30">
        <f t="shared" si="39"/>
        <v>1.2</v>
      </c>
      <c r="G62" s="30">
        <f t="shared" si="39"/>
        <v>2.4</v>
      </c>
      <c r="H62" s="30">
        <f t="shared" si="39"/>
        <v>0.4</v>
      </c>
      <c r="I62" s="30">
        <f t="shared" si="39"/>
        <v>1.9</v>
      </c>
      <c r="J62" s="30">
        <f t="shared" si="39"/>
        <v>-0.2</v>
      </c>
      <c r="K62" s="30">
        <f t="shared" si="39"/>
        <v>0</v>
      </c>
      <c r="L62" s="30">
        <f t="shared" si="39"/>
        <v>1.2</v>
      </c>
      <c r="M62" s="30">
        <f t="shared" si="39"/>
        <v>1.3</v>
      </c>
      <c r="N62" s="30">
        <f t="shared" si="39"/>
        <v>2.1</v>
      </c>
      <c r="O62" s="30">
        <f t="shared" si="39"/>
        <v>0.9</v>
      </c>
    </row>
    <row r="63" spans="1:15" ht="12.75" customHeight="1">
      <c r="A63" s="50">
        <v>2017</v>
      </c>
      <c r="B63" s="51"/>
      <c r="C63" s="30">
        <f aca="true" t="shared" si="40" ref="C63:O63">IF(C46=0," ",ROUND(ROUND(C46,1)*100/ROUND(C45,1)-100,1))</f>
        <v>1.1</v>
      </c>
      <c r="D63" s="30">
        <f t="shared" si="40"/>
        <v>-0.2</v>
      </c>
      <c r="E63" s="30">
        <f t="shared" si="40"/>
        <v>1.9</v>
      </c>
      <c r="F63" s="30">
        <f t="shared" si="40"/>
        <v>0.5</v>
      </c>
      <c r="G63" s="30">
        <f t="shared" si="40"/>
        <v>0.7</v>
      </c>
      <c r="H63" s="30">
        <f t="shared" si="40"/>
        <v>1.1</v>
      </c>
      <c r="I63" s="30">
        <f t="shared" si="40"/>
        <v>0.9</v>
      </c>
      <c r="J63" s="30">
        <f t="shared" si="40"/>
        <v>1.7</v>
      </c>
      <c r="K63" s="30">
        <f t="shared" si="40"/>
        <v>1</v>
      </c>
      <c r="L63" s="30">
        <f t="shared" si="40"/>
        <v>0.2</v>
      </c>
      <c r="M63" s="30">
        <f t="shared" si="40"/>
        <v>0.3</v>
      </c>
      <c r="N63" s="30">
        <f t="shared" si="40"/>
        <v>1.4</v>
      </c>
      <c r="O63" s="30">
        <f t="shared" si="40"/>
        <v>0.9</v>
      </c>
    </row>
    <row r="64" spans="1:15" ht="12.75" customHeight="1">
      <c r="A64" s="50">
        <v>2018</v>
      </c>
      <c r="B64" s="51"/>
      <c r="C64" s="30">
        <f aca="true" t="shared" si="41" ref="C64:O64">IF(C47=0," ",ROUND(ROUND(C47,1)*100/ROUND(C46,1)-100,1))</f>
        <v>0.1</v>
      </c>
      <c r="D64" s="30">
        <f t="shared" si="41"/>
        <v>1.5</v>
      </c>
      <c r="E64" s="30">
        <f t="shared" si="41"/>
        <v>0.4</v>
      </c>
      <c r="F64" s="30">
        <f t="shared" si="41"/>
        <v>0.8</v>
      </c>
      <c r="G64" s="30">
        <f t="shared" si="41"/>
        <v>0.4</v>
      </c>
      <c r="H64" s="30">
        <f t="shared" si="41"/>
        <v>1</v>
      </c>
      <c r="I64" s="30">
        <f t="shared" si="41"/>
        <v>-1.7</v>
      </c>
      <c r="J64" s="30">
        <f t="shared" si="41"/>
        <v>-0.5</v>
      </c>
      <c r="K64" s="30">
        <f t="shared" si="41"/>
        <v>1.7</v>
      </c>
      <c r="L64" s="30">
        <f t="shared" si="41"/>
        <v>1.7</v>
      </c>
      <c r="M64" s="30">
        <f t="shared" si="41"/>
        <v>2.2</v>
      </c>
      <c r="N64" s="30">
        <f t="shared" si="41"/>
        <v>1.2</v>
      </c>
      <c r="O64" s="30">
        <f t="shared" si="41"/>
        <v>0.8</v>
      </c>
    </row>
    <row r="65" spans="1:15" ht="12.75" customHeight="1">
      <c r="A65" s="50">
        <v>2019</v>
      </c>
      <c r="B65" s="51"/>
      <c r="C65" s="30">
        <f aca="true" t="shared" si="42" ref="C65:O65">IF(C48=0," ",ROUND(ROUND(C48,1)*100/ROUND(C47,1)-100,1))</f>
        <v>1.1</v>
      </c>
      <c r="D65" s="30">
        <f t="shared" si="42"/>
        <v>1.6</v>
      </c>
      <c r="E65" s="30">
        <f t="shared" si="42"/>
        <v>0.1</v>
      </c>
      <c r="F65" s="30">
        <f t="shared" si="42"/>
        <v>1.9</v>
      </c>
      <c r="G65" s="30">
        <f t="shared" si="42"/>
        <v>2.3</v>
      </c>
      <c r="H65" s="30">
        <f t="shared" si="42"/>
        <v>3</v>
      </c>
      <c r="I65" s="30">
        <f t="shared" si="42"/>
        <v>4.1</v>
      </c>
      <c r="J65" s="30">
        <f t="shared" si="42"/>
        <v>1.5</v>
      </c>
      <c r="K65" s="30">
        <f t="shared" si="42"/>
        <v>1.1</v>
      </c>
      <c r="L65" s="30">
        <f t="shared" si="42"/>
        <v>1.3</v>
      </c>
      <c r="M65" s="30">
        <f t="shared" si="42"/>
        <v>1.4</v>
      </c>
      <c r="N65" s="30">
        <f t="shared" si="42"/>
        <v>1.7</v>
      </c>
      <c r="O65" s="30">
        <f t="shared" si="42"/>
        <v>1.7</v>
      </c>
    </row>
    <row r="66" spans="1:15" ht="12.75" customHeight="1">
      <c r="A66" s="65">
        <v>2020</v>
      </c>
      <c r="B66" s="51"/>
      <c r="C66" s="59">
        <f aca="true" t="shared" si="43" ref="C66:O66">IF(C49=0," ",ROUND(ROUND(C49,1)*100/ROUND(C48,1)-100,1))</f>
        <v>2</v>
      </c>
      <c r="D66" s="59">
        <f t="shared" si="43"/>
        <v>2.7</v>
      </c>
      <c r="E66" s="59" t="str">
        <f t="shared" si="43"/>
        <v xml:space="preserve"> </v>
      </c>
      <c r="F66" s="59" t="str">
        <f t="shared" si="43"/>
        <v xml:space="preserve"> </v>
      </c>
      <c r="G66" s="59" t="str">
        <f t="shared" si="43"/>
        <v xml:space="preserve"> </v>
      </c>
      <c r="H66" s="59" t="str">
        <f t="shared" si="43"/>
        <v xml:space="preserve"> </v>
      </c>
      <c r="I66" s="59" t="str">
        <f t="shared" si="43"/>
        <v xml:space="preserve"> </v>
      </c>
      <c r="J66" s="59" t="str">
        <f t="shared" si="43"/>
        <v xml:space="preserve"> </v>
      </c>
      <c r="K66" s="59" t="str">
        <f t="shared" si="43"/>
        <v xml:space="preserve"> </v>
      </c>
      <c r="L66" s="59" t="str">
        <f t="shared" si="43"/>
        <v xml:space="preserve"> </v>
      </c>
      <c r="M66" s="59" t="str">
        <f t="shared" si="43"/>
        <v xml:space="preserve"> </v>
      </c>
      <c r="N66" s="59" t="str">
        <f t="shared" si="43"/>
        <v xml:space="preserve"> </v>
      </c>
      <c r="O66" s="59" t="str">
        <f t="shared" si="43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81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86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99.8</v>
      </c>
      <c r="D16" s="52">
        <v>100.1</v>
      </c>
      <c r="E16" s="52">
        <v>100.1</v>
      </c>
      <c r="F16" s="52">
        <v>100.2</v>
      </c>
      <c r="G16" s="52">
        <v>100.2</v>
      </c>
      <c r="H16" s="52">
        <v>100.1</v>
      </c>
      <c r="I16" s="52">
        <v>100.1</v>
      </c>
      <c r="J16" s="52">
        <v>100</v>
      </c>
      <c r="K16" s="52">
        <v>99.9</v>
      </c>
      <c r="L16" s="52">
        <v>99.9</v>
      </c>
      <c r="M16" s="52">
        <v>100</v>
      </c>
      <c r="N16" s="52">
        <v>99.6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99.7</v>
      </c>
      <c r="D17" s="52">
        <v>99.8</v>
      </c>
      <c r="E17" s="52">
        <v>100</v>
      </c>
      <c r="F17" s="52">
        <v>100</v>
      </c>
      <c r="G17" s="52">
        <v>100.2</v>
      </c>
      <c r="H17" s="52">
        <v>100.3</v>
      </c>
      <c r="I17" s="52">
        <v>100.3</v>
      </c>
      <c r="J17" s="52">
        <v>100.3</v>
      </c>
      <c r="K17" s="52">
        <v>100.5</v>
      </c>
      <c r="L17" s="52">
        <v>100.8</v>
      </c>
      <c r="M17" s="52">
        <v>100.7</v>
      </c>
      <c r="N17" s="52">
        <v>101</v>
      </c>
      <c r="O17" s="52">
        <v>100.3</v>
      </c>
    </row>
    <row r="18" spans="1:15" s="57" customFormat="1" ht="12.75" customHeight="1">
      <c r="A18" s="86">
        <v>2017</v>
      </c>
      <c r="B18" s="51"/>
      <c r="C18" s="52">
        <v>101.2</v>
      </c>
      <c r="D18" s="52">
        <v>101.5</v>
      </c>
      <c r="E18" s="52">
        <v>101.5</v>
      </c>
      <c r="F18" s="52">
        <v>101.7</v>
      </c>
      <c r="G18" s="52">
        <v>101.7</v>
      </c>
      <c r="H18" s="52">
        <v>101.7</v>
      </c>
      <c r="I18" s="52">
        <v>101.8</v>
      </c>
      <c r="J18" s="52">
        <v>101.9</v>
      </c>
      <c r="K18" s="52">
        <v>102.1</v>
      </c>
      <c r="L18" s="52">
        <v>102.3</v>
      </c>
      <c r="M18" s="52">
        <v>102.6</v>
      </c>
      <c r="N18" s="52">
        <v>102.6</v>
      </c>
      <c r="O18" s="52">
        <v>101.9</v>
      </c>
    </row>
    <row r="19" spans="1:15" s="57" customFormat="1" ht="12.75" customHeight="1">
      <c r="A19" s="86">
        <v>2018</v>
      </c>
      <c r="B19" s="51"/>
      <c r="C19" s="52">
        <v>103.1</v>
      </c>
      <c r="D19" s="52">
        <v>103</v>
      </c>
      <c r="E19" s="52">
        <v>103.2</v>
      </c>
      <c r="F19" s="52">
        <v>103.6</v>
      </c>
      <c r="G19" s="52">
        <v>103.8</v>
      </c>
      <c r="H19" s="52">
        <v>104</v>
      </c>
      <c r="I19" s="52">
        <v>104.1</v>
      </c>
      <c r="J19" s="52">
        <v>104.4</v>
      </c>
      <c r="K19" s="52">
        <v>104.8</v>
      </c>
      <c r="L19" s="52">
        <v>105.1</v>
      </c>
      <c r="M19" s="52">
        <v>105.5</v>
      </c>
      <c r="N19" s="52">
        <v>105</v>
      </c>
      <c r="O19" s="52">
        <v>104.1</v>
      </c>
    </row>
    <row r="20" spans="1:15" s="57" customFormat="1" ht="12.75" customHeight="1">
      <c r="A20" s="86">
        <v>2019</v>
      </c>
      <c r="B20" s="51"/>
      <c r="C20" s="52">
        <v>105.8</v>
      </c>
      <c r="D20" s="52">
        <v>105.8</v>
      </c>
      <c r="E20" s="27">
        <v>105.9</v>
      </c>
      <c r="F20" s="27">
        <v>106.2</v>
      </c>
      <c r="G20" s="27">
        <v>106.4</v>
      </c>
      <c r="H20" s="27">
        <v>106.3</v>
      </c>
      <c r="I20" s="27">
        <v>106.5</v>
      </c>
      <c r="J20" s="27">
        <v>106.5</v>
      </c>
      <c r="K20" s="27">
        <v>106.7</v>
      </c>
      <c r="L20" s="27">
        <v>106.9</v>
      </c>
      <c r="M20" s="27">
        <v>107</v>
      </c>
      <c r="N20" s="27">
        <v>107</v>
      </c>
      <c r="O20" s="52">
        <v>106.4</v>
      </c>
    </row>
    <row r="21" spans="1:15" s="57" customFormat="1" ht="12.75" customHeight="1">
      <c r="A21" s="86">
        <v>2020</v>
      </c>
      <c r="B21" s="51"/>
      <c r="C21" s="52">
        <v>107.3</v>
      </c>
      <c r="D21" s="52">
        <v>107.4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-0.2</v>
      </c>
      <c r="D25" s="59">
        <f aca="true" t="shared" si="0" ref="D25:N25">IF(D16=0," ",ROUND(ROUND(D16,1)*100/ROUND(C16,1)-100,1))</f>
        <v>0.3</v>
      </c>
      <c r="E25" s="59">
        <f t="shared" si="0"/>
        <v>0</v>
      </c>
      <c r="F25" s="59">
        <f t="shared" si="0"/>
        <v>0.1</v>
      </c>
      <c r="G25" s="59">
        <f t="shared" si="0"/>
        <v>0</v>
      </c>
      <c r="H25" s="59">
        <f t="shared" si="0"/>
        <v>-0.1</v>
      </c>
      <c r="I25" s="59">
        <f t="shared" si="0"/>
        <v>0</v>
      </c>
      <c r="J25" s="59">
        <f t="shared" si="0"/>
        <v>-0.1</v>
      </c>
      <c r="K25" s="59">
        <f t="shared" si="0"/>
        <v>-0.1</v>
      </c>
      <c r="L25" s="59">
        <f t="shared" si="0"/>
        <v>0</v>
      </c>
      <c r="M25" s="59">
        <f t="shared" si="0"/>
        <v>0.1</v>
      </c>
      <c r="N25" s="59">
        <f t="shared" si="0"/>
        <v>-0.4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0.1</v>
      </c>
      <c r="D26" s="59">
        <f aca="true" t="shared" si="1" ref="D26:N26">IF(D17=0," ",ROUND(ROUND(D17,1)*100/ROUND(C17,1)-100,1))</f>
        <v>0.1</v>
      </c>
      <c r="E26" s="59">
        <f t="shared" si="1"/>
        <v>0.2</v>
      </c>
      <c r="F26" s="59">
        <f t="shared" si="1"/>
        <v>0</v>
      </c>
      <c r="G26" s="59">
        <f t="shared" si="1"/>
        <v>0.2</v>
      </c>
      <c r="H26" s="59">
        <f t="shared" si="1"/>
        <v>0.1</v>
      </c>
      <c r="I26" s="59">
        <f t="shared" si="1"/>
        <v>0</v>
      </c>
      <c r="J26" s="59">
        <f t="shared" si="1"/>
        <v>0</v>
      </c>
      <c r="K26" s="59">
        <f t="shared" si="1"/>
        <v>0.2</v>
      </c>
      <c r="L26" s="59">
        <f t="shared" si="1"/>
        <v>0.3</v>
      </c>
      <c r="M26" s="59">
        <f t="shared" si="1"/>
        <v>-0.1</v>
      </c>
      <c r="N26" s="59">
        <f t="shared" si="1"/>
        <v>0.3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0.2</v>
      </c>
      <c r="D27" s="59">
        <f aca="true" t="shared" si="2" ref="D27:N27">IF(D18=0," ",ROUND(ROUND(D18,1)*100/ROUND(C18,1)-100,1))</f>
        <v>0.3</v>
      </c>
      <c r="E27" s="59">
        <f t="shared" si="2"/>
        <v>0</v>
      </c>
      <c r="F27" s="59">
        <f t="shared" si="2"/>
        <v>0.2</v>
      </c>
      <c r="G27" s="59">
        <f t="shared" si="2"/>
        <v>0</v>
      </c>
      <c r="H27" s="59">
        <f t="shared" si="2"/>
        <v>0</v>
      </c>
      <c r="I27" s="59">
        <f t="shared" si="2"/>
        <v>0.1</v>
      </c>
      <c r="J27" s="59">
        <f t="shared" si="2"/>
        <v>0.1</v>
      </c>
      <c r="K27" s="59">
        <f t="shared" si="2"/>
        <v>0.2</v>
      </c>
      <c r="L27" s="59">
        <f t="shared" si="2"/>
        <v>0.2</v>
      </c>
      <c r="M27" s="59">
        <f t="shared" si="2"/>
        <v>0.3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0.5</v>
      </c>
      <c r="D28" s="59">
        <f aca="true" t="shared" si="3" ref="D28:N28">IF(D19=0," ",ROUND(ROUND(D19,1)*100/ROUND(C19,1)-100,1))</f>
        <v>-0.1</v>
      </c>
      <c r="E28" s="59">
        <f t="shared" si="3"/>
        <v>0.2</v>
      </c>
      <c r="F28" s="59">
        <f t="shared" si="3"/>
        <v>0.4</v>
      </c>
      <c r="G28" s="59">
        <f t="shared" si="3"/>
        <v>0.2</v>
      </c>
      <c r="H28" s="59">
        <f t="shared" si="3"/>
        <v>0.2</v>
      </c>
      <c r="I28" s="59">
        <f t="shared" si="3"/>
        <v>0.1</v>
      </c>
      <c r="J28" s="59">
        <f t="shared" si="3"/>
        <v>0.3</v>
      </c>
      <c r="K28" s="59">
        <f t="shared" si="3"/>
        <v>0.4</v>
      </c>
      <c r="L28" s="59">
        <f t="shared" si="3"/>
        <v>0.3</v>
      </c>
      <c r="M28" s="59">
        <f t="shared" si="3"/>
        <v>0.4</v>
      </c>
      <c r="N28" s="59">
        <f t="shared" si="3"/>
        <v>-0.5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0.8</v>
      </c>
      <c r="D29" s="59">
        <f aca="true" t="shared" si="4" ref="D29:N29">IF(D20=0," ",ROUND(ROUND(D20,1)*100/ROUND(C20,1)-100,1))</f>
        <v>0</v>
      </c>
      <c r="E29" s="59">
        <f t="shared" si="4"/>
        <v>0.1</v>
      </c>
      <c r="F29" s="59">
        <f t="shared" si="4"/>
        <v>0.3</v>
      </c>
      <c r="G29" s="59">
        <f t="shared" si="4"/>
        <v>0.2</v>
      </c>
      <c r="H29" s="59">
        <f t="shared" si="4"/>
        <v>-0.1</v>
      </c>
      <c r="I29" s="59">
        <f t="shared" si="4"/>
        <v>0.2</v>
      </c>
      <c r="J29" s="59">
        <f t="shared" si="4"/>
        <v>0</v>
      </c>
      <c r="K29" s="59">
        <f t="shared" si="4"/>
        <v>0.2</v>
      </c>
      <c r="L29" s="59">
        <f t="shared" si="4"/>
        <v>0.2</v>
      </c>
      <c r="M29" s="59">
        <f t="shared" si="4"/>
        <v>0.1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0.3</v>
      </c>
      <c r="D30" s="59">
        <f aca="true" t="shared" si="5" ref="D30:N30">IF(D21=0," ",ROUND(ROUND(D21,1)*100/ROUND(C21,1)-100,1))</f>
        <v>0.1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-0.1</v>
      </c>
      <c r="D34" s="59">
        <f t="shared" si="7"/>
        <v>-0.3</v>
      </c>
      <c r="E34" s="59">
        <f t="shared" si="7"/>
        <v>-0.1</v>
      </c>
      <c r="F34" s="59">
        <f t="shared" si="7"/>
        <v>-0.2</v>
      </c>
      <c r="G34" s="59">
        <f t="shared" si="7"/>
        <v>0</v>
      </c>
      <c r="H34" s="59">
        <f t="shared" si="7"/>
        <v>0.2</v>
      </c>
      <c r="I34" s="59">
        <f t="shared" si="7"/>
        <v>0.2</v>
      </c>
      <c r="J34" s="59">
        <f t="shared" si="7"/>
        <v>0.3</v>
      </c>
      <c r="K34" s="59">
        <f t="shared" si="7"/>
        <v>0.6</v>
      </c>
      <c r="L34" s="59">
        <f t="shared" si="7"/>
        <v>0.9</v>
      </c>
      <c r="M34" s="59">
        <f t="shared" si="7"/>
        <v>0.7</v>
      </c>
      <c r="N34" s="59">
        <f t="shared" si="7"/>
        <v>1.4</v>
      </c>
      <c r="O34" s="59">
        <f t="shared" si="7"/>
        <v>0.3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1.5</v>
      </c>
      <c r="D35" s="59">
        <f t="shared" si="8"/>
        <v>1.7</v>
      </c>
      <c r="E35" s="59">
        <f t="shared" si="8"/>
        <v>1.5</v>
      </c>
      <c r="F35" s="59">
        <f t="shared" si="8"/>
        <v>1.7</v>
      </c>
      <c r="G35" s="59">
        <f t="shared" si="8"/>
        <v>1.5</v>
      </c>
      <c r="H35" s="59">
        <f t="shared" si="8"/>
        <v>1.4</v>
      </c>
      <c r="I35" s="59">
        <f t="shared" si="8"/>
        <v>1.5</v>
      </c>
      <c r="J35" s="59">
        <f t="shared" si="8"/>
        <v>1.6</v>
      </c>
      <c r="K35" s="59">
        <f t="shared" si="8"/>
        <v>1.6</v>
      </c>
      <c r="L35" s="59">
        <f t="shared" si="8"/>
        <v>1.5</v>
      </c>
      <c r="M35" s="59">
        <f t="shared" si="8"/>
        <v>1.9</v>
      </c>
      <c r="N35" s="59">
        <f t="shared" si="8"/>
        <v>1.6</v>
      </c>
      <c r="O35" s="59">
        <f t="shared" si="8"/>
        <v>1.6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1.9</v>
      </c>
      <c r="D36" s="59">
        <f t="shared" si="9"/>
        <v>1.5</v>
      </c>
      <c r="E36" s="59">
        <f t="shared" si="9"/>
        <v>1.7</v>
      </c>
      <c r="F36" s="59">
        <f t="shared" si="9"/>
        <v>1.9</v>
      </c>
      <c r="G36" s="59">
        <f t="shared" si="9"/>
        <v>2.1</v>
      </c>
      <c r="H36" s="59">
        <f t="shared" si="9"/>
        <v>2.3</v>
      </c>
      <c r="I36" s="59">
        <f t="shared" si="9"/>
        <v>2.3</v>
      </c>
      <c r="J36" s="59">
        <f t="shared" si="9"/>
        <v>2.5</v>
      </c>
      <c r="K36" s="59">
        <f t="shared" si="9"/>
        <v>2.6</v>
      </c>
      <c r="L36" s="59">
        <f t="shared" si="9"/>
        <v>2.7</v>
      </c>
      <c r="M36" s="59">
        <f t="shared" si="9"/>
        <v>2.8</v>
      </c>
      <c r="N36" s="59">
        <f t="shared" si="9"/>
        <v>2.3</v>
      </c>
      <c r="O36" s="59">
        <f t="shared" si="9"/>
        <v>2.2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2.6</v>
      </c>
      <c r="D37" s="59">
        <f t="shared" si="10"/>
        <v>2.7</v>
      </c>
      <c r="E37" s="59">
        <f t="shared" si="10"/>
        <v>2.6</v>
      </c>
      <c r="F37" s="59">
        <f t="shared" si="10"/>
        <v>2.5</v>
      </c>
      <c r="G37" s="59">
        <f t="shared" si="10"/>
        <v>2.5</v>
      </c>
      <c r="H37" s="59">
        <f t="shared" si="10"/>
        <v>2.2</v>
      </c>
      <c r="I37" s="59">
        <f t="shared" si="10"/>
        <v>2.3</v>
      </c>
      <c r="J37" s="59">
        <f t="shared" si="10"/>
        <v>2</v>
      </c>
      <c r="K37" s="59">
        <f t="shared" si="10"/>
        <v>1.8</v>
      </c>
      <c r="L37" s="59">
        <f t="shared" si="10"/>
        <v>1.7</v>
      </c>
      <c r="M37" s="59">
        <f t="shared" si="10"/>
        <v>1.4</v>
      </c>
      <c r="N37" s="59">
        <f t="shared" si="10"/>
        <v>1.9</v>
      </c>
      <c r="O37" s="59">
        <f t="shared" si="10"/>
        <v>2.2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1.4</v>
      </c>
      <c r="D38" s="59">
        <f t="shared" si="11"/>
        <v>1.5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61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87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99.3</v>
      </c>
      <c r="D44" s="52">
        <v>99.1</v>
      </c>
      <c r="E44" s="52">
        <v>99.6</v>
      </c>
      <c r="F44" s="52">
        <v>99.8</v>
      </c>
      <c r="G44" s="52">
        <v>99.9</v>
      </c>
      <c r="H44" s="52">
        <v>100</v>
      </c>
      <c r="I44" s="52">
        <v>100</v>
      </c>
      <c r="J44" s="52">
        <v>100.2</v>
      </c>
      <c r="K44" s="52">
        <v>100.3</v>
      </c>
      <c r="L44" s="52">
        <v>100.5</v>
      </c>
      <c r="M44" s="52">
        <v>100.7</v>
      </c>
      <c r="N44" s="52">
        <v>100.7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100.8</v>
      </c>
      <c r="D45" s="52">
        <v>100.7</v>
      </c>
      <c r="E45" s="52">
        <v>100.8</v>
      </c>
      <c r="F45" s="52">
        <v>100.7</v>
      </c>
      <c r="G45" s="52">
        <v>100.8</v>
      </c>
      <c r="H45" s="52">
        <v>100.8</v>
      </c>
      <c r="I45" s="52">
        <v>100.5</v>
      </c>
      <c r="J45" s="52">
        <v>100.5</v>
      </c>
      <c r="K45" s="52">
        <v>100.5</v>
      </c>
      <c r="L45" s="52">
        <v>100.8</v>
      </c>
      <c r="M45" s="52">
        <v>101.1</v>
      </c>
      <c r="N45" s="52">
        <v>101</v>
      </c>
      <c r="O45" s="52">
        <v>100.8</v>
      </c>
    </row>
    <row r="46" spans="1:15" s="57" customFormat="1" ht="12.75" customHeight="1">
      <c r="A46" s="86">
        <v>2017</v>
      </c>
      <c r="B46" s="51"/>
      <c r="C46" s="52">
        <v>101.2</v>
      </c>
      <c r="D46" s="52">
        <v>101.3</v>
      </c>
      <c r="E46" s="52">
        <v>101.2</v>
      </c>
      <c r="F46" s="52">
        <v>101.1</v>
      </c>
      <c r="G46" s="52">
        <v>101</v>
      </c>
      <c r="H46" s="52">
        <v>101.2</v>
      </c>
      <c r="I46" s="52">
        <v>101.3</v>
      </c>
      <c r="J46" s="52">
        <v>101.1</v>
      </c>
      <c r="K46" s="52">
        <v>101.4</v>
      </c>
      <c r="L46" s="52">
        <v>101.4</v>
      </c>
      <c r="M46" s="52">
        <v>101.3</v>
      </c>
      <c r="N46" s="52">
        <v>101.7</v>
      </c>
      <c r="O46" s="52">
        <v>101.3</v>
      </c>
    </row>
    <row r="47" spans="1:15" s="57" customFormat="1" ht="12.75" customHeight="1">
      <c r="A47" s="86">
        <v>2018</v>
      </c>
      <c r="B47" s="51"/>
      <c r="C47" s="52">
        <v>101.9</v>
      </c>
      <c r="D47" s="52">
        <v>101.9</v>
      </c>
      <c r="E47" s="52">
        <v>102.1</v>
      </c>
      <c r="F47" s="52">
        <v>102.2</v>
      </c>
      <c r="G47" s="52">
        <v>102.3</v>
      </c>
      <c r="H47" s="52">
        <v>102.4</v>
      </c>
      <c r="I47" s="52">
        <v>102</v>
      </c>
      <c r="J47" s="52">
        <v>102.2</v>
      </c>
      <c r="K47" s="52">
        <v>102.3</v>
      </c>
      <c r="L47" s="52">
        <v>102.8</v>
      </c>
      <c r="M47" s="52">
        <v>103</v>
      </c>
      <c r="N47" s="52">
        <v>103.2</v>
      </c>
      <c r="O47" s="52">
        <v>102.4</v>
      </c>
    </row>
    <row r="48" spans="1:15" s="57" customFormat="1" ht="12.75" customHeight="1">
      <c r="A48" s="86">
        <v>2019</v>
      </c>
      <c r="B48" s="51"/>
      <c r="C48" s="52">
        <v>103.1</v>
      </c>
      <c r="D48" s="52">
        <v>103.3</v>
      </c>
      <c r="E48" s="27">
        <v>103.3</v>
      </c>
      <c r="F48" s="27">
        <v>103.6</v>
      </c>
      <c r="G48" s="27">
        <v>103</v>
      </c>
      <c r="H48" s="27">
        <v>103.1</v>
      </c>
      <c r="I48" s="27">
        <v>102.8</v>
      </c>
      <c r="J48" s="27">
        <v>102.6</v>
      </c>
      <c r="K48" s="27">
        <v>103.1</v>
      </c>
      <c r="L48" s="27">
        <v>103.5</v>
      </c>
      <c r="M48" s="27">
        <v>103.8</v>
      </c>
      <c r="N48" s="27">
        <v>104.1</v>
      </c>
      <c r="O48" s="52">
        <v>103.3</v>
      </c>
    </row>
    <row r="49" spans="1:15" s="57" customFormat="1" ht="12.75" customHeight="1">
      <c r="A49" s="86">
        <v>2020</v>
      </c>
      <c r="B49" s="51"/>
      <c r="C49" s="52">
        <v>103.8</v>
      </c>
      <c r="D49" s="52">
        <v>103.6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-0.2</v>
      </c>
      <c r="D53" s="59">
        <f aca="true" t="shared" si="13" ref="D53">IF(D44=0," ",ROUND(ROUND(D44,1)*100/ROUND(C44,1)-100,1))</f>
        <v>-0.2</v>
      </c>
      <c r="E53" s="59">
        <f aca="true" t="shared" si="14" ref="E53">IF(E44=0," ",ROUND(ROUND(E44,1)*100/ROUND(D44,1)-100,1))</f>
        <v>0.5</v>
      </c>
      <c r="F53" s="59">
        <f aca="true" t="shared" si="15" ref="F53">IF(F44=0," ",ROUND(ROUND(F44,1)*100/ROUND(E44,1)-100,1))</f>
        <v>0.2</v>
      </c>
      <c r="G53" s="59">
        <f aca="true" t="shared" si="16" ref="G53">IF(G44=0," ",ROUND(ROUND(G44,1)*100/ROUND(F44,1)-100,1))</f>
        <v>0.1</v>
      </c>
      <c r="H53" s="59">
        <f aca="true" t="shared" si="17" ref="H53">IF(H44=0," ",ROUND(ROUND(H44,1)*100/ROUND(G44,1)-100,1))</f>
        <v>0.1</v>
      </c>
      <c r="I53" s="59">
        <f aca="true" t="shared" si="18" ref="I53">IF(I44=0," ",ROUND(ROUND(I44,1)*100/ROUND(H44,1)-100,1))</f>
        <v>0</v>
      </c>
      <c r="J53" s="59">
        <f aca="true" t="shared" si="19" ref="J53">IF(J44=0," ",ROUND(ROUND(J44,1)*100/ROUND(I44,1)-100,1))</f>
        <v>0.2</v>
      </c>
      <c r="K53" s="59">
        <f aca="true" t="shared" si="20" ref="K53">IF(K44=0," ",ROUND(ROUND(K44,1)*100/ROUND(J44,1)-100,1))</f>
        <v>0.1</v>
      </c>
      <c r="L53" s="59">
        <f aca="true" t="shared" si="21" ref="L53">IF(L44=0," ",ROUND(ROUND(L44,1)*100/ROUND(K44,1)-100,1))</f>
        <v>0.2</v>
      </c>
      <c r="M53" s="59">
        <f aca="true" t="shared" si="22" ref="M53">IF(M44=0," ",ROUND(ROUND(M44,1)*100/ROUND(L44,1)-100,1))</f>
        <v>0.2</v>
      </c>
      <c r="N53" s="59">
        <f aca="true" t="shared" si="23" ref="N53">IF(N44=0," ",ROUND(ROUND(N44,1)*100/ROUND(M44,1)-100,1))</f>
        <v>0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0.1</v>
      </c>
      <c r="D54" s="59">
        <f aca="true" t="shared" si="24" ref="D54:N54">IF(D45=0," ",ROUND(ROUND(D45,1)*100/ROUND(C45,1)-100,1))</f>
        <v>-0.1</v>
      </c>
      <c r="E54" s="59">
        <f t="shared" si="24"/>
        <v>0.1</v>
      </c>
      <c r="F54" s="59">
        <f t="shared" si="24"/>
        <v>-0.1</v>
      </c>
      <c r="G54" s="59">
        <f t="shared" si="24"/>
        <v>0.1</v>
      </c>
      <c r="H54" s="59">
        <f t="shared" si="24"/>
        <v>0</v>
      </c>
      <c r="I54" s="59">
        <f t="shared" si="24"/>
        <v>-0.3</v>
      </c>
      <c r="J54" s="59">
        <f t="shared" si="24"/>
        <v>0</v>
      </c>
      <c r="K54" s="59">
        <f t="shared" si="24"/>
        <v>0</v>
      </c>
      <c r="L54" s="59">
        <f t="shared" si="24"/>
        <v>0.3</v>
      </c>
      <c r="M54" s="59">
        <f t="shared" si="24"/>
        <v>0.3</v>
      </c>
      <c r="N54" s="59">
        <f t="shared" si="24"/>
        <v>-0.1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25" ref="D55:N55">IF(D46=0," ",ROUND(ROUND(D46,1)*100/ROUND(C46,1)-100,1))</f>
        <v>0.1</v>
      </c>
      <c r="E55" s="59">
        <f t="shared" si="25"/>
        <v>-0.1</v>
      </c>
      <c r="F55" s="59">
        <f t="shared" si="25"/>
        <v>-0.1</v>
      </c>
      <c r="G55" s="59">
        <f t="shared" si="25"/>
        <v>-0.1</v>
      </c>
      <c r="H55" s="59">
        <f t="shared" si="25"/>
        <v>0.2</v>
      </c>
      <c r="I55" s="59">
        <f t="shared" si="25"/>
        <v>0.1</v>
      </c>
      <c r="J55" s="59">
        <f t="shared" si="25"/>
        <v>-0.2</v>
      </c>
      <c r="K55" s="59">
        <f t="shared" si="25"/>
        <v>0.3</v>
      </c>
      <c r="L55" s="59">
        <f t="shared" si="25"/>
        <v>0</v>
      </c>
      <c r="M55" s="59">
        <f t="shared" si="25"/>
        <v>-0.1</v>
      </c>
      <c r="N55" s="59">
        <f t="shared" si="25"/>
        <v>0.4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26" ref="D56:N56">IF(D47=0," ",ROUND(ROUND(D47,1)*100/ROUND(C47,1)-100,1))</f>
        <v>0</v>
      </c>
      <c r="E56" s="59">
        <f t="shared" si="26"/>
        <v>0.2</v>
      </c>
      <c r="F56" s="59">
        <f t="shared" si="26"/>
        <v>0.1</v>
      </c>
      <c r="G56" s="59">
        <f t="shared" si="26"/>
        <v>0.1</v>
      </c>
      <c r="H56" s="59">
        <f t="shared" si="26"/>
        <v>0.1</v>
      </c>
      <c r="I56" s="59">
        <f t="shared" si="26"/>
        <v>-0.4</v>
      </c>
      <c r="J56" s="59">
        <f t="shared" si="26"/>
        <v>0.2</v>
      </c>
      <c r="K56" s="59">
        <f t="shared" si="26"/>
        <v>0.1</v>
      </c>
      <c r="L56" s="59">
        <f t="shared" si="26"/>
        <v>0.5</v>
      </c>
      <c r="M56" s="59">
        <f t="shared" si="26"/>
        <v>0.2</v>
      </c>
      <c r="N56" s="59">
        <f t="shared" si="26"/>
        <v>0.2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-0.1</v>
      </c>
      <c r="D57" s="59">
        <f aca="true" t="shared" si="27" ref="D57:N57">IF(D48=0," ",ROUND(ROUND(D48,1)*100/ROUND(C48,1)-100,1))</f>
        <v>0.2</v>
      </c>
      <c r="E57" s="59">
        <f t="shared" si="27"/>
        <v>0</v>
      </c>
      <c r="F57" s="59">
        <f t="shared" si="27"/>
        <v>0.3</v>
      </c>
      <c r="G57" s="59">
        <f t="shared" si="27"/>
        <v>-0.6</v>
      </c>
      <c r="H57" s="59">
        <f t="shared" si="27"/>
        <v>0.1</v>
      </c>
      <c r="I57" s="59">
        <f t="shared" si="27"/>
        <v>-0.3</v>
      </c>
      <c r="J57" s="59">
        <f t="shared" si="27"/>
        <v>-0.2</v>
      </c>
      <c r="K57" s="59">
        <f t="shared" si="27"/>
        <v>0.5</v>
      </c>
      <c r="L57" s="59">
        <f t="shared" si="27"/>
        <v>0.4</v>
      </c>
      <c r="M57" s="59">
        <f t="shared" si="27"/>
        <v>0.3</v>
      </c>
      <c r="N57" s="59">
        <f t="shared" si="27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-0.3</v>
      </c>
      <c r="D58" s="59">
        <f aca="true" t="shared" si="28" ref="D58">IF(D49=0," ",ROUND(ROUND(D49,1)*100/ROUND(C49,1)-100,1))</f>
        <v>-0.2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1.5</v>
      </c>
      <c r="D62" s="59">
        <f t="shared" si="40"/>
        <v>1.6</v>
      </c>
      <c r="E62" s="59">
        <f t="shared" si="40"/>
        <v>1.2</v>
      </c>
      <c r="F62" s="59">
        <f t="shared" si="40"/>
        <v>0.9</v>
      </c>
      <c r="G62" s="59">
        <f t="shared" si="40"/>
        <v>0.9</v>
      </c>
      <c r="H62" s="59">
        <f t="shared" si="40"/>
        <v>0.8</v>
      </c>
      <c r="I62" s="59">
        <f t="shared" si="40"/>
        <v>0.5</v>
      </c>
      <c r="J62" s="59">
        <f t="shared" si="40"/>
        <v>0.3</v>
      </c>
      <c r="K62" s="59">
        <f t="shared" si="40"/>
        <v>0.2</v>
      </c>
      <c r="L62" s="59">
        <f t="shared" si="40"/>
        <v>0.3</v>
      </c>
      <c r="M62" s="59">
        <f t="shared" si="40"/>
        <v>0.4</v>
      </c>
      <c r="N62" s="59">
        <f t="shared" si="40"/>
        <v>0.3</v>
      </c>
      <c r="O62" s="59">
        <f t="shared" si="40"/>
        <v>0.8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0.4</v>
      </c>
      <c r="D63" s="59">
        <f t="shared" si="41"/>
        <v>0.6</v>
      </c>
      <c r="E63" s="59">
        <f t="shared" si="41"/>
        <v>0.4</v>
      </c>
      <c r="F63" s="59">
        <f t="shared" si="41"/>
        <v>0.4</v>
      </c>
      <c r="G63" s="59">
        <f t="shared" si="41"/>
        <v>0.2</v>
      </c>
      <c r="H63" s="59">
        <f t="shared" si="41"/>
        <v>0.4</v>
      </c>
      <c r="I63" s="59">
        <f t="shared" si="41"/>
        <v>0.8</v>
      </c>
      <c r="J63" s="59">
        <f t="shared" si="41"/>
        <v>0.6</v>
      </c>
      <c r="K63" s="59">
        <f t="shared" si="41"/>
        <v>0.9</v>
      </c>
      <c r="L63" s="59">
        <f t="shared" si="41"/>
        <v>0.6</v>
      </c>
      <c r="M63" s="59">
        <f t="shared" si="41"/>
        <v>0.2</v>
      </c>
      <c r="N63" s="59">
        <f t="shared" si="41"/>
        <v>0.7</v>
      </c>
      <c r="O63" s="59">
        <f t="shared" si="41"/>
        <v>0.5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0.7</v>
      </c>
      <c r="D64" s="59">
        <f t="shared" si="42"/>
        <v>0.6</v>
      </c>
      <c r="E64" s="59">
        <f t="shared" si="42"/>
        <v>0.9</v>
      </c>
      <c r="F64" s="59">
        <f t="shared" si="42"/>
        <v>1.1</v>
      </c>
      <c r="G64" s="59">
        <f t="shared" si="42"/>
        <v>1.3</v>
      </c>
      <c r="H64" s="59">
        <f t="shared" si="42"/>
        <v>1.2</v>
      </c>
      <c r="I64" s="59">
        <f t="shared" si="42"/>
        <v>0.7</v>
      </c>
      <c r="J64" s="59">
        <f t="shared" si="42"/>
        <v>1.1</v>
      </c>
      <c r="K64" s="59">
        <f t="shared" si="42"/>
        <v>0.9</v>
      </c>
      <c r="L64" s="59">
        <f t="shared" si="42"/>
        <v>1.4</v>
      </c>
      <c r="M64" s="59">
        <f t="shared" si="42"/>
        <v>1.7</v>
      </c>
      <c r="N64" s="59">
        <f t="shared" si="42"/>
        <v>1.5</v>
      </c>
      <c r="O64" s="59">
        <f t="shared" si="42"/>
        <v>1.1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1.2</v>
      </c>
      <c r="D65" s="59">
        <f t="shared" si="43"/>
        <v>1.4</v>
      </c>
      <c r="E65" s="59">
        <f t="shared" si="43"/>
        <v>1.2</v>
      </c>
      <c r="F65" s="59">
        <f t="shared" si="43"/>
        <v>1.4</v>
      </c>
      <c r="G65" s="59">
        <f t="shared" si="43"/>
        <v>0.7</v>
      </c>
      <c r="H65" s="59">
        <f t="shared" si="43"/>
        <v>0.7</v>
      </c>
      <c r="I65" s="59">
        <f t="shared" si="43"/>
        <v>0.8</v>
      </c>
      <c r="J65" s="59">
        <f t="shared" si="43"/>
        <v>0.4</v>
      </c>
      <c r="K65" s="59">
        <f t="shared" si="43"/>
        <v>0.8</v>
      </c>
      <c r="L65" s="59">
        <f t="shared" si="43"/>
        <v>0.7</v>
      </c>
      <c r="M65" s="59">
        <f t="shared" si="43"/>
        <v>0.8</v>
      </c>
      <c r="N65" s="59">
        <f t="shared" si="43"/>
        <v>0.9</v>
      </c>
      <c r="O65" s="59">
        <f t="shared" si="43"/>
        <v>0.9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0.7</v>
      </c>
      <c r="D66" s="59">
        <f t="shared" si="44"/>
        <v>0.3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88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99.5</v>
      </c>
      <c r="D16" s="52">
        <v>100</v>
      </c>
      <c r="E16" s="52">
        <v>100</v>
      </c>
      <c r="F16" s="52">
        <v>99.8</v>
      </c>
      <c r="G16" s="52">
        <v>99.9</v>
      </c>
      <c r="H16" s="52">
        <v>100</v>
      </c>
      <c r="I16" s="52">
        <v>100</v>
      </c>
      <c r="J16" s="52">
        <v>100.2</v>
      </c>
      <c r="K16" s="52">
        <v>100.2</v>
      </c>
      <c r="L16" s="52">
        <v>100.2</v>
      </c>
      <c r="M16" s="52">
        <v>100.2</v>
      </c>
      <c r="N16" s="52">
        <v>100.2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100.4</v>
      </c>
      <c r="D17" s="52">
        <v>100.5</v>
      </c>
      <c r="E17" s="52">
        <v>100.8</v>
      </c>
      <c r="F17" s="52">
        <v>100.9</v>
      </c>
      <c r="G17" s="52">
        <v>100.9</v>
      </c>
      <c r="H17" s="52">
        <v>101</v>
      </c>
      <c r="I17" s="52">
        <v>101.2</v>
      </c>
      <c r="J17" s="52">
        <v>101.2</v>
      </c>
      <c r="K17" s="52">
        <v>101.2</v>
      </c>
      <c r="L17" s="52">
        <v>101.4</v>
      </c>
      <c r="M17" s="52">
        <v>101.1</v>
      </c>
      <c r="N17" s="52">
        <v>101.1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101.4</v>
      </c>
      <c r="D18" s="52">
        <v>101.6</v>
      </c>
      <c r="E18" s="52">
        <v>102.2</v>
      </c>
      <c r="F18" s="52">
        <v>102.3</v>
      </c>
      <c r="G18" s="52">
        <v>102.3</v>
      </c>
      <c r="H18" s="52">
        <v>102.5</v>
      </c>
      <c r="I18" s="52">
        <v>102.4</v>
      </c>
      <c r="J18" s="52">
        <v>102.5</v>
      </c>
      <c r="K18" s="52">
        <v>102.5</v>
      </c>
      <c r="L18" s="52">
        <v>102.4</v>
      </c>
      <c r="M18" s="52">
        <v>102</v>
      </c>
      <c r="N18" s="52">
        <v>102.1</v>
      </c>
      <c r="O18" s="52">
        <v>102.2</v>
      </c>
    </row>
    <row r="19" spans="1:15" s="57" customFormat="1" ht="12.75" customHeight="1">
      <c r="A19" s="86">
        <v>2018</v>
      </c>
      <c r="B19" s="51"/>
      <c r="C19" s="52">
        <v>102.3</v>
      </c>
      <c r="D19" s="52">
        <v>102.4</v>
      </c>
      <c r="E19" s="52">
        <v>102.9</v>
      </c>
      <c r="F19" s="52">
        <v>102.6</v>
      </c>
      <c r="G19" s="52">
        <v>102.7</v>
      </c>
      <c r="H19" s="52">
        <v>102.7</v>
      </c>
      <c r="I19" s="52">
        <v>103</v>
      </c>
      <c r="J19" s="52">
        <v>103</v>
      </c>
      <c r="K19" s="52">
        <v>103.1</v>
      </c>
      <c r="L19" s="52">
        <v>103.1</v>
      </c>
      <c r="M19" s="52">
        <v>103.1</v>
      </c>
      <c r="N19" s="52">
        <v>103.1</v>
      </c>
      <c r="O19" s="52">
        <v>102.8</v>
      </c>
    </row>
    <row r="20" spans="1:15" s="57" customFormat="1" ht="12.75" customHeight="1">
      <c r="A20" s="86">
        <v>2019</v>
      </c>
      <c r="B20" s="51"/>
      <c r="C20" s="52">
        <v>103.7</v>
      </c>
      <c r="D20" s="52">
        <v>103.7</v>
      </c>
      <c r="E20" s="27">
        <v>103.8</v>
      </c>
      <c r="F20" s="27">
        <v>103.9</v>
      </c>
      <c r="G20" s="27">
        <v>104</v>
      </c>
      <c r="H20" s="27">
        <v>104.1</v>
      </c>
      <c r="I20" s="27">
        <v>104.3</v>
      </c>
      <c r="J20" s="27">
        <v>104.3</v>
      </c>
      <c r="K20" s="27">
        <v>104.4</v>
      </c>
      <c r="L20" s="27">
        <v>104.5</v>
      </c>
      <c r="M20" s="27">
        <v>104.6</v>
      </c>
      <c r="N20" s="27">
        <v>104.7</v>
      </c>
      <c r="O20" s="52">
        <v>104.2</v>
      </c>
    </row>
    <row r="21" spans="1:15" s="57" customFormat="1" ht="12.75" customHeight="1">
      <c r="A21" s="86">
        <v>2020</v>
      </c>
      <c r="B21" s="51"/>
      <c r="C21" s="52">
        <v>105.4</v>
      </c>
      <c r="D21" s="52">
        <v>105.4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0.2</v>
      </c>
      <c r="D25" s="59">
        <f aca="true" t="shared" si="0" ref="D25:N25">IF(D16=0," ",ROUND(ROUND(D16,1)*100/ROUND(C16,1)-100,1))</f>
        <v>0.5</v>
      </c>
      <c r="E25" s="59">
        <f t="shared" si="0"/>
        <v>0</v>
      </c>
      <c r="F25" s="59">
        <f t="shared" si="0"/>
        <v>-0.2</v>
      </c>
      <c r="G25" s="59">
        <f t="shared" si="0"/>
        <v>0.1</v>
      </c>
      <c r="H25" s="59">
        <f t="shared" si="0"/>
        <v>0.1</v>
      </c>
      <c r="I25" s="59">
        <f t="shared" si="0"/>
        <v>0</v>
      </c>
      <c r="J25" s="59">
        <f t="shared" si="0"/>
        <v>0.2</v>
      </c>
      <c r="K25" s="59">
        <f t="shared" si="0"/>
        <v>0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0.2</v>
      </c>
      <c r="D26" s="59">
        <f aca="true" t="shared" si="1" ref="D26:N26">IF(D17=0," ",ROUND(ROUND(D17,1)*100/ROUND(C17,1)-100,1))</f>
        <v>0.1</v>
      </c>
      <c r="E26" s="59">
        <f t="shared" si="1"/>
        <v>0.3</v>
      </c>
      <c r="F26" s="59">
        <f t="shared" si="1"/>
        <v>0.1</v>
      </c>
      <c r="G26" s="59">
        <f t="shared" si="1"/>
        <v>0</v>
      </c>
      <c r="H26" s="59">
        <f t="shared" si="1"/>
        <v>0.1</v>
      </c>
      <c r="I26" s="59">
        <f t="shared" si="1"/>
        <v>0.2</v>
      </c>
      <c r="J26" s="59">
        <f t="shared" si="1"/>
        <v>0</v>
      </c>
      <c r="K26" s="59">
        <f t="shared" si="1"/>
        <v>0</v>
      </c>
      <c r="L26" s="59">
        <f t="shared" si="1"/>
        <v>0.2</v>
      </c>
      <c r="M26" s="59">
        <f t="shared" si="1"/>
        <v>-0.3</v>
      </c>
      <c r="N26" s="59">
        <f t="shared" si="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0.3</v>
      </c>
      <c r="D27" s="59">
        <f aca="true" t="shared" si="2" ref="D27:N27">IF(D18=0," ",ROUND(ROUND(D18,1)*100/ROUND(C18,1)-100,1))</f>
        <v>0.2</v>
      </c>
      <c r="E27" s="59">
        <f t="shared" si="2"/>
        <v>0.6</v>
      </c>
      <c r="F27" s="59">
        <f t="shared" si="2"/>
        <v>0.1</v>
      </c>
      <c r="G27" s="59">
        <f t="shared" si="2"/>
        <v>0</v>
      </c>
      <c r="H27" s="59">
        <f t="shared" si="2"/>
        <v>0.2</v>
      </c>
      <c r="I27" s="59">
        <f t="shared" si="2"/>
        <v>-0.1</v>
      </c>
      <c r="J27" s="59">
        <f t="shared" si="2"/>
        <v>0.1</v>
      </c>
      <c r="K27" s="59">
        <f t="shared" si="2"/>
        <v>0</v>
      </c>
      <c r="L27" s="59">
        <f t="shared" si="2"/>
        <v>-0.1</v>
      </c>
      <c r="M27" s="59">
        <f t="shared" si="2"/>
        <v>-0.4</v>
      </c>
      <c r="N27" s="59">
        <f t="shared" si="2"/>
        <v>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0.2</v>
      </c>
      <c r="D28" s="59">
        <f aca="true" t="shared" si="3" ref="D28:N28">IF(D19=0," ",ROUND(ROUND(D19,1)*100/ROUND(C19,1)-100,1))</f>
        <v>0.1</v>
      </c>
      <c r="E28" s="59">
        <f t="shared" si="3"/>
        <v>0.5</v>
      </c>
      <c r="F28" s="59">
        <f t="shared" si="3"/>
        <v>-0.3</v>
      </c>
      <c r="G28" s="59">
        <f t="shared" si="3"/>
        <v>0.1</v>
      </c>
      <c r="H28" s="59">
        <f t="shared" si="3"/>
        <v>0</v>
      </c>
      <c r="I28" s="59">
        <f t="shared" si="3"/>
        <v>0.3</v>
      </c>
      <c r="J28" s="59">
        <f t="shared" si="3"/>
        <v>0</v>
      </c>
      <c r="K28" s="59">
        <f t="shared" si="3"/>
        <v>0.1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0.6</v>
      </c>
      <c r="D29" s="59">
        <f aca="true" t="shared" si="4" ref="D29:N29">IF(D20=0," ",ROUND(ROUND(D20,1)*100/ROUND(C20,1)-100,1))</f>
        <v>0</v>
      </c>
      <c r="E29" s="59">
        <f t="shared" si="4"/>
        <v>0.1</v>
      </c>
      <c r="F29" s="59">
        <f t="shared" si="4"/>
        <v>0.1</v>
      </c>
      <c r="G29" s="59">
        <f t="shared" si="4"/>
        <v>0.1</v>
      </c>
      <c r="H29" s="59">
        <f t="shared" si="4"/>
        <v>0.1</v>
      </c>
      <c r="I29" s="59">
        <f t="shared" si="4"/>
        <v>0.2</v>
      </c>
      <c r="J29" s="59">
        <f t="shared" si="4"/>
        <v>0</v>
      </c>
      <c r="K29" s="59">
        <f t="shared" si="4"/>
        <v>0.1</v>
      </c>
      <c r="L29" s="59">
        <f t="shared" si="4"/>
        <v>0.1</v>
      </c>
      <c r="M29" s="59">
        <f t="shared" si="4"/>
        <v>0.1</v>
      </c>
      <c r="N29" s="59">
        <f t="shared" si="4"/>
        <v>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0.7</v>
      </c>
      <c r="D30" s="59">
        <f aca="true" t="shared" si="5" ref="D30:N30">IF(D21=0," ",ROUND(ROUND(D21,1)*100/ROUND(C21,1)-100,1))</f>
        <v>0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6" ref="C34:O34">IF(C17=0," ",ROUND(ROUND(C17,1)*100/ROUND(C16,1)-100,1))</f>
        <v>0.9</v>
      </c>
      <c r="D34" s="59">
        <f t="shared" si="6"/>
        <v>0.5</v>
      </c>
      <c r="E34" s="59">
        <f t="shared" si="6"/>
        <v>0.8</v>
      </c>
      <c r="F34" s="59">
        <f t="shared" si="6"/>
        <v>1.1</v>
      </c>
      <c r="G34" s="59">
        <f t="shared" si="6"/>
        <v>1</v>
      </c>
      <c r="H34" s="59">
        <f t="shared" si="6"/>
        <v>1</v>
      </c>
      <c r="I34" s="59">
        <f t="shared" si="6"/>
        <v>1.2</v>
      </c>
      <c r="J34" s="59">
        <f t="shared" si="6"/>
        <v>1</v>
      </c>
      <c r="K34" s="59">
        <f t="shared" si="6"/>
        <v>1</v>
      </c>
      <c r="L34" s="59">
        <f t="shared" si="6"/>
        <v>1.2</v>
      </c>
      <c r="M34" s="59">
        <f t="shared" si="6"/>
        <v>0.9</v>
      </c>
      <c r="N34" s="59">
        <f t="shared" si="6"/>
        <v>0.9</v>
      </c>
      <c r="O34" s="59">
        <f t="shared" si="6"/>
        <v>1</v>
      </c>
    </row>
    <row r="35" spans="1:15" s="57" customFormat="1" ht="12.75" customHeight="1">
      <c r="A35" s="86">
        <v>2017</v>
      </c>
      <c r="B35" s="51"/>
      <c r="C35" s="59">
        <f aca="true" t="shared" si="7" ref="C35:O35">IF(C18=0," ",ROUND(ROUND(C18,1)*100/ROUND(C17,1)-100,1))</f>
        <v>1</v>
      </c>
      <c r="D35" s="59">
        <f t="shared" si="7"/>
        <v>1.1</v>
      </c>
      <c r="E35" s="59">
        <f t="shared" si="7"/>
        <v>1.4</v>
      </c>
      <c r="F35" s="59">
        <f t="shared" si="7"/>
        <v>1.4</v>
      </c>
      <c r="G35" s="59">
        <f t="shared" si="7"/>
        <v>1.4</v>
      </c>
      <c r="H35" s="59">
        <f t="shared" si="7"/>
        <v>1.5</v>
      </c>
      <c r="I35" s="59">
        <f t="shared" si="7"/>
        <v>1.2</v>
      </c>
      <c r="J35" s="59">
        <f t="shared" si="7"/>
        <v>1.3</v>
      </c>
      <c r="K35" s="59">
        <f t="shared" si="7"/>
        <v>1.3</v>
      </c>
      <c r="L35" s="59">
        <f t="shared" si="7"/>
        <v>1</v>
      </c>
      <c r="M35" s="59">
        <f t="shared" si="7"/>
        <v>0.9</v>
      </c>
      <c r="N35" s="59">
        <f t="shared" si="7"/>
        <v>1</v>
      </c>
      <c r="O35" s="59">
        <f t="shared" si="7"/>
        <v>1.2</v>
      </c>
    </row>
    <row r="36" spans="1:15" s="57" customFormat="1" ht="12.75" customHeight="1">
      <c r="A36" s="86">
        <v>2018</v>
      </c>
      <c r="B36" s="51"/>
      <c r="C36" s="59">
        <f aca="true" t="shared" si="8" ref="C36:O36">IF(C19=0," ",ROUND(ROUND(C19,1)*100/ROUND(C18,1)-100,1))</f>
        <v>0.9</v>
      </c>
      <c r="D36" s="59">
        <f t="shared" si="8"/>
        <v>0.8</v>
      </c>
      <c r="E36" s="59">
        <f t="shared" si="8"/>
        <v>0.7</v>
      </c>
      <c r="F36" s="59">
        <f t="shared" si="8"/>
        <v>0.3</v>
      </c>
      <c r="G36" s="59">
        <f t="shared" si="8"/>
        <v>0.4</v>
      </c>
      <c r="H36" s="59">
        <f t="shared" si="8"/>
        <v>0.2</v>
      </c>
      <c r="I36" s="59">
        <f t="shared" si="8"/>
        <v>0.6</v>
      </c>
      <c r="J36" s="59">
        <f t="shared" si="8"/>
        <v>0.5</v>
      </c>
      <c r="K36" s="59">
        <f t="shared" si="8"/>
        <v>0.6</v>
      </c>
      <c r="L36" s="59">
        <f t="shared" si="8"/>
        <v>0.7</v>
      </c>
      <c r="M36" s="59">
        <f t="shared" si="8"/>
        <v>1.1</v>
      </c>
      <c r="N36" s="59">
        <f t="shared" si="8"/>
        <v>1</v>
      </c>
      <c r="O36" s="59">
        <f t="shared" si="8"/>
        <v>0.6</v>
      </c>
    </row>
    <row r="37" spans="1:15" s="57" customFormat="1" ht="12.75" customHeight="1">
      <c r="A37" s="86">
        <v>2019</v>
      </c>
      <c r="B37" s="51"/>
      <c r="C37" s="59">
        <f aca="true" t="shared" si="9" ref="C37:O37">IF(C20=0," ",ROUND(ROUND(C20,1)*100/ROUND(C19,1)-100,1))</f>
        <v>1.4</v>
      </c>
      <c r="D37" s="59">
        <f t="shared" si="9"/>
        <v>1.3</v>
      </c>
      <c r="E37" s="59">
        <f t="shared" si="9"/>
        <v>0.9</v>
      </c>
      <c r="F37" s="59">
        <f t="shared" si="9"/>
        <v>1.3</v>
      </c>
      <c r="G37" s="59">
        <f t="shared" si="9"/>
        <v>1.3</v>
      </c>
      <c r="H37" s="59">
        <f t="shared" si="9"/>
        <v>1.4</v>
      </c>
      <c r="I37" s="59">
        <f t="shared" si="9"/>
        <v>1.3</v>
      </c>
      <c r="J37" s="59">
        <f t="shared" si="9"/>
        <v>1.3</v>
      </c>
      <c r="K37" s="59">
        <f t="shared" si="9"/>
        <v>1.3</v>
      </c>
      <c r="L37" s="59">
        <f t="shared" si="9"/>
        <v>1.4</v>
      </c>
      <c r="M37" s="59">
        <f t="shared" si="9"/>
        <v>1.5</v>
      </c>
      <c r="N37" s="59">
        <f t="shared" si="9"/>
        <v>1.6</v>
      </c>
      <c r="O37" s="59">
        <f t="shared" si="9"/>
        <v>1.4</v>
      </c>
    </row>
    <row r="38" spans="1:15" s="57" customFormat="1" ht="12.75" customHeight="1">
      <c r="A38" s="86">
        <v>2020</v>
      </c>
      <c r="B38" s="51"/>
      <c r="C38" s="59">
        <f aca="true" t="shared" si="10" ref="C38:O38">IF(C21=0," ",ROUND(ROUND(C21,1)*100/ROUND(C20,1)-100,1))</f>
        <v>1.6</v>
      </c>
      <c r="D38" s="59">
        <f t="shared" si="10"/>
        <v>1.6</v>
      </c>
      <c r="E38" s="59" t="str">
        <f t="shared" si="10"/>
        <v xml:space="preserve"> </v>
      </c>
      <c r="F38" s="59" t="str">
        <f t="shared" si="10"/>
        <v xml:space="preserve"> </v>
      </c>
      <c r="G38" s="59" t="str">
        <f t="shared" si="10"/>
        <v xml:space="preserve"> </v>
      </c>
      <c r="H38" s="59" t="str">
        <f t="shared" si="10"/>
        <v xml:space="preserve"> </v>
      </c>
      <c r="I38" s="59" t="str">
        <f t="shared" si="10"/>
        <v xml:space="preserve"> </v>
      </c>
      <c r="J38" s="59" t="str">
        <f t="shared" si="10"/>
        <v xml:space="preserve"> </v>
      </c>
      <c r="K38" s="59" t="str">
        <f t="shared" si="10"/>
        <v xml:space="preserve"> </v>
      </c>
      <c r="L38" s="59" t="str">
        <f t="shared" si="10"/>
        <v xml:space="preserve"> </v>
      </c>
      <c r="M38" s="59" t="str">
        <f t="shared" si="10"/>
        <v xml:space="preserve"> </v>
      </c>
      <c r="N38" s="59" t="str">
        <f t="shared" si="10"/>
        <v xml:space="preserve"> </v>
      </c>
      <c r="O38" s="59" t="str">
        <f t="shared" si="10"/>
        <v xml:space="preserve"> </v>
      </c>
    </row>
    <row r="39" s="57" customFormat="1" ht="12.75" customHeight="1"/>
    <row r="40" spans="1:15" s="57" customFormat="1" ht="12.75" customHeight="1">
      <c r="A40" s="37" t="s">
        <v>20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89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97.8</v>
      </c>
      <c r="D44" s="52">
        <v>98.9</v>
      </c>
      <c r="E44" s="52">
        <v>100.1</v>
      </c>
      <c r="F44" s="52">
        <v>101</v>
      </c>
      <c r="G44" s="52">
        <v>101.8</v>
      </c>
      <c r="H44" s="52">
        <v>101.5</v>
      </c>
      <c r="I44" s="52">
        <v>101.9</v>
      </c>
      <c r="J44" s="52">
        <v>100.6</v>
      </c>
      <c r="K44" s="52">
        <v>99.5</v>
      </c>
      <c r="L44" s="52">
        <v>99.2</v>
      </c>
      <c r="M44" s="52">
        <v>99.4</v>
      </c>
      <c r="N44" s="52">
        <v>98.4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97.6</v>
      </c>
      <c r="D45" s="52">
        <v>96.9</v>
      </c>
      <c r="E45" s="52">
        <v>97.1</v>
      </c>
      <c r="F45" s="52">
        <v>97.9</v>
      </c>
      <c r="G45" s="52">
        <v>98.8</v>
      </c>
      <c r="H45" s="52">
        <v>100</v>
      </c>
      <c r="I45" s="52">
        <v>99.9</v>
      </c>
      <c r="J45" s="52">
        <v>98.9</v>
      </c>
      <c r="K45" s="52">
        <v>99.5</v>
      </c>
      <c r="L45" s="52">
        <v>100.2</v>
      </c>
      <c r="M45" s="52">
        <v>99.8</v>
      </c>
      <c r="N45" s="52">
        <v>101</v>
      </c>
      <c r="O45" s="52">
        <v>99</v>
      </c>
    </row>
    <row r="46" spans="1:15" s="57" customFormat="1" ht="12.75" customHeight="1">
      <c r="A46" s="86">
        <v>2017</v>
      </c>
      <c r="B46" s="51"/>
      <c r="C46" s="52">
        <v>101.2</v>
      </c>
      <c r="D46" s="52">
        <v>101.4</v>
      </c>
      <c r="E46" s="52">
        <v>101.5</v>
      </c>
      <c r="F46" s="52">
        <v>102</v>
      </c>
      <c r="G46" s="52">
        <v>101.4</v>
      </c>
      <c r="H46" s="52">
        <v>101.5</v>
      </c>
      <c r="I46" s="52">
        <v>101.7</v>
      </c>
      <c r="J46" s="52">
        <v>101.9</v>
      </c>
      <c r="K46" s="52">
        <v>102.2</v>
      </c>
      <c r="L46" s="52">
        <v>102</v>
      </c>
      <c r="M46" s="52">
        <v>102.6</v>
      </c>
      <c r="N46" s="52">
        <v>102.9</v>
      </c>
      <c r="O46" s="52">
        <v>101.9</v>
      </c>
    </row>
    <row r="47" spans="1:15" s="57" customFormat="1" ht="12.75" customHeight="1">
      <c r="A47" s="86">
        <v>2018</v>
      </c>
      <c r="B47" s="51"/>
      <c r="C47" s="52">
        <v>102.7</v>
      </c>
      <c r="D47" s="52">
        <v>102.9</v>
      </c>
      <c r="E47" s="52">
        <v>102.5</v>
      </c>
      <c r="F47" s="52">
        <v>103.6</v>
      </c>
      <c r="G47" s="52">
        <v>104.6</v>
      </c>
      <c r="H47" s="52">
        <v>105.4</v>
      </c>
      <c r="I47" s="52">
        <v>105.8</v>
      </c>
      <c r="J47" s="52">
        <v>106.1</v>
      </c>
      <c r="K47" s="52">
        <v>107.3</v>
      </c>
      <c r="L47" s="52">
        <v>108.1</v>
      </c>
      <c r="M47" s="52">
        <v>109</v>
      </c>
      <c r="N47" s="52">
        <v>107.6</v>
      </c>
      <c r="O47" s="52">
        <v>105.5</v>
      </c>
    </row>
    <row r="48" spans="1:15" s="57" customFormat="1" ht="12.75" customHeight="1">
      <c r="A48" s="86">
        <v>2019</v>
      </c>
      <c r="B48" s="51"/>
      <c r="C48" s="52">
        <v>104.8</v>
      </c>
      <c r="D48" s="52">
        <v>104.3</v>
      </c>
      <c r="E48" s="27">
        <v>105</v>
      </c>
      <c r="F48" s="27">
        <v>106.5</v>
      </c>
      <c r="G48" s="27">
        <v>107.5</v>
      </c>
      <c r="H48" s="27">
        <v>107.5</v>
      </c>
      <c r="I48" s="27">
        <v>107.2</v>
      </c>
      <c r="J48" s="27">
        <v>107</v>
      </c>
      <c r="K48" s="27">
        <v>106.4</v>
      </c>
      <c r="L48" s="27">
        <v>106.4</v>
      </c>
      <c r="M48" s="27">
        <v>106.4</v>
      </c>
      <c r="N48" s="27">
        <v>106.7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107.1</v>
      </c>
      <c r="D49" s="52">
        <v>106.5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-1.9</v>
      </c>
      <c r="D53" s="59">
        <f aca="true" t="shared" si="11" ref="D53">IF(D44=0," ",ROUND(ROUND(D44,1)*100/ROUND(C44,1)-100,1))</f>
        <v>1.1</v>
      </c>
      <c r="E53" s="59">
        <f aca="true" t="shared" si="12" ref="E53">IF(E44=0," ",ROUND(ROUND(E44,1)*100/ROUND(D44,1)-100,1))</f>
        <v>1.2</v>
      </c>
      <c r="F53" s="59">
        <f aca="true" t="shared" si="13" ref="F53">IF(F44=0," ",ROUND(ROUND(F44,1)*100/ROUND(E44,1)-100,1))</f>
        <v>0.9</v>
      </c>
      <c r="G53" s="59">
        <f aca="true" t="shared" si="14" ref="G53">IF(G44=0," ",ROUND(ROUND(G44,1)*100/ROUND(F44,1)-100,1))</f>
        <v>0.8</v>
      </c>
      <c r="H53" s="59">
        <f aca="true" t="shared" si="15" ref="H53">IF(H44=0," ",ROUND(ROUND(H44,1)*100/ROUND(G44,1)-100,1))</f>
        <v>-0.3</v>
      </c>
      <c r="I53" s="59">
        <f aca="true" t="shared" si="16" ref="I53">IF(I44=0," ",ROUND(ROUND(I44,1)*100/ROUND(H44,1)-100,1))</f>
        <v>0.4</v>
      </c>
      <c r="J53" s="59">
        <f aca="true" t="shared" si="17" ref="J53">IF(J44=0," ",ROUND(ROUND(J44,1)*100/ROUND(I44,1)-100,1))</f>
        <v>-1.3</v>
      </c>
      <c r="K53" s="59">
        <f aca="true" t="shared" si="18" ref="K53">IF(K44=0," ",ROUND(ROUND(K44,1)*100/ROUND(J44,1)-100,1))</f>
        <v>-1.1</v>
      </c>
      <c r="L53" s="59">
        <f aca="true" t="shared" si="19" ref="L53">IF(L44=0," ",ROUND(ROUND(L44,1)*100/ROUND(K44,1)-100,1))</f>
        <v>-0.3</v>
      </c>
      <c r="M53" s="59">
        <f aca="true" t="shared" si="20" ref="M53">IF(M44=0," ",ROUND(ROUND(M44,1)*100/ROUND(L44,1)-100,1))</f>
        <v>0.2</v>
      </c>
      <c r="N53" s="59">
        <f aca="true" t="shared" si="21" ref="N53">IF(N44=0," ",ROUND(ROUND(N44,1)*100/ROUND(M44,1)-100,1))</f>
        <v>-1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-0.8</v>
      </c>
      <c r="D54" s="59">
        <f aca="true" t="shared" si="22" ref="D54:N54">IF(D45=0," ",ROUND(ROUND(D45,1)*100/ROUND(C45,1)-100,1))</f>
        <v>-0.7</v>
      </c>
      <c r="E54" s="59">
        <f t="shared" si="22"/>
        <v>0.2</v>
      </c>
      <c r="F54" s="59">
        <f t="shared" si="22"/>
        <v>0.8</v>
      </c>
      <c r="G54" s="59">
        <f t="shared" si="22"/>
        <v>0.9</v>
      </c>
      <c r="H54" s="59">
        <f t="shared" si="22"/>
        <v>1.2</v>
      </c>
      <c r="I54" s="59">
        <f t="shared" si="22"/>
        <v>-0.1</v>
      </c>
      <c r="J54" s="59">
        <f t="shared" si="22"/>
        <v>-1</v>
      </c>
      <c r="K54" s="59">
        <f t="shared" si="22"/>
        <v>0.6</v>
      </c>
      <c r="L54" s="59">
        <f t="shared" si="22"/>
        <v>0.7</v>
      </c>
      <c r="M54" s="59">
        <f t="shared" si="22"/>
        <v>-0.4</v>
      </c>
      <c r="N54" s="59">
        <f t="shared" si="22"/>
        <v>1.2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0.2</v>
      </c>
      <c r="D55" s="59">
        <f aca="true" t="shared" si="23" ref="D55:N55">IF(D46=0," ",ROUND(ROUND(D46,1)*100/ROUND(C46,1)-100,1))</f>
        <v>0.2</v>
      </c>
      <c r="E55" s="59">
        <f t="shared" si="23"/>
        <v>0.1</v>
      </c>
      <c r="F55" s="59">
        <f t="shared" si="23"/>
        <v>0.5</v>
      </c>
      <c r="G55" s="59">
        <f t="shared" si="23"/>
        <v>-0.6</v>
      </c>
      <c r="H55" s="59">
        <f t="shared" si="23"/>
        <v>0.1</v>
      </c>
      <c r="I55" s="59">
        <f t="shared" si="23"/>
        <v>0.2</v>
      </c>
      <c r="J55" s="59">
        <f t="shared" si="23"/>
        <v>0.2</v>
      </c>
      <c r="K55" s="59">
        <f t="shared" si="23"/>
        <v>0.3</v>
      </c>
      <c r="L55" s="59">
        <f t="shared" si="23"/>
        <v>-0.2</v>
      </c>
      <c r="M55" s="59">
        <f t="shared" si="23"/>
        <v>0.6</v>
      </c>
      <c r="N55" s="59">
        <f t="shared" si="23"/>
        <v>0.3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-0.2</v>
      </c>
      <c r="D56" s="59">
        <f aca="true" t="shared" si="24" ref="D56:N56">IF(D47=0," ",ROUND(ROUND(D47,1)*100/ROUND(C47,1)-100,1))</f>
        <v>0.2</v>
      </c>
      <c r="E56" s="59">
        <f t="shared" si="24"/>
        <v>-0.4</v>
      </c>
      <c r="F56" s="59">
        <f t="shared" si="24"/>
        <v>1.1</v>
      </c>
      <c r="G56" s="59">
        <f t="shared" si="24"/>
        <v>1</v>
      </c>
      <c r="H56" s="59">
        <f t="shared" si="24"/>
        <v>0.8</v>
      </c>
      <c r="I56" s="59">
        <f t="shared" si="24"/>
        <v>0.4</v>
      </c>
      <c r="J56" s="59">
        <f t="shared" si="24"/>
        <v>0.3</v>
      </c>
      <c r="K56" s="59">
        <f t="shared" si="24"/>
        <v>1.1</v>
      </c>
      <c r="L56" s="59">
        <f t="shared" si="24"/>
        <v>0.7</v>
      </c>
      <c r="M56" s="59">
        <f t="shared" si="24"/>
        <v>0.8</v>
      </c>
      <c r="N56" s="59">
        <f t="shared" si="24"/>
        <v>-1.3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-2.6</v>
      </c>
      <c r="D57" s="59">
        <f aca="true" t="shared" si="25" ref="D57:N57">IF(D48=0," ",ROUND(ROUND(D48,1)*100/ROUND(C48,1)-100,1))</f>
        <v>-0.5</v>
      </c>
      <c r="E57" s="59">
        <f t="shared" si="25"/>
        <v>0.7</v>
      </c>
      <c r="F57" s="59">
        <f t="shared" si="25"/>
        <v>1.4</v>
      </c>
      <c r="G57" s="59">
        <f t="shared" si="25"/>
        <v>0.9</v>
      </c>
      <c r="H57" s="59">
        <f t="shared" si="25"/>
        <v>0</v>
      </c>
      <c r="I57" s="59">
        <f t="shared" si="25"/>
        <v>-0.3</v>
      </c>
      <c r="J57" s="59">
        <f t="shared" si="25"/>
        <v>-0.2</v>
      </c>
      <c r="K57" s="59">
        <f t="shared" si="25"/>
        <v>-0.6</v>
      </c>
      <c r="L57" s="59">
        <f t="shared" si="25"/>
        <v>0</v>
      </c>
      <c r="M57" s="59">
        <f t="shared" si="25"/>
        <v>0</v>
      </c>
      <c r="N57" s="59">
        <f t="shared" si="25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0.4</v>
      </c>
      <c r="D58" s="59">
        <f aca="true" t="shared" si="26" ref="D58">IF(D49=0," ",ROUND(ROUND(D49,1)*100/ROUND(C49,1)-100,1))</f>
        <v>-0.6</v>
      </c>
      <c r="E58" s="59" t="str">
        <f aca="true" t="shared" si="27" ref="E58">IF(E49=0," ",ROUND(ROUND(E49,1)*100/ROUND(D49,1)-100,1))</f>
        <v xml:space="preserve"> </v>
      </c>
      <c r="F58" s="59" t="str">
        <f aca="true" t="shared" si="28" ref="F58">IF(F49=0," ",ROUND(ROUND(F49,1)*100/ROUND(E49,1)-100,1))</f>
        <v xml:space="preserve"> </v>
      </c>
      <c r="G58" s="59" t="str">
        <f aca="true" t="shared" si="29" ref="G58">IF(G49=0," ",ROUND(ROUND(G49,1)*100/ROUND(F49,1)-100,1))</f>
        <v xml:space="preserve"> </v>
      </c>
      <c r="H58" s="59" t="str">
        <f aca="true" t="shared" si="30" ref="H58">IF(H49=0," ",ROUND(ROUND(H49,1)*100/ROUND(G49,1)-100,1))</f>
        <v xml:space="preserve"> </v>
      </c>
      <c r="I58" s="59" t="str">
        <f aca="true" t="shared" si="31" ref="I58">IF(I49=0," ",ROUND(ROUND(I49,1)*100/ROUND(H49,1)-100,1))</f>
        <v xml:space="preserve"> </v>
      </c>
      <c r="J58" s="59" t="str">
        <f aca="true" t="shared" si="32" ref="J58">IF(J49=0," ",ROUND(ROUND(J49,1)*100/ROUND(I49,1)-100,1))</f>
        <v xml:space="preserve"> </v>
      </c>
      <c r="K58" s="59" t="str">
        <f aca="true" t="shared" si="33" ref="K58">IF(K49=0," ",ROUND(ROUND(K49,1)*100/ROUND(J49,1)-100,1))</f>
        <v xml:space="preserve"> </v>
      </c>
      <c r="L58" s="59" t="str">
        <f aca="true" t="shared" si="34" ref="L58">IF(L49=0," ",ROUND(ROUND(L49,1)*100/ROUND(K49,1)-100,1))</f>
        <v xml:space="preserve"> </v>
      </c>
      <c r="M58" s="59" t="str">
        <f aca="true" t="shared" si="35" ref="M58">IF(M49=0," ",ROUND(ROUND(M49,1)*100/ROUND(L49,1)-100,1))</f>
        <v xml:space="preserve"> </v>
      </c>
      <c r="N58" s="59" t="str">
        <f aca="true" t="shared" si="36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7" ref="D59:N59">IF(D50=0," ",ROUND(ROUND(D50,1)*100/ROUND(C50,1)-100,1))</f>
        <v xml:space="preserve"> </v>
      </c>
      <c r="E59" s="59" t="str">
        <f t="shared" si="37"/>
        <v xml:space="preserve"> </v>
      </c>
      <c r="F59" s="59" t="str">
        <f t="shared" si="37"/>
        <v xml:space="preserve"> </v>
      </c>
      <c r="G59" s="59" t="str">
        <f t="shared" si="37"/>
        <v xml:space="preserve"> </v>
      </c>
      <c r="H59" s="59" t="str">
        <f t="shared" si="37"/>
        <v xml:space="preserve"> </v>
      </c>
      <c r="I59" s="59" t="str">
        <f t="shared" si="37"/>
        <v xml:space="preserve"> </v>
      </c>
      <c r="J59" s="59" t="str">
        <f t="shared" si="37"/>
        <v xml:space="preserve"> </v>
      </c>
      <c r="K59" s="59" t="str">
        <f t="shared" si="37"/>
        <v xml:space="preserve"> </v>
      </c>
      <c r="L59" s="59" t="str">
        <f t="shared" si="37"/>
        <v xml:space="preserve"> </v>
      </c>
      <c r="M59" s="59" t="str">
        <f t="shared" si="37"/>
        <v xml:space="preserve"> </v>
      </c>
      <c r="N59" s="59" t="str">
        <f t="shared" si="37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8" ref="C62:O62">IF(C45=0," ",ROUND(ROUND(C45,1)*100/ROUND(C44,1)-100,1))</f>
        <v>-0.2</v>
      </c>
      <c r="D62" s="59">
        <f t="shared" si="38"/>
        <v>-2</v>
      </c>
      <c r="E62" s="59">
        <f t="shared" si="38"/>
        <v>-3</v>
      </c>
      <c r="F62" s="59">
        <f t="shared" si="38"/>
        <v>-3.1</v>
      </c>
      <c r="G62" s="59">
        <f t="shared" si="38"/>
        <v>-2.9</v>
      </c>
      <c r="H62" s="59">
        <f t="shared" si="38"/>
        <v>-1.5</v>
      </c>
      <c r="I62" s="59">
        <f t="shared" si="38"/>
        <v>-2</v>
      </c>
      <c r="J62" s="59">
        <f t="shared" si="38"/>
        <v>-1.7</v>
      </c>
      <c r="K62" s="59">
        <f t="shared" si="38"/>
        <v>0</v>
      </c>
      <c r="L62" s="59">
        <f t="shared" si="38"/>
        <v>1</v>
      </c>
      <c r="M62" s="59">
        <f t="shared" si="38"/>
        <v>0.4</v>
      </c>
      <c r="N62" s="59">
        <f t="shared" si="38"/>
        <v>2.6</v>
      </c>
      <c r="O62" s="59">
        <f t="shared" si="38"/>
        <v>-1</v>
      </c>
    </row>
    <row r="63" spans="1:15" ht="12.75" customHeight="1">
      <c r="A63" s="86">
        <v>2017</v>
      </c>
      <c r="B63" s="51"/>
      <c r="C63" s="59">
        <f aca="true" t="shared" si="39" ref="C63:O63">IF(C46=0," ",ROUND(ROUND(C46,1)*100/ROUND(C45,1)-100,1))</f>
        <v>3.7</v>
      </c>
      <c r="D63" s="59">
        <f t="shared" si="39"/>
        <v>4.6</v>
      </c>
      <c r="E63" s="59">
        <f t="shared" si="39"/>
        <v>4.5</v>
      </c>
      <c r="F63" s="59">
        <f t="shared" si="39"/>
        <v>4.2</v>
      </c>
      <c r="G63" s="59">
        <f t="shared" si="39"/>
        <v>2.6</v>
      </c>
      <c r="H63" s="59">
        <f t="shared" si="39"/>
        <v>1.5</v>
      </c>
      <c r="I63" s="59">
        <f t="shared" si="39"/>
        <v>1.8</v>
      </c>
      <c r="J63" s="59">
        <f t="shared" si="39"/>
        <v>3</v>
      </c>
      <c r="K63" s="59">
        <f t="shared" si="39"/>
        <v>2.7</v>
      </c>
      <c r="L63" s="59">
        <f t="shared" si="39"/>
        <v>1.8</v>
      </c>
      <c r="M63" s="59">
        <f t="shared" si="39"/>
        <v>2.8</v>
      </c>
      <c r="N63" s="59">
        <f t="shared" si="39"/>
        <v>1.9</v>
      </c>
      <c r="O63" s="59">
        <f t="shared" si="39"/>
        <v>2.9</v>
      </c>
    </row>
    <row r="64" spans="1:15" ht="12.75" customHeight="1">
      <c r="A64" s="86">
        <v>2018</v>
      </c>
      <c r="B64" s="51"/>
      <c r="C64" s="59">
        <f aca="true" t="shared" si="40" ref="C64:O64">IF(C47=0," ",ROUND(ROUND(C47,1)*100/ROUND(C46,1)-100,1))</f>
        <v>1.5</v>
      </c>
      <c r="D64" s="59">
        <f t="shared" si="40"/>
        <v>1.5</v>
      </c>
      <c r="E64" s="59">
        <f t="shared" si="40"/>
        <v>1</v>
      </c>
      <c r="F64" s="59">
        <f t="shared" si="40"/>
        <v>1.6</v>
      </c>
      <c r="G64" s="59">
        <f t="shared" si="40"/>
        <v>3.2</v>
      </c>
      <c r="H64" s="59">
        <f t="shared" si="40"/>
        <v>3.8</v>
      </c>
      <c r="I64" s="59">
        <f t="shared" si="40"/>
        <v>4</v>
      </c>
      <c r="J64" s="59">
        <f t="shared" si="40"/>
        <v>4.1</v>
      </c>
      <c r="K64" s="59">
        <f t="shared" si="40"/>
        <v>5</v>
      </c>
      <c r="L64" s="59">
        <f t="shared" si="40"/>
        <v>6</v>
      </c>
      <c r="M64" s="59">
        <f t="shared" si="40"/>
        <v>6.2</v>
      </c>
      <c r="N64" s="59">
        <f t="shared" si="40"/>
        <v>4.6</v>
      </c>
      <c r="O64" s="59">
        <f t="shared" si="40"/>
        <v>3.5</v>
      </c>
    </row>
    <row r="65" spans="1:15" ht="12.75" customHeight="1">
      <c r="A65" s="86">
        <v>2019</v>
      </c>
      <c r="B65" s="51"/>
      <c r="C65" s="59">
        <f aca="true" t="shared" si="41" ref="C65:O65">IF(C48=0," ",ROUND(ROUND(C48,1)*100/ROUND(C47,1)-100,1))</f>
        <v>2</v>
      </c>
      <c r="D65" s="59">
        <f t="shared" si="41"/>
        <v>1.4</v>
      </c>
      <c r="E65" s="59">
        <f t="shared" si="41"/>
        <v>2.4</v>
      </c>
      <c r="F65" s="59">
        <f t="shared" si="41"/>
        <v>2.8</v>
      </c>
      <c r="G65" s="59">
        <f t="shared" si="41"/>
        <v>2.8</v>
      </c>
      <c r="H65" s="59">
        <f t="shared" si="41"/>
        <v>2</v>
      </c>
      <c r="I65" s="59">
        <f t="shared" si="41"/>
        <v>1.3</v>
      </c>
      <c r="J65" s="59">
        <f t="shared" si="41"/>
        <v>0.8</v>
      </c>
      <c r="K65" s="59">
        <f t="shared" si="41"/>
        <v>-0.8</v>
      </c>
      <c r="L65" s="59">
        <f t="shared" si="41"/>
        <v>-1.6</v>
      </c>
      <c r="M65" s="59">
        <f t="shared" si="41"/>
        <v>-2.4</v>
      </c>
      <c r="N65" s="59">
        <f t="shared" si="41"/>
        <v>-0.8</v>
      </c>
      <c r="O65" s="59">
        <f t="shared" si="41"/>
        <v>0.8</v>
      </c>
    </row>
    <row r="66" spans="1:15" ht="12.75" customHeight="1">
      <c r="A66" s="86">
        <v>2020</v>
      </c>
      <c r="B66" s="51"/>
      <c r="C66" s="59">
        <f aca="true" t="shared" si="42" ref="C66:O66">IF(C49=0," ",ROUND(ROUND(C49,1)*100/ROUND(C48,1)-100,1))</f>
        <v>2.2</v>
      </c>
      <c r="D66" s="59">
        <f t="shared" si="42"/>
        <v>2.1</v>
      </c>
      <c r="E66" s="59" t="str">
        <f t="shared" si="42"/>
        <v xml:space="preserve"> </v>
      </c>
      <c r="F66" s="59" t="str">
        <f t="shared" si="42"/>
        <v xml:space="preserve"> </v>
      </c>
      <c r="G66" s="59" t="str">
        <f t="shared" si="42"/>
        <v xml:space="preserve"> </v>
      </c>
      <c r="H66" s="59" t="str">
        <f t="shared" si="42"/>
        <v xml:space="preserve"> </v>
      </c>
      <c r="I66" s="59" t="str">
        <f t="shared" si="42"/>
        <v xml:space="preserve"> </v>
      </c>
      <c r="J66" s="59" t="str">
        <f t="shared" si="42"/>
        <v xml:space="preserve"> </v>
      </c>
      <c r="K66" s="59" t="str">
        <f t="shared" si="42"/>
        <v xml:space="preserve"> </v>
      </c>
      <c r="L66" s="59" t="str">
        <f t="shared" si="42"/>
        <v xml:space="preserve"> </v>
      </c>
      <c r="M66" s="59" t="str">
        <f t="shared" si="42"/>
        <v xml:space="preserve"> </v>
      </c>
      <c r="N66" s="59" t="str">
        <f t="shared" si="42"/>
        <v xml:space="preserve"> </v>
      </c>
      <c r="O66" s="59" t="str">
        <f t="shared" si="42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100.9</v>
      </c>
      <c r="D16" s="52">
        <v>100.6</v>
      </c>
      <c r="E16" s="52">
        <v>100.5</v>
      </c>
      <c r="F16" s="52">
        <v>100.3</v>
      </c>
      <c r="G16" s="52">
        <v>100.2</v>
      </c>
      <c r="H16" s="52">
        <v>100</v>
      </c>
      <c r="I16" s="52">
        <v>99.9</v>
      </c>
      <c r="J16" s="52">
        <v>99.8</v>
      </c>
      <c r="K16" s="52">
        <v>99.6</v>
      </c>
      <c r="L16" s="52">
        <v>99.4</v>
      </c>
      <c r="M16" s="52">
        <v>99.4</v>
      </c>
      <c r="N16" s="52">
        <v>99.3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99.4</v>
      </c>
      <c r="D17" s="52">
        <v>99.4</v>
      </c>
      <c r="E17" s="52">
        <v>99.2</v>
      </c>
      <c r="F17" s="52">
        <v>99</v>
      </c>
      <c r="G17" s="52">
        <v>98.7</v>
      </c>
      <c r="H17" s="52">
        <v>98.5</v>
      </c>
      <c r="I17" s="52">
        <v>98.5</v>
      </c>
      <c r="J17" s="52">
        <v>98.5</v>
      </c>
      <c r="K17" s="52">
        <v>98.4</v>
      </c>
      <c r="L17" s="52">
        <v>98.4</v>
      </c>
      <c r="M17" s="52">
        <v>98.4</v>
      </c>
      <c r="N17" s="52">
        <v>98.2</v>
      </c>
      <c r="O17" s="52">
        <v>98.7</v>
      </c>
    </row>
    <row r="18" spans="1:15" s="57" customFormat="1" ht="12.75" customHeight="1">
      <c r="A18" s="86">
        <v>2017</v>
      </c>
      <c r="B18" s="51"/>
      <c r="C18" s="52">
        <v>98.3</v>
      </c>
      <c r="D18" s="52">
        <v>98.1</v>
      </c>
      <c r="E18" s="52">
        <v>97.9</v>
      </c>
      <c r="F18" s="52">
        <v>97.9</v>
      </c>
      <c r="G18" s="52">
        <v>97.6</v>
      </c>
      <c r="H18" s="52">
        <v>97.6</v>
      </c>
      <c r="I18" s="52">
        <v>97.4</v>
      </c>
      <c r="J18" s="52">
        <v>97.1</v>
      </c>
      <c r="K18" s="52">
        <v>97.1</v>
      </c>
      <c r="L18" s="52">
        <v>97.1</v>
      </c>
      <c r="M18" s="52">
        <v>97</v>
      </c>
      <c r="N18" s="52">
        <v>97</v>
      </c>
      <c r="O18" s="52">
        <v>97.5</v>
      </c>
    </row>
    <row r="19" spans="1:15" s="57" customFormat="1" ht="12.75" customHeight="1">
      <c r="A19" s="86">
        <v>2018</v>
      </c>
      <c r="B19" s="51"/>
      <c r="C19" s="52">
        <v>97</v>
      </c>
      <c r="D19" s="52">
        <v>96.9</v>
      </c>
      <c r="E19" s="52">
        <v>96.7</v>
      </c>
      <c r="F19" s="52">
        <v>96.6</v>
      </c>
      <c r="G19" s="52">
        <v>96.7</v>
      </c>
      <c r="H19" s="52">
        <v>96.5</v>
      </c>
      <c r="I19" s="52">
        <v>96.5</v>
      </c>
      <c r="J19" s="52">
        <v>96.2</v>
      </c>
      <c r="K19" s="52">
        <v>96.2</v>
      </c>
      <c r="L19" s="52">
        <v>96.2</v>
      </c>
      <c r="M19" s="52">
        <v>96.2</v>
      </c>
      <c r="N19" s="52">
        <v>96.2</v>
      </c>
      <c r="O19" s="52">
        <v>96.5</v>
      </c>
    </row>
    <row r="20" spans="1:15" s="57" customFormat="1" ht="12.75" customHeight="1">
      <c r="A20" s="86">
        <v>2019</v>
      </c>
      <c r="B20" s="51"/>
      <c r="C20" s="52">
        <v>96.2</v>
      </c>
      <c r="D20" s="52">
        <v>96.2</v>
      </c>
      <c r="E20" s="27">
        <v>96.2</v>
      </c>
      <c r="F20" s="27">
        <v>96.1</v>
      </c>
      <c r="G20" s="27">
        <v>95.7</v>
      </c>
      <c r="H20" s="27">
        <v>95.4</v>
      </c>
      <c r="I20" s="27">
        <v>95.7</v>
      </c>
      <c r="J20" s="27">
        <v>95.6</v>
      </c>
      <c r="K20" s="27">
        <v>95.7</v>
      </c>
      <c r="L20" s="27">
        <v>95.8</v>
      </c>
      <c r="M20" s="27">
        <v>95.8</v>
      </c>
      <c r="N20" s="27">
        <v>95.8</v>
      </c>
      <c r="O20" s="52">
        <v>95.9</v>
      </c>
    </row>
    <row r="21" spans="1:15" s="57" customFormat="1" ht="12.75" customHeight="1">
      <c r="A21" s="86">
        <v>2020</v>
      </c>
      <c r="B21" s="51"/>
      <c r="C21" s="52">
        <v>95.9</v>
      </c>
      <c r="D21" s="52">
        <v>95.9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</v>
      </c>
      <c r="D25" s="59">
        <f aca="true" t="shared" si="0" ref="D25:N25">IF(D16=0," ",ROUND(ROUND(D16,1)*100/ROUND(C16,1)-100,1))</f>
        <v>-0.3</v>
      </c>
      <c r="E25" s="59">
        <f t="shared" si="0"/>
        <v>-0.1</v>
      </c>
      <c r="F25" s="59">
        <f t="shared" si="0"/>
        <v>-0.2</v>
      </c>
      <c r="G25" s="59">
        <f t="shared" si="0"/>
        <v>-0.1</v>
      </c>
      <c r="H25" s="59">
        <f t="shared" si="0"/>
        <v>-0.2</v>
      </c>
      <c r="I25" s="59">
        <f t="shared" si="0"/>
        <v>-0.1</v>
      </c>
      <c r="J25" s="59">
        <f t="shared" si="0"/>
        <v>-0.1</v>
      </c>
      <c r="K25" s="59">
        <f t="shared" si="0"/>
        <v>-0.2</v>
      </c>
      <c r="L25" s="59">
        <f t="shared" si="0"/>
        <v>-0.2</v>
      </c>
      <c r="M25" s="59">
        <f t="shared" si="0"/>
        <v>0</v>
      </c>
      <c r="N25" s="59">
        <f t="shared" si="0"/>
        <v>-0.1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0.1</v>
      </c>
      <c r="D26" s="59">
        <f aca="true" t="shared" si="1" ref="D26:N26">IF(D17=0," ",ROUND(ROUND(D17,1)*100/ROUND(C17,1)-100,1))</f>
        <v>0</v>
      </c>
      <c r="E26" s="59">
        <f t="shared" si="1"/>
        <v>-0.2</v>
      </c>
      <c r="F26" s="59">
        <f t="shared" si="1"/>
        <v>-0.2</v>
      </c>
      <c r="G26" s="59">
        <f t="shared" si="1"/>
        <v>-0.3</v>
      </c>
      <c r="H26" s="59">
        <f t="shared" si="1"/>
        <v>-0.2</v>
      </c>
      <c r="I26" s="59">
        <f t="shared" si="1"/>
        <v>0</v>
      </c>
      <c r="J26" s="59">
        <f t="shared" si="1"/>
        <v>0</v>
      </c>
      <c r="K26" s="59">
        <f t="shared" si="1"/>
        <v>-0.1</v>
      </c>
      <c r="L26" s="59">
        <f t="shared" si="1"/>
        <v>0</v>
      </c>
      <c r="M26" s="59">
        <f t="shared" si="1"/>
        <v>0</v>
      </c>
      <c r="N26" s="59">
        <f t="shared" si="1"/>
        <v>-0.2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0.1</v>
      </c>
      <c r="D27" s="59">
        <f aca="true" t="shared" si="2" ref="D27:N27">IF(D18=0," ",ROUND(ROUND(D18,1)*100/ROUND(C18,1)-100,1))</f>
        <v>-0.2</v>
      </c>
      <c r="E27" s="59">
        <f t="shared" si="2"/>
        <v>-0.2</v>
      </c>
      <c r="F27" s="59">
        <f t="shared" si="2"/>
        <v>0</v>
      </c>
      <c r="G27" s="59">
        <f t="shared" si="2"/>
        <v>-0.3</v>
      </c>
      <c r="H27" s="59">
        <f t="shared" si="2"/>
        <v>0</v>
      </c>
      <c r="I27" s="59">
        <f t="shared" si="2"/>
        <v>-0.2</v>
      </c>
      <c r="J27" s="59">
        <f t="shared" si="2"/>
        <v>-0.3</v>
      </c>
      <c r="K27" s="59">
        <f t="shared" si="2"/>
        <v>0</v>
      </c>
      <c r="L27" s="59">
        <f t="shared" si="2"/>
        <v>0</v>
      </c>
      <c r="M27" s="59">
        <f t="shared" si="2"/>
        <v>-0.1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</v>
      </c>
      <c r="D28" s="59">
        <f aca="true" t="shared" si="3" ref="D28:N28">IF(D19=0," ",ROUND(ROUND(D19,1)*100/ROUND(C19,1)-100,1))</f>
        <v>-0.1</v>
      </c>
      <c r="E28" s="59">
        <f t="shared" si="3"/>
        <v>-0.2</v>
      </c>
      <c r="F28" s="59">
        <f t="shared" si="3"/>
        <v>-0.1</v>
      </c>
      <c r="G28" s="59">
        <f t="shared" si="3"/>
        <v>0.1</v>
      </c>
      <c r="H28" s="59">
        <f t="shared" si="3"/>
        <v>-0.2</v>
      </c>
      <c r="I28" s="59">
        <f t="shared" si="3"/>
        <v>0</v>
      </c>
      <c r="J28" s="59">
        <f t="shared" si="3"/>
        <v>-0.3</v>
      </c>
      <c r="K28" s="59">
        <f t="shared" si="3"/>
        <v>0</v>
      </c>
      <c r="L28" s="59">
        <f t="shared" si="3"/>
        <v>0</v>
      </c>
      <c r="M28" s="59">
        <f t="shared" si="3"/>
        <v>0</v>
      </c>
      <c r="N28" s="59">
        <f t="shared" si="3"/>
        <v>0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</v>
      </c>
      <c r="D29" s="59">
        <f aca="true" t="shared" si="4" ref="D29:N29">IF(D20=0," ",ROUND(ROUND(D20,1)*100/ROUND(C20,1)-100,1))</f>
        <v>0</v>
      </c>
      <c r="E29" s="59">
        <f t="shared" si="4"/>
        <v>0</v>
      </c>
      <c r="F29" s="59">
        <f t="shared" si="4"/>
        <v>-0.1</v>
      </c>
      <c r="G29" s="59">
        <f t="shared" si="4"/>
        <v>-0.4</v>
      </c>
      <c r="H29" s="59">
        <f t="shared" si="4"/>
        <v>-0.3</v>
      </c>
      <c r="I29" s="59">
        <f t="shared" si="4"/>
        <v>0.3</v>
      </c>
      <c r="J29" s="59">
        <f t="shared" si="4"/>
        <v>-0.1</v>
      </c>
      <c r="K29" s="59">
        <f t="shared" si="4"/>
        <v>0.1</v>
      </c>
      <c r="L29" s="59">
        <f t="shared" si="4"/>
        <v>0.1</v>
      </c>
      <c r="M29" s="59">
        <f t="shared" si="4"/>
        <v>0</v>
      </c>
      <c r="N29" s="59">
        <f t="shared" si="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0.1</v>
      </c>
      <c r="D30" s="59">
        <f aca="true" t="shared" si="5" ref="D30:N30">IF(D21=0," ",ROUND(ROUND(D21,1)*100/ROUND(C21,1)-100,1))</f>
        <v>0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-1.5</v>
      </c>
      <c r="D34" s="59">
        <f t="shared" si="7"/>
        <v>-1.2</v>
      </c>
      <c r="E34" s="59">
        <f t="shared" si="7"/>
        <v>-1.3</v>
      </c>
      <c r="F34" s="59">
        <f t="shared" si="7"/>
        <v>-1.3</v>
      </c>
      <c r="G34" s="59">
        <f t="shared" si="7"/>
        <v>-1.5</v>
      </c>
      <c r="H34" s="59">
        <f t="shared" si="7"/>
        <v>-1.5</v>
      </c>
      <c r="I34" s="59">
        <f t="shared" si="7"/>
        <v>-1.4</v>
      </c>
      <c r="J34" s="59">
        <f t="shared" si="7"/>
        <v>-1.3</v>
      </c>
      <c r="K34" s="59">
        <f t="shared" si="7"/>
        <v>-1.2</v>
      </c>
      <c r="L34" s="59">
        <f t="shared" si="7"/>
        <v>-1</v>
      </c>
      <c r="M34" s="59">
        <f t="shared" si="7"/>
        <v>-1</v>
      </c>
      <c r="N34" s="59">
        <f t="shared" si="7"/>
        <v>-1.1</v>
      </c>
      <c r="O34" s="59">
        <f t="shared" si="7"/>
        <v>-1.3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-1.1</v>
      </c>
      <c r="D35" s="59">
        <f t="shared" si="8"/>
        <v>-1.3</v>
      </c>
      <c r="E35" s="59">
        <f t="shared" si="8"/>
        <v>-1.3</v>
      </c>
      <c r="F35" s="59">
        <f t="shared" si="8"/>
        <v>-1.1</v>
      </c>
      <c r="G35" s="59">
        <f t="shared" si="8"/>
        <v>-1.1</v>
      </c>
      <c r="H35" s="59">
        <f t="shared" si="8"/>
        <v>-0.9</v>
      </c>
      <c r="I35" s="59">
        <f t="shared" si="8"/>
        <v>-1.1</v>
      </c>
      <c r="J35" s="59">
        <f t="shared" si="8"/>
        <v>-1.4</v>
      </c>
      <c r="K35" s="59">
        <f t="shared" si="8"/>
        <v>-1.3</v>
      </c>
      <c r="L35" s="59">
        <f t="shared" si="8"/>
        <v>-1.3</v>
      </c>
      <c r="M35" s="59">
        <f t="shared" si="8"/>
        <v>-1.4</v>
      </c>
      <c r="N35" s="59">
        <f t="shared" si="8"/>
        <v>-1.2</v>
      </c>
      <c r="O35" s="59">
        <f t="shared" si="8"/>
        <v>-1.2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-1.3</v>
      </c>
      <c r="D36" s="59">
        <f t="shared" si="9"/>
        <v>-1.2</v>
      </c>
      <c r="E36" s="59">
        <f t="shared" si="9"/>
        <v>-1.2</v>
      </c>
      <c r="F36" s="59">
        <f t="shared" si="9"/>
        <v>-1.3</v>
      </c>
      <c r="G36" s="59">
        <f t="shared" si="9"/>
        <v>-0.9</v>
      </c>
      <c r="H36" s="59">
        <f t="shared" si="9"/>
        <v>-1.1</v>
      </c>
      <c r="I36" s="59">
        <f t="shared" si="9"/>
        <v>-0.9</v>
      </c>
      <c r="J36" s="59">
        <f t="shared" si="9"/>
        <v>-0.9</v>
      </c>
      <c r="K36" s="59">
        <f t="shared" si="9"/>
        <v>-0.9</v>
      </c>
      <c r="L36" s="59">
        <f t="shared" si="9"/>
        <v>-0.9</v>
      </c>
      <c r="M36" s="59">
        <f t="shared" si="9"/>
        <v>-0.8</v>
      </c>
      <c r="N36" s="59">
        <f t="shared" si="9"/>
        <v>-0.8</v>
      </c>
      <c r="O36" s="59">
        <f t="shared" si="9"/>
        <v>-1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-0.8</v>
      </c>
      <c r="D37" s="59">
        <f t="shared" si="10"/>
        <v>-0.7</v>
      </c>
      <c r="E37" s="59">
        <f t="shared" si="10"/>
        <v>-0.5</v>
      </c>
      <c r="F37" s="59">
        <f t="shared" si="10"/>
        <v>-0.5</v>
      </c>
      <c r="G37" s="59">
        <f t="shared" si="10"/>
        <v>-1</v>
      </c>
      <c r="H37" s="59">
        <f t="shared" si="10"/>
        <v>-1.1</v>
      </c>
      <c r="I37" s="59">
        <f t="shared" si="10"/>
        <v>-0.8</v>
      </c>
      <c r="J37" s="59">
        <f t="shared" si="10"/>
        <v>-0.6</v>
      </c>
      <c r="K37" s="59">
        <f t="shared" si="10"/>
        <v>-0.5</v>
      </c>
      <c r="L37" s="59">
        <f t="shared" si="10"/>
        <v>-0.4</v>
      </c>
      <c r="M37" s="59">
        <f t="shared" si="10"/>
        <v>-0.4</v>
      </c>
      <c r="N37" s="59">
        <f t="shared" si="10"/>
        <v>-0.4</v>
      </c>
      <c r="O37" s="59">
        <f t="shared" si="10"/>
        <v>-0.6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-0.3</v>
      </c>
      <c r="D38" s="59">
        <f t="shared" si="11"/>
        <v>-0.3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94</v>
      </c>
      <c r="D44" s="52">
        <v>96.8</v>
      </c>
      <c r="E44" s="52">
        <v>97.2</v>
      </c>
      <c r="F44" s="52">
        <v>99</v>
      </c>
      <c r="G44" s="52">
        <v>100.3</v>
      </c>
      <c r="H44" s="52">
        <v>101.4</v>
      </c>
      <c r="I44" s="52">
        <v>105.2</v>
      </c>
      <c r="J44" s="52">
        <v>105.3</v>
      </c>
      <c r="K44" s="52">
        <v>102.5</v>
      </c>
      <c r="L44" s="52">
        <v>102.1</v>
      </c>
      <c r="M44" s="52">
        <v>96.5</v>
      </c>
      <c r="N44" s="52">
        <v>99.8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95.1</v>
      </c>
      <c r="D45" s="52">
        <v>97.1</v>
      </c>
      <c r="E45" s="52">
        <v>99.5</v>
      </c>
      <c r="F45" s="52">
        <v>98.1</v>
      </c>
      <c r="G45" s="52">
        <v>100.9</v>
      </c>
      <c r="H45" s="52">
        <v>101.9</v>
      </c>
      <c r="I45" s="52">
        <v>106.4</v>
      </c>
      <c r="J45" s="52">
        <v>106.2</v>
      </c>
      <c r="K45" s="52">
        <v>103</v>
      </c>
      <c r="L45" s="52">
        <v>102.2</v>
      </c>
      <c r="M45" s="52">
        <v>96.3</v>
      </c>
      <c r="N45" s="52">
        <v>100.1</v>
      </c>
      <c r="O45" s="52">
        <v>100.6</v>
      </c>
    </row>
    <row r="46" spans="1:15" s="57" customFormat="1" ht="12.75" customHeight="1">
      <c r="A46" s="86">
        <v>2017</v>
      </c>
      <c r="B46" s="51"/>
      <c r="C46" s="52">
        <v>95.3</v>
      </c>
      <c r="D46" s="52">
        <v>97.5</v>
      </c>
      <c r="E46" s="52">
        <v>98.4</v>
      </c>
      <c r="F46" s="52">
        <v>100.5</v>
      </c>
      <c r="G46" s="52">
        <v>100.9</v>
      </c>
      <c r="H46" s="52">
        <v>104.5</v>
      </c>
      <c r="I46" s="52">
        <v>108.7</v>
      </c>
      <c r="J46" s="52">
        <v>108.2</v>
      </c>
      <c r="K46" s="52">
        <v>105.2</v>
      </c>
      <c r="L46" s="52">
        <v>103.2</v>
      </c>
      <c r="M46" s="52">
        <v>98.4</v>
      </c>
      <c r="N46" s="52">
        <v>101.9</v>
      </c>
      <c r="O46" s="52">
        <v>101.9</v>
      </c>
    </row>
    <row r="47" spans="1:15" s="57" customFormat="1" ht="12.75" customHeight="1">
      <c r="A47" s="86">
        <v>2018</v>
      </c>
      <c r="B47" s="51"/>
      <c r="C47" s="52">
        <v>96.5</v>
      </c>
      <c r="D47" s="52">
        <v>98.6</v>
      </c>
      <c r="E47" s="52">
        <v>101</v>
      </c>
      <c r="F47" s="52">
        <v>100.2</v>
      </c>
      <c r="G47" s="52">
        <v>104.5</v>
      </c>
      <c r="H47" s="52">
        <v>104.7</v>
      </c>
      <c r="I47" s="52">
        <v>110.6</v>
      </c>
      <c r="J47" s="52">
        <v>110.1</v>
      </c>
      <c r="K47" s="52">
        <v>106.7</v>
      </c>
      <c r="L47" s="52">
        <v>106.4</v>
      </c>
      <c r="M47" s="52">
        <v>98.7</v>
      </c>
      <c r="N47" s="52">
        <v>102.1</v>
      </c>
      <c r="O47" s="52">
        <v>103.3</v>
      </c>
    </row>
    <row r="48" spans="1:15" s="57" customFormat="1" ht="12.75" customHeight="1">
      <c r="A48" s="86">
        <v>2019</v>
      </c>
      <c r="B48" s="51"/>
      <c r="C48" s="52">
        <v>96.7</v>
      </c>
      <c r="D48" s="52">
        <v>98.8</v>
      </c>
      <c r="E48" s="27">
        <v>100.2</v>
      </c>
      <c r="F48" s="27">
        <v>103.7</v>
      </c>
      <c r="G48" s="27">
        <v>103.2</v>
      </c>
      <c r="H48" s="27">
        <v>107.4</v>
      </c>
      <c r="I48" s="27">
        <v>111.5</v>
      </c>
      <c r="J48" s="27">
        <v>110.3</v>
      </c>
      <c r="K48" s="27">
        <v>107.7</v>
      </c>
      <c r="L48" s="27">
        <v>107.1</v>
      </c>
      <c r="M48" s="27">
        <v>99.3</v>
      </c>
      <c r="N48" s="27">
        <v>103.6</v>
      </c>
      <c r="O48" s="52">
        <v>104.1</v>
      </c>
    </row>
    <row r="49" spans="1:15" s="57" customFormat="1" ht="12.75" customHeight="1">
      <c r="A49" s="86">
        <v>2020</v>
      </c>
      <c r="B49" s="51"/>
      <c r="C49" s="52">
        <v>97.1</v>
      </c>
      <c r="D49" s="52">
        <v>99.7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-4.8</v>
      </c>
      <c r="D53" s="59">
        <f aca="true" t="shared" si="13" ref="D53">IF(D44=0," ",ROUND(ROUND(D44,1)*100/ROUND(C44,1)-100,1))</f>
        <v>3</v>
      </c>
      <c r="E53" s="59">
        <f aca="true" t="shared" si="14" ref="E53">IF(E44=0," ",ROUND(ROUND(E44,1)*100/ROUND(D44,1)-100,1))</f>
        <v>0.4</v>
      </c>
      <c r="F53" s="59">
        <f aca="true" t="shared" si="15" ref="F53">IF(F44=0," ",ROUND(ROUND(F44,1)*100/ROUND(E44,1)-100,1))</f>
        <v>1.9</v>
      </c>
      <c r="G53" s="59">
        <f aca="true" t="shared" si="16" ref="G53">IF(G44=0," ",ROUND(ROUND(G44,1)*100/ROUND(F44,1)-100,1))</f>
        <v>1.3</v>
      </c>
      <c r="H53" s="59">
        <f aca="true" t="shared" si="17" ref="H53">IF(H44=0," ",ROUND(ROUND(H44,1)*100/ROUND(G44,1)-100,1))</f>
        <v>1.1</v>
      </c>
      <c r="I53" s="59">
        <f aca="true" t="shared" si="18" ref="I53">IF(I44=0," ",ROUND(ROUND(I44,1)*100/ROUND(H44,1)-100,1))</f>
        <v>3.7</v>
      </c>
      <c r="J53" s="59">
        <f aca="true" t="shared" si="19" ref="J53">IF(J44=0," ",ROUND(ROUND(J44,1)*100/ROUND(I44,1)-100,1))</f>
        <v>0.1</v>
      </c>
      <c r="K53" s="59">
        <f aca="true" t="shared" si="20" ref="K53">IF(K44=0," ",ROUND(ROUND(K44,1)*100/ROUND(J44,1)-100,1))</f>
        <v>-2.7</v>
      </c>
      <c r="L53" s="59">
        <f aca="true" t="shared" si="21" ref="L53">IF(L44=0," ",ROUND(ROUND(L44,1)*100/ROUND(K44,1)-100,1))</f>
        <v>-0.4</v>
      </c>
      <c r="M53" s="59">
        <f aca="true" t="shared" si="22" ref="M53">IF(M44=0," ",ROUND(ROUND(M44,1)*100/ROUND(L44,1)-100,1))</f>
        <v>-5.5</v>
      </c>
      <c r="N53" s="59">
        <f aca="true" t="shared" si="23" ref="N53">IF(N44=0," ",ROUND(ROUND(N44,1)*100/ROUND(M44,1)-100,1))</f>
        <v>3.4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-4.7</v>
      </c>
      <c r="D54" s="59">
        <f aca="true" t="shared" si="24" ref="D54:N54">IF(D45=0," ",ROUND(ROUND(D45,1)*100/ROUND(C45,1)-100,1))</f>
        <v>2.1</v>
      </c>
      <c r="E54" s="59">
        <f t="shared" si="24"/>
        <v>2.5</v>
      </c>
      <c r="F54" s="59">
        <f t="shared" si="24"/>
        <v>-1.4</v>
      </c>
      <c r="G54" s="59">
        <f t="shared" si="24"/>
        <v>2.9</v>
      </c>
      <c r="H54" s="59">
        <f t="shared" si="24"/>
        <v>1</v>
      </c>
      <c r="I54" s="59">
        <f t="shared" si="24"/>
        <v>4.4</v>
      </c>
      <c r="J54" s="59">
        <f t="shared" si="24"/>
        <v>-0.2</v>
      </c>
      <c r="K54" s="59">
        <f t="shared" si="24"/>
        <v>-3</v>
      </c>
      <c r="L54" s="59">
        <f t="shared" si="24"/>
        <v>-0.8</v>
      </c>
      <c r="M54" s="59">
        <f t="shared" si="24"/>
        <v>-5.8</v>
      </c>
      <c r="N54" s="59">
        <f t="shared" si="24"/>
        <v>3.9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-4.8</v>
      </c>
      <c r="D55" s="59">
        <f aca="true" t="shared" si="25" ref="D55:N55">IF(D46=0," ",ROUND(ROUND(D46,1)*100/ROUND(C46,1)-100,1))</f>
        <v>2.3</v>
      </c>
      <c r="E55" s="59">
        <f t="shared" si="25"/>
        <v>0.9</v>
      </c>
      <c r="F55" s="59">
        <f t="shared" si="25"/>
        <v>2.1</v>
      </c>
      <c r="G55" s="59">
        <f t="shared" si="25"/>
        <v>0.4</v>
      </c>
      <c r="H55" s="59">
        <f t="shared" si="25"/>
        <v>3.6</v>
      </c>
      <c r="I55" s="59">
        <f t="shared" si="25"/>
        <v>4</v>
      </c>
      <c r="J55" s="59">
        <f t="shared" si="25"/>
        <v>-0.5</v>
      </c>
      <c r="K55" s="59">
        <f t="shared" si="25"/>
        <v>-2.8</v>
      </c>
      <c r="L55" s="59">
        <f t="shared" si="25"/>
        <v>-1.9</v>
      </c>
      <c r="M55" s="59">
        <f t="shared" si="25"/>
        <v>-4.7</v>
      </c>
      <c r="N55" s="59">
        <f t="shared" si="25"/>
        <v>3.6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-5.3</v>
      </c>
      <c r="D56" s="59">
        <f aca="true" t="shared" si="26" ref="D56:N56">IF(D47=0," ",ROUND(ROUND(D47,1)*100/ROUND(C47,1)-100,1))</f>
        <v>2.2</v>
      </c>
      <c r="E56" s="59">
        <f t="shared" si="26"/>
        <v>2.4</v>
      </c>
      <c r="F56" s="59">
        <f t="shared" si="26"/>
        <v>-0.8</v>
      </c>
      <c r="G56" s="59">
        <f t="shared" si="26"/>
        <v>4.3</v>
      </c>
      <c r="H56" s="59">
        <f t="shared" si="26"/>
        <v>0.2</v>
      </c>
      <c r="I56" s="59">
        <f t="shared" si="26"/>
        <v>5.6</v>
      </c>
      <c r="J56" s="59">
        <f t="shared" si="26"/>
        <v>-0.5</v>
      </c>
      <c r="K56" s="59">
        <f t="shared" si="26"/>
        <v>-3.1</v>
      </c>
      <c r="L56" s="59">
        <f t="shared" si="26"/>
        <v>-0.3</v>
      </c>
      <c r="M56" s="59">
        <f t="shared" si="26"/>
        <v>-7.2</v>
      </c>
      <c r="N56" s="59">
        <f t="shared" si="26"/>
        <v>3.4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-5.3</v>
      </c>
      <c r="D57" s="59">
        <f aca="true" t="shared" si="27" ref="D57:N57">IF(D48=0," ",ROUND(ROUND(D48,1)*100/ROUND(C48,1)-100,1))</f>
        <v>2.2</v>
      </c>
      <c r="E57" s="59">
        <f t="shared" si="27"/>
        <v>1.4</v>
      </c>
      <c r="F57" s="59">
        <f t="shared" si="27"/>
        <v>3.5</v>
      </c>
      <c r="G57" s="59">
        <f t="shared" si="27"/>
        <v>-0.5</v>
      </c>
      <c r="H57" s="59">
        <f t="shared" si="27"/>
        <v>4.1</v>
      </c>
      <c r="I57" s="59">
        <f t="shared" si="27"/>
        <v>3.8</v>
      </c>
      <c r="J57" s="59">
        <f t="shared" si="27"/>
        <v>-1.1</v>
      </c>
      <c r="K57" s="59">
        <f t="shared" si="27"/>
        <v>-2.4</v>
      </c>
      <c r="L57" s="59">
        <f t="shared" si="27"/>
        <v>-0.6</v>
      </c>
      <c r="M57" s="59">
        <f t="shared" si="27"/>
        <v>-7.3</v>
      </c>
      <c r="N57" s="59">
        <f t="shared" si="27"/>
        <v>4.3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-6.3</v>
      </c>
      <c r="D58" s="59">
        <f aca="true" t="shared" si="28" ref="D58">IF(D49=0," ",ROUND(ROUND(D49,1)*100/ROUND(C49,1)-100,1))</f>
        <v>2.7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1.2</v>
      </c>
      <c r="D62" s="59">
        <f t="shared" si="40"/>
        <v>0.3</v>
      </c>
      <c r="E62" s="59">
        <f t="shared" si="40"/>
        <v>2.4</v>
      </c>
      <c r="F62" s="59">
        <f t="shared" si="40"/>
        <v>-0.9</v>
      </c>
      <c r="G62" s="59">
        <f t="shared" si="40"/>
        <v>0.6</v>
      </c>
      <c r="H62" s="59">
        <f t="shared" si="40"/>
        <v>0.5</v>
      </c>
      <c r="I62" s="59">
        <f t="shared" si="40"/>
        <v>1.1</v>
      </c>
      <c r="J62" s="59">
        <f t="shared" si="40"/>
        <v>0.9</v>
      </c>
      <c r="K62" s="59">
        <f t="shared" si="40"/>
        <v>0.5</v>
      </c>
      <c r="L62" s="59">
        <f t="shared" si="40"/>
        <v>0.1</v>
      </c>
      <c r="M62" s="59">
        <f t="shared" si="40"/>
        <v>-0.2</v>
      </c>
      <c r="N62" s="59">
        <f t="shared" si="40"/>
        <v>0.3</v>
      </c>
      <c r="O62" s="59">
        <f t="shared" si="40"/>
        <v>0.6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0.2</v>
      </c>
      <c r="D63" s="59">
        <f t="shared" si="41"/>
        <v>0.4</v>
      </c>
      <c r="E63" s="59">
        <f t="shared" si="41"/>
        <v>-1.1</v>
      </c>
      <c r="F63" s="59">
        <f t="shared" si="41"/>
        <v>2.4</v>
      </c>
      <c r="G63" s="59">
        <f t="shared" si="41"/>
        <v>0</v>
      </c>
      <c r="H63" s="59">
        <f t="shared" si="41"/>
        <v>2.6</v>
      </c>
      <c r="I63" s="59">
        <f t="shared" si="41"/>
        <v>2.2</v>
      </c>
      <c r="J63" s="59">
        <f t="shared" si="41"/>
        <v>1.9</v>
      </c>
      <c r="K63" s="59">
        <f t="shared" si="41"/>
        <v>2.1</v>
      </c>
      <c r="L63" s="59">
        <f t="shared" si="41"/>
        <v>1</v>
      </c>
      <c r="M63" s="59">
        <f t="shared" si="41"/>
        <v>2.2</v>
      </c>
      <c r="N63" s="59">
        <f t="shared" si="41"/>
        <v>1.8</v>
      </c>
      <c r="O63" s="59">
        <f t="shared" si="41"/>
        <v>1.3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1.3</v>
      </c>
      <c r="D64" s="59">
        <f t="shared" si="42"/>
        <v>1.1</v>
      </c>
      <c r="E64" s="59">
        <f t="shared" si="42"/>
        <v>2.6</v>
      </c>
      <c r="F64" s="59">
        <f t="shared" si="42"/>
        <v>-0.3</v>
      </c>
      <c r="G64" s="59">
        <f t="shared" si="42"/>
        <v>3.6</v>
      </c>
      <c r="H64" s="59">
        <f t="shared" si="42"/>
        <v>0.2</v>
      </c>
      <c r="I64" s="59">
        <f t="shared" si="42"/>
        <v>1.7</v>
      </c>
      <c r="J64" s="59">
        <f t="shared" si="42"/>
        <v>1.8</v>
      </c>
      <c r="K64" s="59">
        <f t="shared" si="42"/>
        <v>1.4</v>
      </c>
      <c r="L64" s="59">
        <f t="shared" si="42"/>
        <v>3.1</v>
      </c>
      <c r="M64" s="59">
        <f t="shared" si="42"/>
        <v>0.3</v>
      </c>
      <c r="N64" s="59">
        <f t="shared" si="42"/>
        <v>0.2</v>
      </c>
      <c r="O64" s="59">
        <f t="shared" si="42"/>
        <v>1.4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0.2</v>
      </c>
      <c r="D65" s="59">
        <f t="shared" si="43"/>
        <v>0.2</v>
      </c>
      <c r="E65" s="59">
        <f t="shared" si="43"/>
        <v>-0.8</v>
      </c>
      <c r="F65" s="59">
        <f t="shared" si="43"/>
        <v>3.5</v>
      </c>
      <c r="G65" s="59">
        <f t="shared" si="43"/>
        <v>-1.2</v>
      </c>
      <c r="H65" s="59">
        <f t="shared" si="43"/>
        <v>2.6</v>
      </c>
      <c r="I65" s="59">
        <f t="shared" si="43"/>
        <v>0.8</v>
      </c>
      <c r="J65" s="59">
        <f t="shared" si="43"/>
        <v>0.2</v>
      </c>
      <c r="K65" s="59">
        <f t="shared" si="43"/>
        <v>0.9</v>
      </c>
      <c r="L65" s="59">
        <f t="shared" si="43"/>
        <v>0.7</v>
      </c>
      <c r="M65" s="59">
        <f t="shared" si="43"/>
        <v>0.6</v>
      </c>
      <c r="N65" s="59">
        <f t="shared" si="43"/>
        <v>1.5</v>
      </c>
      <c r="O65" s="59">
        <f t="shared" si="43"/>
        <v>0.8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0.4</v>
      </c>
      <c r="D66" s="59">
        <f t="shared" si="44"/>
        <v>0.9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98.9</v>
      </c>
      <c r="D16" s="52">
        <v>98.9</v>
      </c>
      <c r="E16" s="52">
        <v>99.1</v>
      </c>
      <c r="F16" s="52">
        <v>99.1</v>
      </c>
      <c r="G16" s="52">
        <v>99.5</v>
      </c>
      <c r="H16" s="52">
        <v>99.4</v>
      </c>
      <c r="I16" s="52">
        <v>99.4</v>
      </c>
      <c r="J16" s="52">
        <v>99.5</v>
      </c>
      <c r="K16" s="52">
        <v>100.5</v>
      </c>
      <c r="L16" s="52">
        <v>101.9</v>
      </c>
      <c r="M16" s="52">
        <v>101.9</v>
      </c>
      <c r="N16" s="52">
        <v>101.9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102.2</v>
      </c>
      <c r="D17" s="52">
        <v>102.2</v>
      </c>
      <c r="E17" s="52">
        <v>102.7</v>
      </c>
      <c r="F17" s="52">
        <v>102.8</v>
      </c>
      <c r="G17" s="52">
        <v>102.8</v>
      </c>
      <c r="H17" s="52">
        <v>102.8</v>
      </c>
      <c r="I17" s="52">
        <v>102.8</v>
      </c>
      <c r="J17" s="52">
        <v>102.8</v>
      </c>
      <c r="K17" s="52">
        <v>103.7</v>
      </c>
      <c r="L17" s="52">
        <v>104.2</v>
      </c>
      <c r="M17" s="52">
        <v>104.2</v>
      </c>
      <c r="N17" s="52">
        <v>104.2</v>
      </c>
      <c r="O17" s="52">
        <v>103.1</v>
      </c>
    </row>
    <row r="18" spans="1:15" s="57" customFormat="1" ht="12.75" customHeight="1">
      <c r="A18" s="86">
        <v>2017</v>
      </c>
      <c r="B18" s="51"/>
      <c r="C18" s="52">
        <v>104.2</v>
      </c>
      <c r="D18" s="52">
        <v>104.2</v>
      </c>
      <c r="E18" s="52">
        <v>104.5</v>
      </c>
      <c r="F18" s="52">
        <v>104.3</v>
      </c>
      <c r="G18" s="52">
        <v>104.8</v>
      </c>
      <c r="H18" s="52">
        <v>104.8</v>
      </c>
      <c r="I18" s="52">
        <v>104.8</v>
      </c>
      <c r="J18" s="52">
        <v>104.8</v>
      </c>
      <c r="K18" s="52">
        <v>105.5</v>
      </c>
      <c r="L18" s="52">
        <v>105.5</v>
      </c>
      <c r="M18" s="52">
        <v>105.5</v>
      </c>
      <c r="N18" s="52">
        <v>105.5</v>
      </c>
      <c r="O18" s="52">
        <v>104.9</v>
      </c>
    </row>
    <row r="19" spans="1:15" s="57" customFormat="1" ht="12.75" customHeight="1">
      <c r="A19" s="86">
        <v>2018</v>
      </c>
      <c r="B19" s="51"/>
      <c r="C19" s="52">
        <v>105.6</v>
      </c>
      <c r="D19" s="52">
        <v>105.7</v>
      </c>
      <c r="E19" s="52">
        <v>106.2</v>
      </c>
      <c r="F19" s="52">
        <v>107.4</v>
      </c>
      <c r="G19" s="52">
        <v>107.4</v>
      </c>
      <c r="H19" s="52">
        <v>107.5</v>
      </c>
      <c r="I19" s="52">
        <v>107.5</v>
      </c>
      <c r="J19" s="52">
        <v>107.5</v>
      </c>
      <c r="K19" s="52">
        <v>108.7</v>
      </c>
      <c r="L19" s="52">
        <v>108.7</v>
      </c>
      <c r="M19" s="52">
        <v>108.7</v>
      </c>
      <c r="N19" s="52">
        <v>108.8</v>
      </c>
      <c r="O19" s="52">
        <v>107.5</v>
      </c>
    </row>
    <row r="20" spans="1:15" s="57" customFormat="1" ht="12.75" customHeight="1">
      <c r="A20" s="86">
        <v>2019</v>
      </c>
      <c r="B20" s="51"/>
      <c r="C20" s="52">
        <v>109.4</v>
      </c>
      <c r="D20" s="52">
        <v>109.5</v>
      </c>
      <c r="E20" s="27">
        <v>109.8</v>
      </c>
      <c r="F20" s="27">
        <v>110.9</v>
      </c>
      <c r="G20" s="27">
        <v>109.2</v>
      </c>
      <c r="H20" s="27">
        <v>97.6</v>
      </c>
      <c r="I20" s="27">
        <v>96.7</v>
      </c>
      <c r="J20" s="27">
        <v>96.5</v>
      </c>
      <c r="K20" s="27">
        <v>95.9</v>
      </c>
      <c r="L20" s="27">
        <v>95</v>
      </c>
      <c r="M20" s="27">
        <v>95.1</v>
      </c>
      <c r="N20" s="27">
        <v>95</v>
      </c>
      <c r="O20" s="52">
        <v>101.7</v>
      </c>
    </row>
    <row r="21" spans="1:15" s="57" customFormat="1" ht="12.75" customHeight="1">
      <c r="A21" s="86">
        <v>2020</v>
      </c>
      <c r="B21" s="51"/>
      <c r="C21" s="52">
        <v>95.3</v>
      </c>
      <c r="D21" s="52">
        <v>95.2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0.1</v>
      </c>
      <c r="D25" s="59">
        <f aca="true" t="shared" si="0" ref="D25:N25">IF(D16=0," ",ROUND(ROUND(D16,1)*100/ROUND(C16,1)-100,1))</f>
        <v>0</v>
      </c>
      <c r="E25" s="59">
        <f t="shared" si="0"/>
        <v>0.2</v>
      </c>
      <c r="F25" s="59">
        <f t="shared" si="0"/>
        <v>0</v>
      </c>
      <c r="G25" s="59">
        <f t="shared" si="0"/>
        <v>0.4</v>
      </c>
      <c r="H25" s="59">
        <f t="shared" si="0"/>
        <v>-0.1</v>
      </c>
      <c r="I25" s="59">
        <f t="shared" si="0"/>
        <v>0</v>
      </c>
      <c r="J25" s="59">
        <f t="shared" si="0"/>
        <v>0.1</v>
      </c>
      <c r="K25" s="59">
        <f t="shared" si="0"/>
        <v>1</v>
      </c>
      <c r="L25" s="59">
        <f t="shared" si="0"/>
        <v>1.4</v>
      </c>
      <c r="M25" s="59">
        <f t="shared" si="0"/>
        <v>0</v>
      </c>
      <c r="N25" s="59">
        <f t="shared" si="0"/>
        <v>0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0.3</v>
      </c>
      <c r="D26" s="59">
        <f aca="true" t="shared" si="1" ref="D26:N26">IF(D17=0," ",ROUND(ROUND(D17,1)*100/ROUND(C17,1)-100,1))</f>
        <v>0</v>
      </c>
      <c r="E26" s="59">
        <f t="shared" si="1"/>
        <v>0.5</v>
      </c>
      <c r="F26" s="59">
        <f t="shared" si="1"/>
        <v>0.1</v>
      </c>
      <c r="G26" s="59">
        <f t="shared" si="1"/>
        <v>0</v>
      </c>
      <c r="H26" s="59">
        <f t="shared" si="1"/>
        <v>0</v>
      </c>
      <c r="I26" s="59">
        <f t="shared" si="1"/>
        <v>0</v>
      </c>
      <c r="J26" s="59">
        <f t="shared" si="1"/>
        <v>0</v>
      </c>
      <c r="K26" s="59">
        <f t="shared" si="1"/>
        <v>0.9</v>
      </c>
      <c r="L26" s="59">
        <f t="shared" si="1"/>
        <v>0.5</v>
      </c>
      <c r="M26" s="59">
        <f t="shared" si="1"/>
        <v>0</v>
      </c>
      <c r="N26" s="59">
        <f t="shared" si="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0</v>
      </c>
      <c r="D27" s="59">
        <f aca="true" t="shared" si="2" ref="D27:N27">IF(D18=0," ",ROUND(ROUND(D18,1)*100/ROUND(C18,1)-100,1))</f>
        <v>0</v>
      </c>
      <c r="E27" s="59">
        <f t="shared" si="2"/>
        <v>0.3</v>
      </c>
      <c r="F27" s="59">
        <f t="shared" si="2"/>
        <v>-0.2</v>
      </c>
      <c r="G27" s="59">
        <f t="shared" si="2"/>
        <v>0.5</v>
      </c>
      <c r="H27" s="59">
        <f t="shared" si="2"/>
        <v>0</v>
      </c>
      <c r="I27" s="59">
        <f t="shared" si="2"/>
        <v>0</v>
      </c>
      <c r="J27" s="59">
        <f t="shared" si="2"/>
        <v>0</v>
      </c>
      <c r="K27" s="59">
        <f t="shared" si="2"/>
        <v>0.7</v>
      </c>
      <c r="L27" s="59">
        <f t="shared" si="2"/>
        <v>0</v>
      </c>
      <c r="M27" s="59">
        <f t="shared" si="2"/>
        <v>0</v>
      </c>
      <c r="N27" s="59">
        <f t="shared" si="2"/>
        <v>0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0.1</v>
      </c>
      <c r="D28" s="59">
        <f aca="true" t="shared" si="3" ref="D28:N28">IF(D19=0," ",ROUND(ROUND(D19,1)*100/ROUND(C19,1)-100,1))</f>
        <v>0.1</v>
      </c>
      <c r="E28" s="59">
        <f t="shared" si="3"/>
        <v>0.5</v>
      </c>
      <c r="F28" s="59">
        <f t="shared" si="3"/>
        <v>1.1</v>
      </c>
      <c r="G28" s="59">
        <f t="shared" si="3"/>
        <v>0</v>
      </c>
      <c r="H28" s="59">
        <f t="shared" si="3"/>
        <v>0.1</v>
      </c>
      <c r="I28" s="59">
        <f t="shared" si="3"/>
        <v>0</v>
      </c>
      <c r="J28" s="59">
        <f t="shared" si="3"/>
        <v>0</v>
      </c>
      <c r="K28" s="59">
        <f t="shared" si="3"/>
        <v>1.1</v>
      </c>
      <c r="L28" s="59">
        <f t="shared" si="3"/>
        <v>0</v>
      </c>
      <c r="M28" s="59">
        <f t="shared" si="3"/>
        <v>0</v>
      </c>
      <c r="N28" s="59">
        <f t="shared" si="3"/>
        <v>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0.6</v>
      </c>
      <c r="D29" s="59">
        <f aca="true" t="shared" si="4" ref="D29:N29">IF(D20=0," ",ROUND(ROUND(D20,1)*100/ROUND(C20,1)-100,1))</f>
        <v>0.1</v>
      </c>
      <c r="E29" s="59">
        <f t="shared" si="4"/>
        <v>0.3</v>
      </c>
      <c r="F29" s="59">
        <f t="shared" si="4"/>
        <v>1</v>
      </c>
      <c r="G29" s="59">
        <f t="shared" si="4"/>
        <v>-1.5</v>
      </c>
      <c r="H29" s="59">
        <f t="shared" si="4"/>
        <v>-10.6</v>
      </c>
      <c r="I29" s="59">
        <f t="shared" si="4"/>
        <v>-0.9</v>
      </c>
      <c r="J29" s="59">
        <f t="shared" si="4"/>
        <v>-0.2</v>
      </c>
      <c r="K29" s="59">
        <f t="shared" si="4"/>
        <v>-0.6</v>
      </c>
      <c r="L29" s="59">
        <f t="shared" si="4"/>
        <v>-0.9</v>
      </c>
      <c r="M29" s="59">
        <f t="shared" si="4"/>
        <v>0.1</v>
      </c>
      <c r="N29" s="59">
        <f t="shared" si="4"/>
        <v>-0.1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0.3</v>
      </c>
      <c r="D30" s="59">
        <f aca="true" t="shared" si="5" ref="D30:N30">IF(D21=0," ",ROUND(ROUND(D21,1)*100/ROUND(C21,1)-100,1))</f>
        <v>-0.1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3.3</v>
      </c>
      <c r="D34" s="59">
        <f t="shared" si="7"/>
        <v>3.3</v>
      </c>
      <c r="E34" s="59">
        <f t="shared" si="7"/>
        <v>3.6</v>
      </c>
      <c r="F34" s="59">
        <f t="shared" si="7"/>
        <v>3.7</v>
      </c>
      <c r="G34" s="59">
        <f t="shared" si="7"/>
        <v>3.3</v>
      </c>
      <c r="H34" s="59">
        <f t="shared" si="7"/>
        <v>3.4</v>
      </c>
      <c r="I34" s="59">
        <f t="shared" si="7"/>
        <v>3.4</v>
      </c>
      <c r="J34" s="59">
        <f t="shared" si="7"/>
        <v>3.3</v>
      </c>
      <c r="K34" s="59">
        <f t="shared" si="7"/>
        <v>3.2</v>
      </c>
      <c r="L34" s="59">
        <f t="shared" si="7"/>
        <v>2.3</v>
      </c>
      <c r="M34" s="59">
        <f t="shared" si="7"/>
        <v>2.3</v>
      </c>
      <c r="N34" s="59">
        <f t="shared" si="7"/>
        <v>2.3</v>
      </c>
      <c r="O34" s="59">
        <f t="shared" si="7"/>
        <v>3.1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2</v>
      </c>
      <c r="D35" s="59">
        <f t="shared" si="8"/>
        <v>2</v>
      </c>
      <c r="E35" s="59">
        <f t="shared" si="8"/>
        <v>1.8</v>
      </c>
      <c r="F35" s="59">
        <f t="shared" si="8"/>
        <v>1.5</v>
      </c>
      <c r="G35" s="59">
        <f t="shared" si="8"/>
        <v>1.9</v>
      </c>
      <c r="H35" s="59">
        <f t="shared" si="8"/>
        <v>1.9</v>
      </c>
      <c r="I35" s="59">
        <f t="shared" si="8"/>
        <v>1.9</v>
      </c>
      <c r="J35" s="59">
        <f t="shared" si="8"/>
        <v>1.9</v>
      </c>
      <c r="K35" s="59">
        <f t="shared" si="8"/>
        <v>1.7</v>
      </c>
      <c r="L35" s="59">
        <f t="shared" si="8"/>
        <v>1.2</v>
      </c>
      <c r="M35" s="59">
        <f t="shared" si="8"/>
        <v>1.2</v>
      </c>
      <c r="N35" s="59">
        <f t="shared" si="8"/>
        <v>1.2</v>
      </c>
      <c r="O35" s="59">
        <f t="shared" si="8"/>
        <v>1.7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1.3</v>
      </c>
      <c r="D36" s="59">
        <f t="shared" si="9"/>
        <v>1.4</v>
      </c>
      <c r="E36" s="59">
        <f t="shared" si="9"/>
        <v>1.6</v>
      </c>
      <c r="F36" s="59">
        <f t="shared" si="9"/>
        <v>3</v>
      </c>
      <c r="G36" s="59">
        <f t="shared" si="9"/>
        <v>2.5</v>
      </c>
      <c r="H36" s="59">
        <f t="shared" si="9"/>
        <v>2.6</v>
      </c>
      <c r="I36" s="59">
        <f t="shared" si="9"/>
        <v>2.6</v>
      </c>
      <c r="J36" s="59">
        <f t="shared" si="9"/>
        <v>2.6</v>
      </c>
      <c r="K36" s="59">
        <f t="shared" si="9"/>
        <v>3</v>
      </c>
      <c r="L36" s="59">
        <f t="shared" si="9"/>
        <v>3</v>
      </c>
      <c r="M36" s="59">
        <f t="shared" si="9"/>
        <v>3</v>
      </c>
      <c r="N36" s="59">
        <f t="shared" si="9"/>
        <v>3.1</v>
      </c>
      <c r="O36" s="59">
        <f t="shared" si="9"/>
        <v>2.5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3.6</v>
      </c>
      <c r="D37" s="59">
        <f t="shared" si="10"/>
        <v>3.6</v>
      </c>
      <c r="E37" s="59">
        <f t="shared" si="10"/>
        <v>3.4</v>
      </c>
      <c r="F37" s="59">
        <f t="shared" si="10"/>
        <v>3.3</v>
      </c>
      <c r="G37" s="59">
        <f t="shared" si="10"/>
        <v>1.7</v>
      </c>
      <c r="H37" s="59">
        <f t="shared" si="10"/>
        <v>-9.2</v>
      </c>
      <c r="I37" s="59">
        <f t="shared" si="10"/>
        <v>-10</v>
      </c>
      <c r="J37" s="59">
        <f t="shared" si="10"/>
        <v>-10.2</v>
      </c>
      <c r="K37" s="59">
        <f t="shared" si="10"/>
        <v>-11.8</v>
      </c>
      <c r="L37" s="59">
        <f t="shared" si="10"/>
        <v>-12.6</v>
      </c>
      <c r="M37" s="59">
        <f t="shared" si="10"/>
        <v>-12.5</v>
      </c>
      <c r="N37" s="59">
        <f t="shared" si="10"/>
        <v>-12.7</v>
      </c>
      <c r="O37" s="59">
        <f t="shared" si="10"/>
        <v>-5.4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-12.9</v>
      </c>
      <c r="D38" s="59">
        <f t="shared" si="11"/>
        <v>-13.1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78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98.8</v>
      </c>
      <c r="D44" s="52">
        <v>99</v>
      </c>
      <c r="E44" s="52">
        <v>99.3</v>
      </c>
      <c r="F44" s="52">
        <v>99.6</v>
      </c>
      <c r="G44" s="52">
        <v>100.1</v>
      </c>
      <c r="H44" s="52">
        <v>100.4</v>
      </c>
      <c r="I44" s="52">
        <v>100.4</v>
      </c>
      <c r="J44" s="52">
        <v>100.7</v>
      </c>
      <c r="K44" s="52">
        <v>100.4</v>
      </c>
      <c r="L44" s="52">
        <v>100.5</v>
      </c>
      <c r="M44" s="52">
        <v>100.4</v>
      </c>
      <c r="N44" s="52">
        <v>100.5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100.8</v>
      </c>
      <c r="D45" s="52">
        <v>100.9</v>
      </c>
      <c r="E45" s="52">
        <v>101.3</v>
      </c>
      <c r="F45" s="52">
        <v>101.6</v>
      </c>
      <c r="G45" s="52">
        <v>102.2</v>
      </c>
      <c r="H45" s="52">
        <v>102.2</v>
      </c>
      <c r="I45" s="52">
        <v>102.6</v>
      </c>
      <c r="J45" s="52">
        <v>102.7</v>
      </c>
      <c r="K45" s="52">
        <v>103</v>
      </c>
      <c r="L45" s="52">
        <v>102.8</v>
      </c>
      <c r="M45" s="52">
        <v>102.8</v>
      </c>
      <c r="N45" s="52">
        <v>102.9</v>
      </c>
      <c r="O45" s="52">
        <v>102.2</v>
      </c>
    </row>
    <row r="46" spans="1:15" s="57" customFormat="1" ht="12.75" customHeight="1">
      <c r="A46" s="86">
        <v>2017</v>
      </c>
      <c r="B46" s="51"/>
      <c r="C46" s="52">
        <v>103</v>
      </c>
      <c r="D46" s="52">
        <v>103</v>
      </c>
      <c r="E46" s="52">
        <v>103.2</v>
      </c>
      <c r="F46" s="52">
        <v>103.5</v>
      </c>
      <c r="G46" s="52">
        <v>103.6</v>
      </c>
      <c r="H46" s="52">
        <v>104</v>
      </c>
      <c r="I46" s="52">
        <v>104.5</v>
      </c>
      <c r="J46" s="52">
        <v>104.8</v>
      </c>
      <c r="K46" s="52">
        <v>104.9</v>
      </c>
      <c r="L46" s="52">
        <v>104.9</v>
      </c>
      <c r="M46" s="52">
        <v>104.9</v>
      </c>
      <c r="N46" s="52">
        <v>105.3</v>
      </c>
      <c r="O46" s="52">
        <v>104.1</v>
      </c>
    </row>
    <row r="47" spans="1:15" s="57" customFormat="1" ht="12.75" customHeight="1">
      <c r="A47" s="86">
        <v>2018</v>
      </c>
      <c r="B47" s="51"/>
      <c r="C47" s="52">
        <v>105.5</v>
      </c>
      <c r="D47" s="52">
        <v>105.9</v>
      </c>
      <c r="E47" s="52">
        <v>106.2</v>
      </c>
      <c r="F47" s="52">
        <v>106.3</v>
      </c>
      <c r="G47" s="52">
        <v>106.8</v>
      </c>
      <c r="H47" s="52">
        <v>106.9</v>
      </c>
      <c r="I47" s="52">
        <v>107.2</v>
      </c>
      <c r="J47" s="52">
        <v>107.2</v>
      </c>
      <c r="K47" s="52">
        <v>107</v>
      </c>
      <c r="L47" s="52">
        <v>107.2</v>
      </c>
      <c r="M47" s="52">
        <v>107.1</v>
      </c>
      <c r="N47" s="52">
        <v>107.3</v>
      </c>
      <c r="O47" s="52">
        <v>106.7</v>
      </c>
    </row>
    <row r="48" spans="1:15" s="57" customFormat="1" ht="12.75" customHeight="1">
      <c r="A48" s="86">
        <v>2019</v>
      </c>
      <c r="B48" s="51"/>
      <c r="C48" s="52">
        <v>107.6</v>
      </c>
      <c r="D48" s="52">
        <v>107.8</v>
      </c>
      <c r="E48" s="27">
        <v>108</v>
      </c>
      <c r="F48" s="27">
        <v>108.5</v>
      </c>
      <c r="G48" s="27">
        <v>109.3</v>
      </c>
      <c r="H48" s="27">
        <v>110</v>
      </c>
      <c r="I48" s="27">
        <v>110.4</v>
      </c>
      <c r="J48" s="27">
        <v>110.2</v>
      </c>
      <c r="K48" s="27">
        <v>110</v>
      </c>
      <c r="L48" s="27">
        <v>110.1</v>
      </c>
      <c r="M48" s="27">
        <v>109.8</v>
      </c>
      <c r="N48" s="27">
        <v>110.1</v>
      </c>
      <c r="O48" s="52">
        <v>109.3</v>
      </c>
    </row>
    <row r="49" spans="1:15" s="57" customFormat="1" ht="12.75" customHeight="1">
      <c r="A49" s="86">
        <v>2020</v>
      </c>
      <c r="B49" s="51"/>
      <c r="C49" s="52">
        <v>110.5</v>
      </c>
      <c r="D49" s="52">
        <v>110.6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0.1</v>
      </c>
      <c r="D53" s="59">
        <f aca="true" t="shared" si="13" ref="D53:N53">IF(D44=0," ",ROUND(ROUND(D44,1)*100/ROUND(C44,1)-100,1))</f>
        <v>0.2</v>
      </c>
      <c r="E53" s="59">
        <f t="shared" si="13"/>
        <v>0.3</v>
      </c>
      <c r="F53" s="59">
        <f t="shared" si="13"/>
        <v>0.3</v>
      </c>
      <c r="G53" s="59">
        <f t="shared" si="13"/>
        <v>0.5</v>
      </c>
      <c r="H53" s="59">
        <f t="shared" si="13"/>
        <v>0.3</v>
      </c>
      <c r="I53" s="59">
        <f t="shared" si="13"/>
        <v>0</v>
      </c>
      <c r="J53" s="59">
        <f t="shared" si="13"/>
        <v>0.3</v>
      </c>
      <c r="K53" s="59">
        <f t="shared" si="13"/>
        <v>-0.3</v>
      </c>
      <c r="L53" s="59">
        <f t="shared" si="13"/>
        <v>0.1</v>
      </c>
      <c r="M53" s="59">
        <f t="shared" si="13"/>
        <v>-0.1</v>
      </c>
      <c r="N53" s="59">
        <f t="shared" si="13"/>
        <v>0.1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0.3</v>
      </c>
      <c r="D54" s="59">
        <f aca="true" t="shared" si="14" ref="D54:N54">IF(D45=0," ",ROUND(ROUND(D45,1)*100/ROUND(C45,1)-100,1))</f>
        <v>0.1</v>
      </c>
      <c r="E54" s="59">
        <f t="shared" si="14"/>
        <v>0.4</v>
      </c>
      <c r="F54" s="59">
        <f t="shared" si="14"/>
        <v>0.3</v>
      </c>
      <c r="G54" s="59">
        <f t="shared" si="14"/>
        <v>0.6</v>
      </c>
      <c r="H54" s="59">
        <f t="shared" si="14"/>
        <v>0</v>
      </c>
      <c r="I54" s="59">
        <f t="shared" si="14"/>
        <v>0.4</v>
      </c>
      <c r="J54" s="59">
        <f t="shared" si="14"/>
        <v>0.1</v>
      </c>
      <c r="K54" s="59">
        <f t="shared" si="14"/>
        <v>0.3</v>
      </c>
      <c r="L54" s="59">
        <f t="shared" si="14"/>
        <v>-0.2</v>
      </c>
      <c r="M54" s="59">
        <f t="shared" si="14"/>
        <v>0</v>
      </c>
      <c r="N54" s="59">
        <f t="shared" si="14"/>
        <v>0.1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0.1</v>
      </c>
      <c r="D55" s="59">
        <f aca="true" t="shared" si="15" ref="D55:N55">IF(D46=0," ",ROUND(ROUND(D46,1)*100/ROUND(C46,1)-100,1))</f>
        <v>0</v>
      </c>
      <c r="E55" s="59">
        <f t="shared" si="15"/>
        <v>0.2</v>
      </c>
      <c r="F55" s="59">
        <f t="shared" si="15"/>
        <v>0.3</v>
      </c>
      <c r="G55" s="59">
        <f t="shared" si="15"/>
        <v>0.1</v>
      </c>
      <c r="H55" s="59">
        <f t="shared" si="15"/>
        <v>0.4</v>
      </c>
      <c r="I55" s="59">
        <f t="shared" si="15"/>
        <v>0.5</v>
      </c>
      <c r="J55" s="59">
        <f t="shared" si="15"/>
        <v>0.3</v>
      </c>
      <c r="K55" s="59">
        <f t="shared" si="15"/>
        <v>0.1</v>
      </c>
      <c r="L55" s="59">
        <f t="shared" si="15"/>
        <v>0</v>
      </c>
      <c r="M55" s="59">
        <f t="shared" si="15"/>
        <v>0</v>
      </c>
      <c r="N55" s="59">
        <f t="shared" si="15"/>
        <v>0.4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0.2</v>
      </c>
      <c r="D56" s="59">
        <f aca="true" t="shared" si="16" ref="D56:N56">IF(D47=0," ",ROUND(ROUND(D47,1)*100/ROUND(C47,1)-100,1))</f>
        <v>0.4</v>
      </c>
      <c r="E56" s="59">
        <f t="shared" si="16"/>
        <v>0.3</v>
      </c>
      <c r="F56" s="59">
        <f t="shared" si="16"/>
        <v>0.1</v>
      </c>
      <c r="G56" s="59">
        <f t="shared" si="16"/>
        <v>0.5</v>
      </c>
      <c r="H56" s="59">
        <f t="shared" si="16"/>
        <v>0.1</v>
      </c>
      <c r="I56" s="59">
        <f t="shared" si="16"/>
        <v>0.3</v>
      </c>
      <c r="J56" s="59">
        <f t="shared" si="16"/>
        <v>0</v>
      </c>
      <c r="K56" s="59">
        <f t="shared" si="16"/>
        <v>-0.2</v>
      </c>
      <c r="L56" s="59">
        <f t="shared" si="16"/>
        <v>0.2</v>
      </c>
      <c r="M56" s="59">
        <f t="shared" si="16"/>
        <v>-0.1</v>
      </c>
      <c r="N56" s="59">
        <f t="shared" si="16"/>
        <v>0.2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0.3</v>
      </c>
      <c r="D57" s="59">
        <f aca="true" t="shared" si="17" ref="D57:N57">IF(D48=0," ",ROUND(ROUND(D48,1)*100/ROUND(C48,1)-100,1))</f>
        <v>0.2</v>
      </c>
      <c r="E57" s="59">
        <f t="shared" si="17"/>
        <v>0.2</v>
      </c>
      <c r="F57" s="59">
        <f t="shared" si="17"/>
        <v>0.5</v>
      </c>
      <c r="G57" s="59">
        <f t="shared" si="17"/>
        <v>0.7</v>
      </c>
      <c r="H57" s="59">
        <f t="shared" si="17"/>
        <v>0.6</v>
      </c>
      <c r="I57" s="59">
        <f t="shared" si="17"/>
        <v>0.4</v>
      </c>
      <c r="J57" s="59">
        <f t="shared" si="17"/>
        <v>-0.2</v>
      </c>
      <c r="K57" s="59">
        <f t="shared" si="17"/>
        <v>-0.2</v>
      </c>
      <c r="L57" s="59">
        <f t="shared" si="17"/>
        <v>0.1</v>
      </c>
      <c r="M57" s="59">
        <f t="shared" si="17"/>
        <v>-0.3</v>
      </c>
      <c r="N57" s="59">
        <f t="shared" si="17"/>
        <v>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0.4</v>
      </c>
      <c r="D58" s="59">
        <f aca="true" t="shared" si="18" ref="D58">IF(D49=0," ",ROUND(ROUND(D49,1)*100/ROUND(C49,1)-100,1))</f>
        <v>0.1</v>
      </c>
      <c r="E58" s="59" t="str">
        <f aca="true" t="shared" si="19" ref="E58">IF(E49=0," ",ROUND(ROUND(E49,1)*100/ROUND(D49,1)-100,1))</f>
        <v xml:space="preserve"> </v>
      </c>
      <c r="F58" s="59" t="str">
        <f aca="true" t="shared" si="20" ref="F58">IF(F49=0," ",ROUND(ROUND(F49,1)*100/ROUND(E49,1)-100,1))</f>
        <v xml:space="preserve"> </v>
      </c>
      <c r="G58" s="59" t="str">
        <f aca="true" t="shared" si="21" ref="G58">IF(G49=0," ",ROUND(ROUND(G49,1)*100/ROUND(F49,1)-100,1))</f>
        <v xml:space="preserve"> </v>
      </c>
      <c r="H58" s="59" t="str">
        <f aca="true" t="shared" si="22" ref="H58">IF(H49=0," ",ROUND(ROUND(H49,1)*100/ROUND(G49,1)-100,1))</f>
        <v xml:space="preserve"> </v>
      </c>
      <c r="I58" s="59" t="str">
        <f aca="true" t="shared" si="23" ref="I58">IF(I49=0," ",ROUND(ROUND(I49,1)*100/ROUND(H49,1)-100,1))</f>
        <v xml:space="preserve"> </v>
      </c>
      <c r="J58" s="59" t="str">
        <f aca="true" t="shared" si="24" ref="J58">IF(J49=0," ",ROUND(ROUND(J49,1)*100/ROUND(I49,1)-100,1))</f>
        <v xml:space="preserve"> </v>
      </c>
      <c r="K58" s="59" t="str">
        <f aca="true" t="shared" si="25" ref="K58">IF(K49=0," ",ROUND(ROUND(K49,1)*100/ROUND(J49,1)-100,1))</f>
        <v xml:space="preserve"> </v>
      </c>
      <c r="L58" s="59" t="str">
        <f aca="true" t="shared" si="26" ref="L58">IF(L49=0," ",ROUND(ROUND(L49,1)*100/ROUND(K49,1)-100,1))</f>
        <v xml:space="preserve"> </v>
      </c>
      <c r="M58" s="59" t="str">
        <f aca="true" t="shared" si="27" ref="M58">IF(M49=0," ",ROUND(ROUND(M49,1)*100/ROUND(L49,1)-100,1))</f>
        <v xml:space="preserve"> </v>
      </c>
      <c r="N58" s="59" t="str">
        <f aca="true" t="shared" si="2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29" ref="D59:N59">IF(D50=0," ",ROUND(ROUND(D50,1)*100/ROUND(C50,1)-100,1))</f>
        <v xml:space="preserve"> </v>
      </c>
      <c r="E59" s="59" t="str">
        <f t="shared" si="29"/>
        <v xml:space="preserve"> </v>
      </c>
      <c r="F59" s="59" t="str">
        <f t="shared" si="29"/>
        <v xml:space="preserve"> </v>
      </c>
      <c r="G59" s="59" t="str">
        <f t="shared" si="29"/>
        <v xml:space="preserve"> </v>
      </c>
      <c r="H59" s="59" t="str">
        <f t="shared" si="29"/>
        <v xml:space="preserve"> </v>
      </c>
      <c r="I59" s="59" t="str">
        <f t="shared" si="29"/>
        <v xml:space="preserve"> </v>
      </c>
      <c r="J59" s="59" t="str">
        <f t="shared" si="29"/>
        <v xml:space="preserve"> </v>
      </c>
      <c r="K59" s="59" t="str">
        <f t="shared" si="29"/>
        <v xml:space="preserve"> </v>
      </c>
      <c r="L59" s="59" t="str">
        <f t="shared" si="29"/>
        <v xml:space="preserve"> </v>
      </c>
      <c r="M59" s="59" t="str">
        <f t="shared" si="29"/>
        <v xml:space="preserve"> </v>
      </c>
      <c r="N59" s="59" t="str">
        <f t="shared" si="2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30" ref="C62:O62">IF(C45=0," ",ROUND(ROUND(C45,1)*100/ROUND(C44,1)-100,1))</f>
        <v>2</v>
      </c>
      <c r="D62" s="59">
        <f t="shared" si="30"/>
        <v>1.9</v>
      </c>
      <c r="E62" s="59">
        <f t="shared" si="30"/>
        <v>2</v>
      </c>
      <c r="F62" s="59">
        <f t="shared" si="30"/>
        <v>2</v>
      </c>
      <c r="G62" s="59">
        <f t="shared" si="30"/>
        <v>2.1</v>
      </c>
      <c r="H62" s="59">
        <f t="shared" si="30"/>
        <v>1.8</v>
      </c>
      <c r="I62" s="59">
        <f t="shared" si="30"/>
        <v>2.2</v>
      </c>
      <c r="J62" s="59">
        <f t="shared" si="30"/>
        <v>2</v>
      </c>
      <c r="K62" s="59">
        <f t="shared" si="30"/>
        <v>2.6</v>
      </c>
      <c r="L62" s="59">
        <f t="shared" si="30"/>
        <v>2.3</v>
      </c>
      <c r="M62" s="59">
        <f t="shared" si="30"/>
        <v>2.4</v>
      </c>
      <c r="N62" s="59">
        <f t="shared" si="30"/>
        <v>2.4</v>
      </c>
      <c r="O62" s="59">
        <f t="shared" si="30"/>
        <v>2.2</v>
      </c>
    </row>
    <row r="63" spans="1:15" ht="12.75" customHeight="1">
      <c r="A63" s="86">
        <v>2017</v>
      </c>
      <c r="B63" s="51"/>
      <c r="C63" s="59">
        <f aca="true" t="shared" si="31" ref="C63:O63">IF(C46=0," ",ROUND(ROUND(C46,1)*100/ROUND(C45,1)-100,1))</f>
        <v>2.2</v>
      </c>
      <c r="D63" s="59">
        <f t="shared" si="31"/>
        <v>2.1</v>
      </c>
      <c r="E63" s="59">
        <f t="shared" si="31"/>
        <v>1.9</v>
      </c>
      <c r="F63" s="59">
        <f t="shared" si="31"/>
        <v>1.9</v>
      </c>
      <c r="G63" s="59">
        <f t="shared" si="31"/>
        <v>1.4</v>
      </c>
      <c r="H63" s="59">
        <f t="shared" si="31"/>
        <v>1.8</v>
      </c>
      <c r="I63" s="59">
        <f t="shared" si="31"/>
        <v>1.9</v>
      </c>
      <c r="J63" s="59">
        <f t="shared" si="31"/>
        <v>2</v>
      </c>
      <c r="K63" s="59">
        <f t="shared" si="31"/>
        <v>1.8</v>
      </c>
      <c r="L63" s="59">
        <f t="shared" si="31"/>
        <v>2</v>
      </c>
      <c r="M63" s="59">
        <f t="shared" si="31"/>
        <v>2</v>
      </c>
      <c r="N63" s="59">
        <f t="shared" si="31"/>
        <v>2.3</v>
      </c>
      <c r="O63" s="59">
        <f t="shared" si="31"/>
        <v>1.9</v>
      </c>
    </row>
    <row r="64" spans="1:15" ht="12.75" customHeight="1">
      <c r="A64" s="86">
        <v>2018</v>
      </c>
      <c r="B64" s="51"/>
      <c r="C64" s="59">
        <f aca="true" t="shared" si="32" ref="C64:O64">IF(C47=0," ",ROUND(ROUND(C47,1)*100/ROUND(C46,1)-100,1))</f>
        <v>2.4</v>
      </c>
      <c r="D64" s="59">
        <f t="shared" si="32"/>
        <v>2.8</v>
      </c>
      <c r="E64" s="59">
        <f t="shared" si="32"/>
        <v>2.9</v>
      </c>
      <c r="F64" s="59">
        <f t="shared" si="32"/>
        <v>2.7</v>
      </c>
      <c r="G64" s="59">
        <f t="shared" si="32"/>
        <v>3.1</v>
      </c>
      <c r="H64" s="59">
        <f t="shared" si="32"/>
        <v>2.8</v>
      </c>
      <c r="I64" s="59">
        <f t="shared" si="32"/>
        <v>2.6</v>
      </c>
      <c r="J64" s="59">
        <f t="shared" si="32"/>
        <v>2.3</v>
      </c>
      <c r="K64" s="59">
        <f t="shared" si="32"/>
        <v>2</v>
      </c>
      <c r="L64" s="59">
        <f t="shared" si="32"/>
        <v>2.2</v>
      </c>
      <c r="M64" s="59">
        <f t="shared" si="32"/>
        <v>2.1</v>
      </c>
      <c r="N64" s="59">
        <f t="shared" si="32"/>
        <v>1.9</v>
      </c>
      <c r="O64" s="59">
        <f t="shared" si="32"/>
        <v>2.5</v>
      </c>
    </row>
    <row r="65" spans="1:15" ht="12.75" customHeight="1">
      <c r="A65" s="86">
        <v>2019</v>
      </c>
      <c r="B65" s="51"/>
      <c r="C65" s="59">
        <f aca="true" t="shared" si="33" ref="C65:O65">IF(C48=0," ",ROUND(ROUND(C48,1)*100/ROUND(C47,1)-100,1))</f>
        <v>2</v>
      </c>
      <c r="D65" s="59">
        <f t="shared" si="33"/>
        <v>1.8</v>
      </c>
      <c r="E65" s="59">
        <f t="shared" si="33"/>
        <v>1.7</v>
      </c>
      <c r="F65" s="59">
        <f t="shared" si="33"/>
        <v>2.1</v>
      </c>
      <c r="G65" s="59">
        <f t="shared" si="33"/>
        <v>2.3</v>
      </c>
      <c r="H65" s="59">
        <f t="shared" si="33"/>
        <v>2.9</v>
      </c>
      <c r="I65" s="59">
        <f t="shared" si="33"/>
        <v>3</v>
      </c>
      <c r="J65" s="59">
        <f t="shared" si="33"/>
        <v>2.8</v>
      </c>
      <c r="K65" s="59">
        <f t="shared" si="33"/>
        <v>2.8</v>
      </c>
      <c r="L65" s="59">
        <f t="shared" si="33"/>
        <v>2.7</v>
      </c>
      <c r="M65" s="59">
        <f t="shared" si="33"/>
        <v>2.5</v>
      </c>
      <c r="N65" s="59">
        <f t="shared" si="33"/>
        <v>2.6</v>
      </c>
      <c r="O65" s="59">
        <f t="shared" si="33"/>
        <v>2.4</v>
      </c>
    </row>
    <row r="66" spans="1:15" ht="12.75" customHeight="1">
      <c r="A66" s="86">
        <v>2020</v>
      </c>
      <c r="B66" s="51"/>
      <c r="C66" s="59">
        <f aca="true" t="shared" si="34" ref="C66:O66">IF(C49=0," ",ROUND(ROUND(C49,1)*100/ROUND(C48,1)-100,1))</f>
        <v>2.7</v>
      </c>
      <c r="D66" s="59">
        <f t="shared" si="34"/>
        <v>2.6</v>
      </c>
      <c r="E66" s="59" t="str">
        <f t="shared" si="34"/>
        <v xml:space="preserve"> </v>
      </c>
      <c r="F66" s="59" t="str">
        <f t="shared" si="34"/>
        <v xml:space="preserve"> </v>
      </c>
      <c r="G66" s="59" t="str">
        <f t="shared" si="34"/>
        <v xml:space="preserve"> </v>
      </c>
      <c r="H66" s="59" t="str">
        <f t="shared" si="34"/>
        <v xml:space="preserve"> </v>
      </c>
      <c r="I66" s="59" t="str">
        <f t="shared" si="34"/>
        <v xml:space="preserve"> </v>
      </c>
      <c r="J66" s="59" t="str">
        <f t="shared" si="34"/>
        <v xml:space="preserve"> </v>
      </c>
      <c r="K66" s="59" t="str">
        <f t="shared" si="34"/>
        <v xml:space="preserve"> </v>
      </c>
      <c r="L66" s="59" t="str">
        <f t="shared" si="34"/>
        <v xml:space="preserve"> </v>
      </c>
      <c r="M66" s="59" t="str">
        <f t="shared" si="34"/>
        <v xml:space="preserve"> </v>
      </c>
      <c r="N66" s="59" t="str">
        <f t="shared" si="34"/>
        <v xml:space="preserve"> </v>
      </c>
      <c r="O66" s="59" t="str">
        <f t="shared" si="3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74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99.1</v>
      </c>
      <c r="D16" s="52">
        <v>99.4</v>
      </c>
      <c r="E16" s="52">
        <v>99.8</v>
      </c>
      <c r="F16" s="52">
        <v>99.9</v>
      </c>
      <c r="G16" s="52">
        <v>100.2</v>
      </c>
      <c r="H16" s="52">
        <v>100.2</v>
      </c>
      <c r="I16" s="52">
        <v>99.8</v>
      </c>
      <c r="J16" s="52">
        <v>100.1</v>
      </c>
      <c r="K16" s="52">
        <v>100.1</v>
      </c>
      <c r="L16" s="52">
        <v>100.4</v>
      </c>
      <c r="M16" s="52">
        <v>100.6</v>
      </c>
      <c r="N16" s="52">
        <v>100.4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101.2</v>
      </c>
      <c r="D17" s="52">
        <v>101.4</v>
      </c>
      <c r="E17" s="52">
        <v>101.6</v>
      </c>
      <c r="F17" s="52">
        <v>102</v>
      </c>
      <c r="G17" s="52">
        <v>102.3</v>
      </c>
      <c r="H17" s="52">
        <v>102.4</v>
      </c>
      <c r="I17" s="52">
        <v>102.3</v>
      </c>
      <c r="J17" s="52">
        <v>102.5</v>
      </c>
      <c r="K17" s="52">
        <v>103</v>
      </c>
      <c r="L17" s="52">
        <v>103.1</v>
      </c>
      <c r="M17" s="52">
        <v>103.1</v>
      </c>
      <c r="N17" s="52">
        <v>103.1</v>
      </c>
      <c r="O17" s="52">
        <v>102.3</v>
      </c>
    </row>
    <row r="18" spans="1:15" s="57" customFormat="1" ht="12.75" customHeight="1">
      <c r="A18" s="86">
        <v>2017</v>
      </c>
      <c r="B18" s="51"/>
      <c r="C18" s="52">
        <v>101.5</v>
      </c>
      <c r="D18" s="52">
        <v>101.8</v>
      </c>
      <c r="E18" s="52">
        <v>101.9</v>
      </c>
      <c r="F18" s="52">
        <v>102.3</v>
      </c>
      <c r="G18" s="52">
        <v>102.5</v>
      </c>
      <c r="H18" s="52">
        <v>102.5</v>
      </c>
      <c r="I18" s="52">
        <v>102.6</v>
      </c>
      <c r="J18" s="52">
        <v>102.8</v>
      </c>
      <c r="K18" s="52">
        <v>102.9</v>
      </c>
      <c r="L18" s="52">
        <v>102.2</v>
      </c>
      <c r="M18" s="52">
        <v>102.2</v>
      </c>
      <c r="N18" s="52">
        <v>102.1</v>
      </c>
      <c r="O18" s="52">
        <v>102.3</v>
      </c>
    </row>
    <row r="19" spans="1:15" s="57" customFormat="1" ht="12.75" customHeight="1">
      <c r="A19" s="86">
        <v>2018</v>
      </c>
      <c r="B19" s="51"/>
      <c r="C19" s="52">
        <v>102.5</v>
      </c>
      <c r="D19" s="52">
        <v>102.9</v>
      </c>
      <c r="E19" s="52">
        <v>103.3</v>
      </c>
      <c r="F19" s="52">
        <v>103.3</v>
      </c>
      <c r="G19" s="52">
        <v>103.4</v>
      </c>
      <c r="H19" s="52">
        <v>103.4</v>
      </c>
      <c r="I19" s="52">
        <v>103.5</v>
      </c>
      <c r="J19" s="52">
        <v>103.5</v>
      </c>
      <c r="K19" s="52">
        <v>103.7</v>
      </c>
      <c r="L19" s="52">
        <v>103.8</v>
      </c>
      <c r="M19" s="52">
        <v>104.1</v>
      </c>
      <c r="N19" s="52">
        <v>104</v>
      </c>
      <c r="O19" s="52">
        <v>103.5</v>
      </c>
    </row>
    <row r="20" spans="1:15" s="57" customFormat="1" ht="12.75" customHeight="1">
      <c r="A20" s="86">
        <v>2019</v>
      </c>
      <c r="B20" s="51"/>
      <c r="C20" s="52">
        <v>104.4</v>
      </c>
      <c r="D20" s="52">
        <v>104.9</v>
      </c>
      <c r="E20" s="27">
        <v>104.8</v>
      </c>
      <c r="F20" s="27">
        <v>105</v>
      </c>
      <c r="G20" s="27">
        <v>105.5</v>
      </c>
      <c r="H20" s="27">
        <v>105.6</v>
      </c>
      <c r="I20" s="27">
        <v>105.6</v>
      </c>
      <c r="J20" s="27">
        <v>106</v>
      </c>
      <c r="K20" s="27">
        <v>106.2</v>
      </c>
      <c r="L20" s="27">
        <v>106.4</v>
      </c>
      <c r="M20" s="27">
        <v>106.4</v>
      </c>
      <c r="N20" s="27">
        <v>106.4</v>
      </c>
      <c r="O20" s="52">
        <v>105.6</v>
      </c>
    </row>
    <row r="21" spans="1:15" s="57" customFormat="1" ht="12.75" customHeight="1">
      <c r="A21" s="86">
        <v>2020</v>
      </c>
      <c r="B21" s="51"/>
      <c r="C21" s="52">
        <v>106.5</v>
      </c>
      <c r="D21" s="52">
        <v>107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0.1</v>
      </c>
      <c r="D25" s="59">
        <f aca="true" t="shared" si="0" ref="D25">IF(D16=0," ",ROUND(ROUND(D16,1)*100/ROUND(C16,1)-100,1))</f>
        <v>0.3</v>
      </c>
      <c r="E25" s="59">
        <f aca="true" t="shared" si="1" ref="E25">IF(E16=0," ",ROUND(ROUND(E16,1)*100/ROUND(D16,1)-100,1))</f>
        <v>0.4</v>
      </c>
      <c r="F25" s="59">
        <f aca="true" t="shared" si="2" ref="F25">IF(F16=0," ",ROUND(ROUND(F16,1)*100/ROUND(E16,1)-100,1))</f>
        <v>0.1</v>
      </c>
      <c r="G25" s="59">
        <f aca="true" t="shared" si="3" ref="G25">IF(G16=0," ",ROUND(ROUND(G16,1)*100/ROUND(F16,1)-100,1))</f>
        <v>0.3</v>
      </c>
      <c r="H25" s="59">
        <f aca="true" t="shared" si="4" ref="H25">IF(H16=0," ",ROUND(ROUND(H16,1)*100/ROUND(G16,1)-100,1))</f>
        <v>0</v>
      </c>
      <c r="I25" s="59">
        <f aca="true" t="shared" si="5" ref="I25">IF(I16=0," ",ROUND(ROUND(I16,1)*100/ROUND(H16,1)-100,1))</f>
        <v>-0.4</v>
      </c>
      <c r="J25" s="59">
        <f aca="true" t="shared" si="6" ref="J25">IF(J16=0," ",ROUND(ROUND(J16,1)*100/ROUND(I16,1)-100,1))</f>
        <v>0.3</v>
      </c>
      <c r="K25" s="59">
        <f aca="true" t="shared" si="7" ref="K25">IF(K16=0," ",ROUND(ROUND(K16,1)*100/ROUND(J16,1)-100,1))</f>
        <v>0</v>
      </c>
      <c r="L25" s="59">
        <f aca="true" t="shared" si="8" ref="L25">IF(L16=0," ",ROUND(ROUND(L16,1)*100/ROUND(K16,1)-100,1))</f>
        <v>0.3</v>
      </c>
      <c r="M25" s="59">
        <f aca="true" t="shared" si="9" ref="M25">IF(M16=0," ",ROUND(ROUND(M16,1)*100/ROUND(L16,1)-100,1))</f>
        <v>0.2</v>
      </c>
      <c r="N25" s="59">
        <f aca="true" t="shared" si="10" ref="N25">IF(N16=0," ",ROUND(ROUND(N16,1)*100/ROUND(M16,1)-100,1))</f>
        <v>-0.2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0.8</v>
      </c>
      <c r="D26" s="59">
        <f aca="true" t="shared" si="11" ref="D26:N26">IF(D17=0," ",ROUND(ROUND(D17,1)*100/ROUND(C17,1)-100,1))</f>
        <v>0.2</v>
      </c>
      <c r="E26" s="59">
        <f t="shared" si="11"/>
        <v>0.2</v>
      </c>
      <c r="F26" s="59">
        <f t="shared" si="11"/>
        <v>0.4</v>
      </c>
      <c r="G26" s="59">
        <f t="shared" si="11"/>
        <v>0.3</v>
      </c>
      <c r="H26" s="59">
        <f t="shared" si="11"/>
        <v>0.1</v>
      </c>
      <c r="I26" s="59">
        <f t="shared" si="11"/>
        <v>-0.1</v>
      </c>
      <c r="J26" s="59">
        <f t="shared" si="11"/>
        <v>0.2</v>
      </c>
      <c r="K26" s="59">
        <f t="shared" si="11"/>
        <v>0.5</v>
      </c>
      <c r="L26" s="59">
        <f t="shared" si="11"/>
        <v>0.1</v>
      </c>
      <c r="M26" s="59">
        <f t="shared" si="11"/>
        <v>0</v>
      </c>
      <c r="N26" s="59">
        <f t="shared" si="11"/>
        <v>0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-1.6</v>
      </c>
      <c r="D27" s="59">
        <f aca="true" t="shared" si="12" ref="D27:N27">IF(D18=0," ",ROUND(ROUND(D18,1)*100/ROUND(C18,1)-100,1))</f>
        <v>0.3</v>
      </c>
      <c r="E27" s="59">
        <f t="shared" si="12"/>
        <v>0.1</v>
      </c>
      <c r="F27" s="59">
        <f t="shared" si="12"/>
        <v>0.4</v>
      </c>
      <c r="G27" s="59">
        <f t="shared" si="12"/>
        <v>0.2</v>
      </c>
      <c r="H27" s="59">
        <f t="shared" si="12"/>
        <v>0</v>
      </c>
      <c r="I27" s="59">
        <f t="shared" si="12"/>
        <v>0.1</v>
      </c>
      <c r="J27" s="59">
        <f t="shared" si="12"/>
        <v>0.2</v>
      </c>
      <c r="K27" s="59">
        <f t="shared" si="12"/>
        <v>0.1</v>
      </c>
      <c r="L27" s="59">
        <f t="shared" si="12"/>
        <v>-0.7</v>
      </c>
      <c r="M27" s="59">
        <f t="shared" si="12"/>
        <v>0</v>
      </c>
      <c r="N27" s="59">
        <f t="shared" si="12"/>
        <v>-0.1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0.4</v>
      </c>
      <c r="D28" s="59">
        <f aca="true" t="shared" si="13" ref="D28:N28">IF(D19=0," ",ROUND(ROUND(D19,1)*100/ROUND(C19,1)-100,1))</f>
        <v>0.4</v>
      </c>
      <c r="E28" s="59">
        <f t="shared" si="13"/>
        <v>0.4</v>
      </c>
      <c r="F28" s="59">
        <f t="shared" si="13"/>
        <v>0</v>
      </c>
      <c r="G28" s="59">
        <f t="shared" si="13"/>
        <v>0.1</v>
      </c>
      <c r="H28" s="59">
        <f t="shared" si="13"/>
        <v>0</v>
      </c>
      <c r="I28" s="59">
        <f t="shared" si="13"/>
        <v>0.1</v>
      </c>
      <c r="J28" s="59">
        <f t="shared" si="13"/>
        <v>0</v>
      </c>
      <c r="K28" s="59">
        <f t="shared" si="13"/>
        <v>0.2</v>
      </c>
      <c r="L28" s="59">
        <f t="shared" si="13"/>
        <v>0.1</v>
      </c>
      <c r="M28" s="59">
        <f t="shared" si="13"/>
        <v>0.3</v>
      </c>
      <c r="N28" s="59">
        <f t="shared" si="13"/>
        <v>-0.1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0.4</v>
      </c>
      <c r="D29" s="59">
        <f aca="true" t="shared" si="14" ref="D29:N29">IF(D20=0," ",ROUND(ROUND(D20,1)*100/ROUND(C20,1)-100,1))</f>
        <v>0.5</v>
      </c>
      <c r="E29" s="59">
        <f t="shared" si="14"/>
        <v>-0.1</v>
      </c>
      <c r="F29" s="59">
        <f t="shared" si="14"/>
        <v>0.2</v>
      </c>
      <c r="G29" s="59">
        <f t="shared" si="14"/>
        <v>0.5</v>
      </c>
      <c r="H29" s="59">
        <f t="shared" si="14"/>
        <v>0.1</v>
      </c>
      <c r="I29" s="59">
        <f t="shared" si="14"/>
        <v>0</v>
      </c>
      <c r="J29" s="59">
        <f t="shared" si="14"/>
        <v>0.4</v>
      </c>
      <c r="K29" s="59">
        <f t="shared" si="14"/>
        <v>0.2</v>
      </c>
      <c r="L29" s="59">
        <f t="shared" si="14"/>
        <v>0.2</v>
      </c>
      <c r="M29" s="59">
        <f t="shared" si="14"/>
        <v>0</v>
      </c>
      <c r="N29" s="59">
        <f t="shared" si="14"/>
        <v>0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0.1</v>
      </c>
      <c r="D30" s="59">
        <f aca="true" t="shared" si="15" ref="D30">IF(D21=0," ",ROUND(ROUND(D21,1)*100/ROUND(C21,1)-100,1))</f>
        <v>0.5</v>
      </c>
      <c r="E30" s="59" t="str">
        <f aca="true" t="shared" si="16" ref="E30">IF(E21=0," ",ROUND(ROUND(E21,1)*100/ROUND(D21,1)-100,1))</f>
        <v xml:space="preserve"> </v>
      </c>
      <c r="F30" s="59" t="str">
        <f aca="true" t="shared" si="17" ref="F30">IF(F21=0," ",ROUND(ROUND(F21,1)*100/ROUND(E21,1)-100,1))</f>
        <v xml:space="preserve"> </v>
      </c>
      <c r="G30" s="59" t="str">
        <f aca="true" t="shared" si="18" ref="G30">IF(G21=0," ",ROUND(ROUND(G21,1)*100/ROUND(F21,1)-100,1))</f>
        <v xml:space="preserve"> </v>
      </c>
      <c r="H30" s="59" t="str">
        <f aca="true" t="shared" si="19" ref="H30">IF(H21=0," ",ROUND(ROUND(H21,1)*100/ROUND(G21,1)-100,1))</f>
        <v xml:space="preserve"> </v>
      </c>
      <c r="I30" s="59" t="str">
        <f aca="true" t="shared" si="20" ref="I30">IF(I21=0," ",ROUND(ROUND(I21,1)*100/ROUND(H21,1)-100,1))</f>
        <v xml:space="preserve"> </v>
      </c>
      <c r="J30" s="59" t="str">
        <f aca="true" t="shared" si="21" ref="J30">IF(J21=0," ",ROUND(ROUND(J21,1)*100/ROUND(I21,1)-100,1))</f>
        <v xml:space="preserve"> </v>
      </c>
      <c r="K30" s="59" t="str">
        <f aca="true" t="shared" si="22" ref="K30">IF(K21=0," ",ROUND(ROUND(K21,1)*100/ROUND(J21,1)-100,1))</f>
        <v xml:space="preserve"> </v>
      </c>
      <c r="L30" s="59" t="str">
        <f aca="true" t="shared" si="23" ref="L30">IF(L21=0," ",ROUND(ROUND(L21,1)*100/ROUND(K21,1)-100,1))</f>
        <v xml:space="preserve"> </v>
      </c>
      <c r="M30" s="59" t="str">
        <f aca="true" t="shared" si="24" ref="M30">IF(M21=0," ",ROUND(ROUND(M21,1)*100/ROUND(L21,1)-100,1))</f>
        <v xml:space="preserve"> </v>
      </c>
      <c r="N30" s="59" t="str">
        <f aca="true" t="shared" si="25" ref="N30">IF(N21=0," ",ROUND(ROUND(N21,1)*100/ROUND(M21,1)-100,1))</f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26" ref="D31:N31">IF(D22=0," ",ROUND(ROUND(D22,1)*100/ROUND(C22,1)-100,1))</f>
        <v xml:space="preserve"> </v>
      </c>
      <c r="E31" s="59" t="str">
        <f t="shared" si="26"/>
        <v xml:space="preserve"> </v>
      </c>
      <c r="F31" s="59" t="str">
        <f t="shared" si="26"/>
        <v xml:space="preserve"> </v>
      </c>
      <c r="G31" s="59" t="str">
        <f t="shared" si="26"/>
        <v xml:space="preserve"> </v>
      </c>
      <c r="H31" s="59" t="str">
        <f t="shared" si="26"/>
        <v xml:space="preserve"> </v>
      </c>
      <c r="I31" s="59" t="str">
        <f t="shared" si="26"/>
        <v xml:space="preserve"> </v>
      </c>
      <c r="J31" s="59" t="str">
        <f t="shared" si="26"/>
        <v xml:space="preserve"> </v>
      </c>
      <c r="K31" s="59" t="str">
        <f t="shared" si="26"/>
        <v xml:space="preserve"> </v>
      </c>
      <c r="L31" s="59" t="str">
        <f t="shared" si="26"/>
        <v xml:space="preserve"> </v>
      </c>
      <c r="M31" s="59" t="str">
        <f t="shared" si="26"/>
        <v xml:space="preserve"> </v>
      </c>
      <c r="N31" s="59" t="str">
        <f t="shared" si="2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27" ref="C34:O34">IF(C17=0," ",ROUND(ROUND(C17,1)*100/ROUND(C16,1)-100,1))</f>
        <v>2.1</v>
      </c>
      <c r="D34" s="59">
        <f t="shared" si="27"/>
        <v>2</v>
      </c>
      <c r="E34" s="59">
        <f t="shared" si="27"/>
        <v>1.8</v>
      </c>
      <c r="F34" s="59">
        <f t="shared" si="27"/>
        <v>2.1</v>
      </c>
      <c r="G34" s="59">
        <f t="shared" si="27"/>
        <v>2.1</v>
      </c>
      <c r="H34" s="59">
        <f t="shared" si="27"/>
        <v>2.2</v>
      </c>
      <c r="I34" s="59">
        <f t="shared" si="27"/>
        <v>2.5</v>
      </c>
      <c r="J34" s="59">
        <f t="shared" si="27"/>
        <v>2.4</v>
      </c>
      <c r="K34" s="59">
        <f t="shared" si="27"/>
        <v>2.9</v>
      </c>
      <c r="L34" s="59">
        <f t="shared" si="27"/>
        <v>2.7</v>
      </c>
      <c r="M34" s="59">
        <f t="shared" si="27"/>
        <v>2.5</v>
      </c>
      <c r="N34" s="59">
        <f t="shared" si="27"/>
        <v>2.7</v>
      </c>
      <c r="O34" s="59">
        <f t="shared" si="27"/>
        <v>2.3</v>
      </c>
    </row>
    <row r="35" spans="1:15" s="57" customFormat="1" ht="12.75" customHeight="1">
      <c r="A35" s="86">
        <v>2017</v>
      </c>
      <c r="B35" s="51"/>
      <c r="C35" s="59">
        <f aca="true" t="shared" si="28" ref="C35:O35">IF(C18=0," ",ROUND(ROUND(C18,1)*100/ROUND(C17,1)-100,1))</f>
        <v>0.3</v>
      </c>
      <c r="D35" s="59">
        <f t="shared" si="28"/>
        <v>0.4</v>
      </c>
      <c r="E35" s="59">
        <f t="shared" si="28"/>
        <v>0.3</v>
      </c>
      <c r="F35" s="59">
        <f t="shared" si="28"/>
        <v>0.3</v>
      </c>
      <c r="G35" s="59">
        <f t="shared" si="28"/>
        <v>0.2</v>
      </c>
      <c r="H35" s="59">
        <f t="shared" si="28"/>
        <v>0.1</v>
      </c>
      <c r="I35" s="59">
        <f t="shared" si="28"/>
        <v>0.3</v>
      </c>
      <c r="J35" s="59">
        <f t="shared" si="28"/>
        <v>0.3</v>
      </c>
      <c r="K35" s="59">
        <f t="shared" si="28"/>
        <v>-0.1</v>
      </c>
      <c r="L35" s="59">
        <f t="shared" si="28"/>
        <v>-0.9</v>
      </c>
      <c r="M35" s="59">
        <f t="shared" si="28"/>
        <v>-0.9</v>
      </c>
      <c r="N35" s="59">
        <f t="shared" si="28"/>
        <v>-1</v>
      </c>
      <c r="O35" s="59">
        <f t="shared" si="28"/>
        <v>0</v>
      </c>
    </row>
    <row r="36" spans="1:15" s="57" customFormat="1" ht="12.75" customHeight="1">
      <c r="A36" s="86">
        <v>2018</v>
      </c>
      <c r="B36" s="51"/>
      <c r="C36" s="59">
        <f aca="true" t="shared" si="29" ref="C36:O36">IF(C19=0," ",ROUND(ROUND(C19,1)*100/ROUND(C18,1)-100,1))</f>
        <v>1</v>
      </c>
      <c r="D36" s="59">
        <f t="shared" si="29"/>
        <v>1.1</v>
      </c>
      <c r="E36" s="59">
        <f t="shared" si="29"/>
        <v>1.4</v>
      </c>
      <c r="F36" s="59">
        <f t="shared" si="29"/>
        <v>1</v>
      </c>
      <c r="G36" s="59">
        <f t="shared" si="29"/>
        <v>0.9</v>
      </c>
      <c r="H36" s="59">
        <f t="shared" si="29"/>
        <v>0.9</v>
      </c>
      <c r="I36" s="59">
        <f t="shared" si="29"/>
        <v>0.9</v>
      </c>
      <c r="J36" s="59">
        <f t="shared" si="29"/>
        <v>0.7</v>
      </c>
      <c r="K36" s="59">
        <f t="shared" si="29"/>
        <v>0.8</v>
      </c>
      <c r="L36" s="59">
        <f t="shared" si="29"/>
        <v>1.6</v>
      </c>
      <c r="M36" s="59">
        <f t="shared" si="29"/>
        <v>1.9</v>
      </c>
      <c r="N36" s="59">
        <f t="shared" si="29"/>
        <v>1.9</v>
      </c>
      <c r="O36" s="59">
        <f t="shared" si="29"/>
        <v>1.2</v>
      </c>
    </row>
    <row r="37" spans="1:15" s="57" customFormat="1" ht="12.75" customHeight="1">
      <c r="A37" s="86">
        <v>2019</v>
      </c>
      <c r="B37" s="51"/>
      <c r="C37" s="59">
        <f aca="true" t="shared" si="30" ref="C37:O37">IF(C20=0," ",ROUND(ROUND(C20,1)*100/ROUND(C19,1)-100,1))</f>
        <v>1.9</v>
      </c>
      <c r="D37" s="59">
        <f t="shared" si="30"/>
        <v>1.9</v>
      </c>
      <c r="E37" s="59">
        <f t="shared" si="30"/>
        <v>1.5</v>
      </c>
      <c r="F37" s="59">
        <f t="shared" si="30"/>
        <v>1.6</v>
      </c>
      <c r="G37" s="59">
        <f t="shared" si="30"/>
        <v>2</v>
      </c>
      <c r="H37" s="59">
        <f t="shared" si="30"/>
        <v>2.1</v>
      </c>
      <c r="I37" s="59">
        <f t="shared" si="30"/>
        <v>2</v>
      </c>
      <c r="J37" s="59">
        <f t="shared" si="30"/>
        <v>2.4</v>
      </c>
      <c r="K37" s="59">
        <f t="shared" si="30"/>
        <v>2.4</v>
      </c>
      <c r="L37" s="59">
        <f t="shared" si="30"/>
        <v>2.5</v>
      </c>
      <c r="M37" s="59">
        <f t="shared" si="30"/>
        <v>2.2</v>
      </c>
      <c r="N37" s="59">
        <f t="shared" si="30"/>
        <v>2.3</v>
      </c>
      <c r="O37" s="59">
        <f t="shared" si="30"/>
        <v>2</v>
      </c>
    </row>
    <row r="38" spans="1:15" s="57" customFormat="1" ht="12.75" customHeight="1">
      <c r="A38" s="86">
        <v>2020</v>
      </c>
      <c r="B38" s="51"/>
      <c r="C38" s="59">
        <f aca="true" t="shared" si="31" ref="C38:O38">IF(C21=0," ",ROUND(ROUND(C21,1)*100/ROUND(C20,1)-100,1))</f>
        <v>2</v>
      </c>
      <c r="D38" s="59">
        <f t="shared" si="31"/>
        <v>2</v>
      </c>
      <c r="E38" s="59" t="str">
        <f t="shared" si="31"/>
        <v xml:space="preserve"> </v>
      </c>
      <c r="F38" s="59" t="str">
        <f t="shared" si="31"/>
        <v xml:space="preserve"> </v>
      </c>
      <c r="G38" s="59" t="str">
        <f t="shared" si="31"/>
        <v xml:space="preserve"> </v>
      </c>
      <c r="H38" s="59" t="str">
        <f t="shared" si="31"/>
        <v xml:space="preserve"> </v>
      </c>
      <c r="I38" s="59" t="str">
        <f t="shared" si="31"/>
        <v xml:space="preserve"> </v>
      </c>
      <c r="J38" s="59" t="str">
        <f t="shared" si="31"/>
        <v xml:space="preserve"> </v>
      </c>
      <c r="K38" s="59" t="str">
        <f t="shared" si="31"/>
        <v xml:space="preserve"> </v>
      </c>
      <c r="L38" s="59" t="str">
        <f t="shared" si="31"/>
        <v xml:space="preserve"> </v>
      </c>
      <c r="M38" s="59" t="str">
        <f t="shared" si="31"/>
        <v xml:space="preserve"> </v>
      </c>
      <c r="N38" s="59" t="str">
        <f t="shared" si="31"/>
        <v xml:space="preserve"> </v>
      </c>
      <c r="O38" s="59" t="str">
        <f t="shared" si="31"/>
        <v xml:space="preserve"> </v>
      </c>
    </row>
    <row r="39" s="57" customFormat="1" ht="12.75" customHeight="1"/>
    <row r="40" spans="1:15" s="57" customFormat="1" ht="12.75" customHeight="1">
      <c r="A40" s="3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4" customFormat="1" ht="12.75" customHeight="1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</row>
    <row r="43" s="54" customFormat="1" ht="12.75" customHeight="1"/>
    <row r="44" spans="1:15" s="54" customFormat="1" ht="12.75" customHeight="1">
      <c r="A44" s="87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4" customFormat="1" ht="12.75" customHeight="1">
      <c r="A45" s="87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4" customFormat="1" ht="12.75" customHeight="1">
      <c r="A46" s="8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4" customFormat="1" ht="12.75" customHeight="1">
      <c r="A47" s="87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4" customFormat="1" ht="12.75" customHeight="1">
      <c r="A48" s="87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4" customFormat="1" ht="12.75" customHeight="1">
      <c r="A49" s="87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4" customFormat="1" ht="12.75" customHeight="1">
      <c r="A50" s="87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1:15" s="54" customFormat="1" ht="12.75" customHeight="1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="54" customFormat="1" ht="12.75" customHeight="1"/>
    <row r="53" spans="1:15" s="54" customFormat="1" ht="12.75" customHeight="1">
      <c r="A53" s="8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88"/>
    </row>
    <row r="54" spans="1:15" s="54" customFormat="1" ht="12.75" customHeight="1">
      <c r="A54" s="8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88"/>
    </row>
    <row r="55" spans="1:15" s="54" customFormat="1" ht="12.75" customHeight="1">
      <c r="A55" s="87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88"/>
    </row>
    <row r="56" spans="1:15" s="54" customFormat="1" ht="12.75" customHeight="1">
      <c r="A56" s="87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88"/>
    </row>
    <row r="57" spans="1:15" s="54" customFormat="1" ht="12.75" customHeight="1">
      <c r="A57" s="87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88"/>
    </row>
    <row r="58" spans="1:15" s="54" customFormat="1" ht="12.75" customHeight="1">
      <c r="A58" s="87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88"/>
    </row>
    <row r="59" spans="1:15" s="54" customFormat="1" ht="12.75" customHeight="1">
      <c r="A59" s="87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8"/>
    </row>
    <row r="60" spans="1:15" s="54" customFormat="1" ht="12.75" customHeight="1">
      <c r="A60" s="94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</row>
    <row r="61" spans="1:15" s="54" customFormat="1" ht="12.75" customHeight="1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s="96" customFormat="1" ht="12.75" customHeight="1">
      <c r="A62" s="87"/>
      <c r="B62" s="54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</row>
    <row r="63" spans="1:15" s="96" customFormat="1" ht="12.75" customHeight="1">
      <c r="A63" s="87"/>
      <c r="B63" s="54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</row>
    <row r="64" spans="1:15" s="96" customFormat="1" ht="12.75" customHeight="1">
      <c r="A64" s="87"/>
      <c r="B64" s="54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</row>
    <row r="65" spans="1:15" s="96" customFormat="1" ht="12.75" customHeight="1">
      <c r="A65" s="87"/>
      <c r="B65" s="54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</row>
    <row r="66" spans="1:15" s="96" customFormat="1" ht="12.75" customHeight="1">
      <c r="A66" s="87"/>
      <c r="B66" s="54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</row>
    <row r="67" s="96" customFormat="1" ht="12.75" customHeight="1"/>
    <row r="68" s="96" customFormat="1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98.7</v>
      </c>
      <c r="D16" s="52">
        <v>99.3</v>
      </c>
      <c r="E16" s="52">
        <v>99.7</v>
      </c>
      <c r="F16" s="52">
        <v>100</v>
      </c>
      <c r="G16" s="52">
        <v>100.1</v>
      </c>
      <c r="H16" s="52">
        <v>100.1</v>
      </c>
      <c r="I16" s="52">
        <v>100.3</v>
      </c>
      <c r="J16" s="52">
        <v>100.5</v>
      </c>
      <c r="K16" s="52">
        <v>100.5</v>
      </c>
      <c r="L16" s="52">
        <v>100.6</v>
      </c>
      <c r="M16" s="52">
        <v>99.9</v>
      </c>
      <c r="N16" s="52">
        <v>100.2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99.6</v>
      </c>
      <c r="D17" s="52">
        <v>100.1</v>
      </c>
      <c r="E17" s="52">
        <v>100.7</v>
      </c>
      <c r="F17" s="52">
        <v>100.8</v>
      </c>
      <c r="G17" s="52">
        <v>101.1</v>
      </c>
      <c r="H17" s="52">
        <v>101.1</v>
      </c>
      <c r="I17" s="52">
        <v>101.6</v>
      </c>
      <c r="J17" s="52">
        <v>101.6</v>
      </c>
      <c r="K17" s="52">
        <v>101.6</v>
      </c>
      <c r="L17" s="52">
        <v>101.6</v>
      </c>
      <c r="M17" s="52">
        <v>101</v>
      </c>
      <c r="N17" s="52">
        <v>101.4</v>
      </c>
      <c r="O17" s="52">
        <v>101</v>
      </c>
    </row>
    <row r="18" spans="1:15" s="57" customFormat="1" ht="12.75" customHeight="1">
      <c r="A18" s="86">
        <v>2017</v>
      </c>
      <c r="B18" s="51"/>
      <c r="C18" s="52">
        <v>100.6</v>
      </c>
      <c r="D18" s="52">
        <v>101.3</v>
      </c>
      <c r="E18" s="52">
        <v>101.7</v>
      </c>
      <c r="F18" s="52">
        <v>102.1</v>
      </c>
      <c r="G18" s="52">
        <v>102.2</v>
      </c>
      <c r="H18" s="52">
        <v>102.6</v>
      </c>
      <c r="I18" s="52">
        <v>103.1</v>
      </c>
      <c r="J18" s="52">
        <v>103.2</v>
      </c>
      <c r="K18" s="52">
        <v>103.1</v>
      </c>
      <c r="L18" s="52">
        <v>103</v>
      </c>
      <c r="M18" s="52">
        <v>102.5</v>
      </c>
      <c r="N18" s="52">
        <v>103</v>
      </c>
      <c r="O18" s="52">
        <v>102.4</v>
      </c>
    </row>
    <row r="19" spans="1:15" s="57" customFormat="1" ht="12.75" customHeight="1">
      <c r="A19" s="86">
        <v>2018</v>
      </c>
      <c r="B19" s="51"/>
      <c r="C19" s="52">
        <v>102.3</v>
      </c>
      <c r="D19" s="52">
        <v>102.8</v>
      </c>
      <c r="E19" s="52">
        <v>103.5</v>
      </c>
      <c r="F19" s="52">
        <v>103.6</v>
      </c>
      <c r="G19" s="52">
        <v>104.1</v>
      </c>
      <c r="H19" s="52">
        <v>104.2</v>
      </c>
      <c r="I19" s="52">
        <v>104.6</v>
      </c>
      <c r="J19" s="52">
        <v>104.8</v>
      </c>
      <c r="K19" s="52">
        <v>104.8</v>
      </c>
      <c r="L19" s="52">
        <v>105</v>
      </c>
      <c r="M19" s="52">
        <v>104.1</v>
      </c>
      <c r="N19" s="52">
        <v>104.4</v>
      </c>
      <c r="O19" s="52">
        <v>104</v>
      </c>
    </row>
    <row r="20" spans="1:15" s="57" customFormat="1" ht="12.75" customHeight="1">
      <c r="A20" s="86">
        <v>2019</v>
      </c>
      <c r="B20" s="51"/>
      <c r="C20" s="52">
        <v>103.9</v>
      </c>
      <c r="D20" s="52">
        <v>104.5</v>
      </c>
      <c r="E20" s="27">
        <v>104.9</v>
      </c>
      <c r="F20" s="27">
        <v>105.7</v>
      </c>
      <c r="G20" s="27">
        <v>105.7</v>
      </c>
      <c r="H20" s="27">
        <v>106.2</v>
      </c>
      <c r="I20" s="27">
        <v>106.5</v>
      </c>
      <c r="J20" s="27">
        <v>106.5</v>
      </c>
      <c r="K20" s="27">
        <v>106.5</v>
      </c>
      <c r="L20" s="27">
        <v>106.6</v>
      </c>
      <c r="M20" s="27">
        <v>105.8</v>
      </c>
      <c r="N20" s="27">
        <v>106.4</v>
      </c>
      <c r="O20" s="52">
        <v>105.8</v>
      </c>
    </row>
    <row r="21" spans="1:15" s="57" customFormat="1" ht="12.75" customHeight="1">
      <c r="A21" s="86">
        <v>2020</v>
      </c>
      <c r="B21" s="51"/>
      <c r="C21" s="52">
        <v>105.5</v>
      </c>
      <c r="D21" s="52">
        <v>106.3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-0.7</v>
      </c>
      <c r="D25" s="59">
        <f aca="true" t="shared" si="0" ref="D25:N25">IF(D16=0," ",ROUND(ROUND(D16,1)*100/ROUND(C16,1)-100,1))</f>
        <v>0.6</v>
      </c>
      <c r="E25" s="59">
        <f t="shared" si="0"/>
        <v>0.4</v>
      </c>
      <c r="F25" s="59">
        <f t="shared" si="0"/>
        <v>0.3</v>
      </c>
      <c r="G25" s="59">
        <f t="shared" si="0"/>
        <v>0.1</v>
      </c>
      <c r="H25" s="59">
        <f t="shared" si="0"/>
        <v>0</v>
      </c>
      <c r="I25" s="59">
        <f t="shared" si="0"/>
        <v>0.2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-0.6</v>
      </c>
      <c r="D26" s="59">
        <f aca="true" t="shared" si="1" ref="D26:N26">IF(D17=0," ",ROUND(ROUND(D17,1)*100/ROUND(C17,1)-100,1))</f>
        <v>0.5</v>
      </c>
      <c r="E26" s="59">
        <f t="shared" si="1"/>
        <v>0.6</v>
      </c>
      <c r="F26" s="59">
        <f t="shared" si="1"/>
        <v>0.1</v>
      </c>
      <c r="G26" s="59">
        <f t="shared" si="1"/>
        <v>0.3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-0.8</v>
      </c>
      <c r="D27" s="59">
        <f aca="true" t="shared" si="2" ref="D27:N27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0.4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-0.5</v>
      </c>
      <c r="N27" s="59">
        <f t="shared" si="2"/>
        <v>0.5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-0.7</v>
      </c>
      <c r="D28" s="59">
        <f aca="true" t="shared" si="3" ref="D28:N28">IF(D19=0," ",ROUND(ROUND(D19,1)*100/ROUND(C19,1)-100,1))</f>
        <v>0.5</v>
      </c>
      <c r="E28" s="59">
        <f t="shared" si="3"/>
        <v>0.7</v>
      </c>
      <c r="F28" s="59">
        <f t="shared" si="3"/>
        <v>0.1</v>
      </c>
      <c r="G28" s="59">
        <f t="shared" si="3"/>
        <v>0.5</v>
      </c>
      <c r="H28" s="59">
        <f t="shared" si="3"/>
        <v>0.1</v>
      </c>
      <c r="I28" s="59">
        <f t="shared" si="3"/>
        <v>0.4</v>
      </c>
      <c r="J28" s="59">
        <f t="shared" si="3"/>
        <v>0.2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0.3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-0.5</v>
      </c>
      <c r="D29" s="59">
        <f aca="true" t="shared" si="4" ref="D29:N29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</v>
      </c>
      <c r="H29" s="59">
        <f t="shared" si="4"/>
        <v>0.5</v>
      </c>
      <c r="I29" s="59">
        <f t="shared" si="4"/>
        <v>0.3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-0.8</v>
      </c>
      <c r="D30" s="59">
        <f aca="true" t="shared" si="5" ref="D30:N30">IF(D21=0," ",ROUND(ROUND(D21,1)*100/ROUND(C21,1)-100,1))</f>
        <v>0.8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0.9</v>
      </c>
      <c r="D34" s="59">
        <f t="shared" si="7"/>
        <v>0.8</v>
      </c>
      <c r="E34" s="59">
        <f t="shared" si="7"/>
        <v>1</v>
      </c>
      <c r="F34" s="59">
        <f t="shared" si="7"/>
        <v>0.8</v>
      </c>
      <c r="G34" s="59">
        <f t="shared" si="7"/>
        <v>1</v>
      </c>
      <c r="H34" s="59">
        <f t="shared" si="7"/>
        <v>1</v>
      </c>
      <c r="I34" s="59">
        <f t="shared" si="7"/>
        <v>1.3</v>
      </c>
      <c r="J34" s="59">
        <f t="shared" si="7"/>
        <v>1.1</v>
      </c>
      <c r="K34" s="59">
        <f t="shared" si="7"/>
        <v>1.1</v>
      </c>
      <c r="L34" s="59">
        <f t="shared" si="7"/>
        <v>1</v>
      </c>
      <c r="M34" s="59">
        <f t="shared" si="7"/>
        <v>1.1</v>
      </c>
      <c r="N34" s="59">
        <f t="shared" si="7"/>
        <v>1.2</v>
      </c>
      <c r="O34" s="59">
        <f t="shared" si="7"/>
        <v>1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</v>
      </c>
      <c r="D35" s="59">
        <f t="shared" si="8"/>
        <v>1.2</v>
      </c>
      <c r="E35" s="59">
        <f t="shared" si="8"/>
        <v>1</v>
      </c>
      <c r="F35" s="59">
        <f t="shared" si="8"/>
        <v>1.3</v>
      </c>
      <c r="G35" s="59">
        <f t="shared" si="8"/>
        <v>1.1</v>
      </c>
      <c r="H35" s="59">
        <f t="shared" si="8"/>
        <v>1.5</v>
      </c>
      <c r="I35" s="59">
        <f t="shared" si="8"/>
        <v>1.5</v>
      </c>
      <c r="J35" s="59">
        <f t="shared" si="8"/>
        <v>1.6</v>
      </c>
      <c r="K35" s="59">
        <f t="shared" si="8"/>
        <v>1.5</v>
      </c>
      <c r="L35" s="59">
        <f t="shared" si="8"/>
        <v>1.4</v>
      </c>
      <c r="M35" s="59">
        <f t="shared" si="8"/>
        <v>1.5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1.5</v>
      </c>
      <c r="E36" s="59">
        <f t="shared" si="9"/>
        <v>1.8</v>
      </c>
      <c r="F36" s="59">
        <f t="shared" si="9"/>
        <v>1.5</v>
      </c>
      <c r="G36" s="59">
        <f t="shared" si="9"/>
        <v>1.9</v>
      </c>
      <c r="H36" s="59">
        <f t="shared" si="9"/>
        <v>1.6</v>
      </c>
      <c r="I36" s="59">
        <f t="shared" si="9"/>
        <v>1.5</v>
      </c>
      <c r="J36" s="59">
        <f t="shared" si="9"/>
        <v>1.6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1.6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1.6</v>
      </c>
      <c r="D37" s="59">
        <f t="shared" si="10"/>
        <v>1.7</v>
      </c>
      <c r="E37" s="59">
        <f t="shared" si="10"/>
        <v>1.4</v>
      </c>
      <c r="F37" s="59">
        <f t="shared" si="10"/>
        <v>2</v>
      </c>
      <c r="G37" s="59">
        <f t="shared" si="10"/>
        <v>1.5</v>
      </c>
      <c r="H37" s="59">
        <f t="shared" si="10"/>
        <v>1.9</v>
      </c>
      <c r="I37" s="59">
        <f t="shared" si="10"/>
        <v>1.8</v>
      </c>
      <c r="J37" s="59">
        <f t="shared" si="10"/>
        <v>1.6</v>
      </c>
      <c r="K37" s="59">
        <f t="shared" si="10"/>
        <v>1.6</v>
      </c>
      <c r="L37" s="59">
        <f t="shared" si="10"/>
        <v>1.5</v>
      </c>
      <c r="M37" s="59">
        <f t="shared" si="10"/>
        <v>1.6</v>
      </c>
      <c r="N37" s="59">
        <f t="shared" si="10"/>
        <v>1.9</v>
      </c>
      <c r="O37" s="59">
        <f t="shared" si="10"/>
        <v>1.7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1.5</v>
      </c>
      <c r="D38" s="59">
        <f t="shared" si="11"/>
        <v>1.7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="57" customFormat="1" ht="12.75" customHeight="1"/>
    <row r="40" spans="1:15" s="57" customFormat="1" ht="12.75" customHeight="1">
      <c r="A40" s="37" t="s">
        <v>25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93.7</v>
      </c>
      <c r="D44" s="52">
        <v>98.6</v>
      </c>
      <c r="E44" s="52">
        <v>102.2</v>
      </c>
      <c r="F44" s="52">
        <v>104.1</v>
      </c>
      <c r="G44" s="52">
        <v>107.1</v>
      </c>
      <c r="H44" s="52">
        <v>105.7</v>
      </c>
      <c r="I44" s="52">
        <v>105.8</v>
      </c>
      <c r="J44" s="52">
        <v>101.1</v>
      </c>
      <c r="K44" s="52">
        <v>97.5</v>
      </c>
      <c r="L44" s="52">
        <v>96.4</v>
      </c>
      <c r="M44" s="52">
        <v>97.3</v>
      </c>
      <c r="N44" s="52">
        <v>90.6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86.8</v>
      </c>
      <c r="D45" s="52">
        <v>83.9</v>
      </c>
      <c r="E45" s="52">
        <v>85.4</v>
      </c>
      <c r="F45" s="52">
        <v>87.1</v>
      </c>
      <c r="G45" s="52">
        <v>90.5</v>
      </c>
      <c r="H45" s="52">
        <v>94</v>
      </c>
      <c r="I45" s="52">
        <v>92.3</v>
      </c>
      <c r="J45" s="52">
        <v>89.9</v>
      </c>
      <c r="K45" s="52">
        <v>92.4</v>
      </c>
      <c r="L45" s="52">
        <v>95.9</v>
      </c>
      <c r="M45" s="52">
        <v>93.8</v>
      </c>
      <c r="N45" s="52">
        <v>98.3</v>
      </c>
      <c r="O45" s="52">
        <v>90.9</v>
      </c>
    </row>
    <row r="46" spans="1:15" s="57" customFormat="1" ht="12.75" customHeight="1">
      <c r="A46" s="86">
        <v>2017</v>
      </c>
      <c r="B46" s="51"/>
      <c r="C46" s="52">
        <v>99.6</v>
      </c>
      <c r="D46" s="52">
        <v>100.1</v>
      </c>
      <c r="E46" s="52">
        <v>98.8</v>
      </c>
      <c r="F46" s="52">
        <v>100.1</v>
      </c>
      <c r="G46" s="52">
        <v>97.2</v>
      </c>
      <c r="H46" s="52">
        <v>95.4</v>
      </c>
      <c r="I46" s="52">
        <v>94.6</v>
      </c>
      <c r="J46" s="52">
        <v>95.4</v>
      </c>
      <c r="K46" s="52">
        <v>97.7</v>
      </c>
      <c r="L46" s="52">
        <v>97.2</v>
      </c>
      <c r="M46" s="52">
        <v>100.5</v>
      </c>
      <c r="N46" s="52">
        <v>99.7</v>
      </c>
      <c r="O46" s="52">
        <v>98</v>
      </c>
    </row>
    <row r="47" spans="1:15" s="57" customFormat="1" ht="12.75" customHeight="1">
      <c r="A47" s="86">
        <v>2018</v>
      </c>
      <c r="B47" s="51"/>
      <c r="C47" s="52">
        <v>100.3</v>
      </c>
      <c r="D47" s="52">
        <v>99.7</v>
      </c>
      <c r="E47" s="52">
        <v>98.3</v>
      </c>
      <c r="F47" s="52">
        <v>102.3</v>
      </c>
      <c r="G47" s="52">
        <v>106.5</v>
      </c>
      <c r="H47" s="52">
        <v>108.5</v>
      </c>
      <c r="I47" s="52">
        <v>108.2</v>
      </c>
      <c r="J47" s="52">
        <v>110</v>
      </c>
      <c r="K47" s="52">
        <v>117.2</v>
      </c>
      <c r="L47" s="52">
        <v>119.8</v>
      </c>
      <c r="M47" s="52">
        <v>124.8</v>
      </c>
      <c r="N47" s="52">
        <v>114.6</v>
      </c>
      <c r="O47" s="52">
        <v>109.2</v>
      </c>
    </row>
    <row r="48" spans="1:15" s="57" customFormat="1" ht="12.75" customHeight="1">
      <c r="A48" s="86">
        <v>2019</v>
      </c>
      <c r="B48" s="51"/>
      <c r="C48" s="52">
        <v>104.5</v>
      </c>
      <c r="D48" s="52">
        <v>102.7</v>
      </c>
      <c r="E48" s="27">
        <v>104.1</v>
      </c>
      <c r="F48" s="52">
        <v>107.4</v>
      </c>
      <c r="G48" s="27">
        <v>111</v>
      </c>
      <c r="H48" s="27">
        <v>109.6</v>
      </c>
      <c r="I48" s="27">
        <v>108.1</v>
      </c>
      <c r="J48" s="27">
        <v>106.6</v>
      </c>
      <c r="K48" s="27">
        <v>106.2</v>
      </c>
      <c r="L48" s="27">
        <v>105.9</v>
      </c>
      <c r="M48" s="27">
        <v>105.2</v>
      </c>
      <c r="N48" s="27">
        <v>104.5</v>
      </c>
      <c r="O48" s="52">
        <v>106.3</v>
      </c>
    </row>
    <row r="49" spans="1:15" s="57" customFormat="1" ht="12.75" customHeight="1">
      <c r="A49" s="86">
        <v>2020</v>
      </c>
      <c r="B49" s="51"/>
      <c r="C49" s="52">
        <v>107.2</v>
      </c>
      <c r="D49" s="52">
        <v>103.2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-7.4</v>
      </c>
      <c r="D53" s="59">
        <f aca="true" t="shared" si="12" ref="D53:N53">IF(D44=0," ",ROUND(ROUND(D44,1)*100/ROUND(C44,1)-100,1))</f>
        <v>5.2</v>
      </c>
      <c r="E53" s="59">
        <f t="shared" si="12"/>
        <v>3.7</v>
      </c>
      <c r="F53" s="59">
        <f t="shared" si="12"/>
        <v>1.9</v>
      </c>
      <c r="G53" s="59">
        <f t="shared" si="12"/>
        <v>2.9</v>
      </c>
      <c r="H53" s="59">
        <f t="shared" si="12"/>
        <v>-1.3</v>
      </c>
      <c r="I53" s="59">
        <f t="shared" si="12"/>
        <v>0.1</v>
      </c>
      <c r="J53" s="59">
        <f t="shared" si="12"/>
        <v>-4.4</v>
      </c>
      <c r="K53" s="59">
        <f t="shared" si="12"/>
        <v>-3.6</v>
      </c>
      <c r="L53" s="59">
        <f t="shared" si="12"/>
        <v>-1.1</v>
      </c>
      <c r="M53" s="59">
        <f t="shared" si="12"/>
        <v>0.9</v>
      </c>
      <c r="N53" s="59">
        <f t="shared" si="12"/>
        <v>-6.9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-4.2</v>
      </c>
      <c r="D54" s="59">
        <f aca="true" t="shared" si="13" ref="D54:N54">IF(D45=0," ",ROUND(ROUND(D45,1)*100/ROUND(C45,1)-100,1))</f>
        <v>-3.3</v>
      </c>
      <c r="E54" s="59">
        <f t="shared" si="13"/>
        <v>1.8</v>
      </c>
      <c r="F54" s="59">
        <f t="shared" si="13"/>
        <v>2</v>
      </c>
      <c r="G54" s="59">
        <f t="shared" si="13"/>
        <v>3.9</v>
      </c>
      <c r="H54" s="59">
        <f t="shared" si="13"/>
        <v>3.9</v>
      </c>
      <c r="I54" s="59">
        <f t="shared" si="13"/>
        <v>-1.8</v>
      </c>
      <c r="J54" s="59">
        <f t="shared" si="13"/>
        <v>-2.6</v>
      </c>
      <c r="K54" s="59">
        <f t="shared" si="13"/>
        <v>2.8</v>
      </c>
      <c r="L54" s="59">
        <f t="shared" si="13"/>
        <v>3.8</v>
      </c>
      <c r="M54" s="59">
        <f t="shared" si="13"/>
        <v>-2.2</v>
      </c>
      <c r="N54" s="59">
        <f t="shared" si="13"/>
        <v>4.8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1.3</v>
      </c>
      <c r="D55" s="59">
        <f aca="true" t="shared" si="14" ref="D55:N55">IF(D46=0," ",ROUND(ROUND(D46,1)*100/ROUND(C46,1)-100,1))</f>
        <v>0.5</v>
      </c>
      <c r="E55" s="59">
        <f t="shared" si="14"/>
        <v>-1.3</v>
      </c>
      <c r="F55" s="59">
        <f t="shared" si="14"/>
        <v>1.3</v>
      </c>
      <c r="G55" s="59">
        <f t="shared" si="14"/>
        <v>-2.9</v>
      </c>
      <c r="H55" s="59">
        <f t="shared" si="14"/>
        <v>-1.9</v>
      </c>
      <c r="I55" s="59">
        <f t="shared" si="14"/>
        <v>-0.8</v>
      </c>
      <c r="J55" s="59">
        <f t="shared" si="14"/>
        <v>0.8</v>
      </c>
      <c r="K55" s="59">
        <f t="shared" si="14"/>
        <v>2.4</v>
      </c>
      <c r="L55" s="59">
        <f t="shared" si="14"/>
        <v>-0.5</v>
      </c>
      <c r="M55" s="59">
        <f t="shared" si="14"/>
        <v>3.4</v>
      </c>
      <c r="N55" s="59">
        <f t="shared" si="14"/>
        <v>-0.8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0.6</v>
      </c>
      <c r="D56" s="59">
        <f aca="true" t="shared" si="15" ref="D56:N56">IF(D47=0," ",ROUND(ROUND(D47,1)*100/ROUND(C47,1)-100,1))</f>
        <v>-0.6</v>
      </c>
      <c r="E56" s="59">
        <f t="shared" si="15"/>
        <v>-1.4</v>
      </c>
      <c r="F56" s="59">
        <f t="shared" si="15"/>
        <v>4.1</v>
      </c>
      <c r="G56" s="59">
        <f t="shared" si="15"/>
        <v>4.1</v>
      </c>
      <c r="H56" s="59">
        <f t="shared" si="15"/>
        <v>1.9</v>
      </c>
      <c r="I56" s="59">
        <f t="shared" si="15"/>
        <v>-0.3</v>
      </c>
      <c r="J56" s="59">
        <f t="shared" si="15"/>
        <v>1.7</v>
      </c>
      <c r="K56" s="59">
        <f t="shared" si="15"/>
        <v>6.5</v>
      </c>
      <c r="L56" s="59">
        <f t="shared" si="15"/>
        <v>2.2</v>
      </c>
      <c r="M56" s="59">
        <f t="shared" si="15"/>
        <v>4.2</v>
      </c>
      <c r="N56" s="59">
        <f t="shared" si="15"/>
        <v>-8.2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-8.8</v>
      </c>
      <c r="D57" s="59">
        <f aca="true" t="shared" si="16" ref="D57:N57">IF(D48=0," ",ROUND(ROUND(D48,1)*100/ROUND(C48,1)-100,1))</f>
        <v>-1.7</v>
      </c>
      <c r="E57" s="59">
        <f t="shared" si="16"/>
        <v>1.4</v>
      </c>
      <c r="F57" s="59">
        <f t="shared" si="16"/>
        <v>3.2</v>
      </c>
      <c r="G57" s="59">
        <f t="shared" si="16"/>
        <v>3.4</v>
      </c>
      <c r="H57" s="59">
        <f t="shared" si="16"/>
        <v>-1.3</v>
      </c>
      <c r="I57" s="59">
        <f t="shared" si="16"/>
        <v>-1.4</v>
      </c>
      <c r="J57" s="59">
        <f t="shared" si="16"/>
        <v>-1.4</v>
      </c>
      <c r="K57" s="59">
        <f t="shared" si="16"/>
        <v>-0.4</v>
      </c>
      <c r="L57" s="59">
        <f t="shared" si="16"/>
        <v>-0.3</v>
      </c>
      <c r="M57" s="59">
        <f t="shared" si="16"/>
        <v>-0.7</v>
      </c>
      <c r="N57" s="59">
        <f t="shared" si="16"/>
        <v>-0.7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2.6</v>
      </c>
      <c r="D58" s="59">
        <f aca="true" t="shared" si="17" ref="D58:N58">IF(D49=0," ",ROUND(ROUND(D49,1)*100/ROUND(C49,1)-100,1))</f>
        <v>-3.7</v>
      </c>
      <c r="E58" s="59" t="str">
        <f t="shared" si="17"/>
        <v xml:space="preserve"> </v>
      </c>
      <c r="F58" s="59" t="str">
        <f t="shared" si="17"/>
        <v xml:space="preserve"> </v>
      </c>
      <c r="G58" s="59" t="str">
        <f t="shared" si="17"/>
        <v xml:space="preserve"> </v>
      </c>
      <c r="H58" s="59" t="str">
        <f t="shared" si="17"/>
        <v xml:space="preserve"> </v>
      </c>
      <c r="I58" s="59" t="str">
        <f t="shared" si="17"/>
        <v xml:space="preserve"> </v>
      </c>
      <c r="J58" s="59" t="str">
        <f t="shared" si="17"/>
        <v xml:space="preserve"> </v>
      </c>
      <c r="K58" s="59" t="str">
        <f t="shared" si="17"/>
        <v xml:space="preserve"> </v>
      </c>
      <c r="L58" s="59" t="str">
        <f t="shared" si="17"/>
        <v xml:space="preserve"> </v>
      </c>
      <c r="M58" s="59" t="str">
        <f t="shared" si="17"/>
        <v xml:space="preserve"> </v>
      </c>
      <c r="N58" s="59" t="str">
        <f t="shared" si="17"/>
        <v xml:space="preserve"> </v>
      </c>
      <c r="O58" s="97" t="s">
        <v>15</v>
      </c>
    </row>
    <row r="59" spans="1:15" s="57" customFormat="1" ht="12.75" customHeight="1">
      <c r="A59" s="86"/>
      <c r="B59" s="54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18" ref="C62:O62">IF(C45=0," ",ROUND(ROUND(C45,1)*100/ROUND(C44,1)-100,1))</f>
        <v>-7.4</v>
      </c>
      <c r="D62" s="59">
        <f t="shared" si="18"/>
        <v>-14.9</v>
      </c>
      <c r="E62" s="59">
        <f t="shared" si="18"/>
        <v>-16.4</v>
      </c>
      <c r="F62" s="59">
        <f t="shared" si="18"/>
        <v>-16.3</v>
      </c>
      <c r="G62" s="59">
        <f t="shared" si="18"/>
        <v>-15.5</v>
      </c>
      <c r="H62" s="59">
        <f t="shared" si="18"/>
        <v>-11.1</v>
      </c>
      <c r="I62" s="59">
        <f t="shared" si="18"/>
        <v>-12.8</v>
      </c>
      <c r="J62" s="59">
        <f t="shared" si="18"/>
        <v>-11.1</v>
      </c>
      <c r="K62" s="59">
        <f t="shared" si="18"/>
        <v>-5.2</v>
      </c>
      <c r="L62" s="59">
        <f t="shared" si="18"/>
        <v>-0.5</v>
      </c>
      <c r="M62" s="59">
        <f t="shared" si="18"/>
        <v>-3.6</v>
      </c>
      <c r="N62" s="59">
        <f t="shared" si="18"/>
        <v>8.5</v>
      </c>
      <c r="O62" s="59">
        <f t="shared" si="18"/>
        <v>-9.1</v>
      </c>
    </row>
    <row r="63" spans="1:15" ht="12.75" customHeight="1">
      <c r="A63" s="86">
        <v>2017</v>
      </c>
      <c r="B63" s="51"/>
      <c r="C63" s="59">
        <f aca="true" t="shared" si="19" ref="C63:O63">IF(C46=0," ",ROUND(ROUND(C46,1)*100/ROUND(C45,1)-100,1))</f>
        <v>14.7</v>
      </c>
      <c r="D63" s="59">
        <f t="shared" si="19"/>
        <v>19.3</v>
      </c>
      <c r="E63" s="59">
        <f t="shared" si="19"/>
        <v>15.7</v>
      </c>
      <c r="F63" s="59">
        <f t="shared" si="19"/>
        <v>14.9</v>
      </c>
      <c r="G63" s="59">
        <f t="shared" si="19"/>
        <v>7.4</v>
      </c>
      <c r="H63" s="59">
        <f t="shared" si="19"/>
        <v>1.5</v>
      </c>
      <c r="I63" s="59">
        <f t="shared" si="19"/>
        <v>2.5</v>
      </c>
      <c r="J63" s="59">
        <f t="shared" si="19"/>
        <v>6.1</v>
      </c>
      <c r="K63" s="59">
        <f t="shared" si="19"/>
        <v>5.7</v>
      </c>
      <c r="L63" s="59">
        <f t="shared" si="19"/>
        <v>1.4</v>
      </c>
      <c r="M63" s="59">
        <f t="shared" si="19"/>
        <v>7.1</v>
      </c>
      <c r="N63" s="59">
        <f t="shared" si="19"/>
        <v>1.4</v>
      </c>
      <c r="O63" s="59">
        <f t="shared" si="19"/>
        <v>7.8</v>
      </c>
    </row>
    <row r="64" spans="1:15" ht="12.75" customHeight="1">
      <c r="A64" s="86">
        <v>2018</v>
      </c>
      <c r="B64" s="51"/>
      <c r="C64" s="59">
        <f aca="true" t="shared" si="20" ref="C64:O64">IF(C47=0," ",ROUND(ROUND(C47,1)*100/ROUND(C46,1)-100,1))</f>
        <v>0.7</v>
      </c>
      <c r="D64" s="59">
        <f t="shared" si="20"/>
        <v>-0.4</v>
      </c>
      <c r="E64" s="59">
        <f t="shared" si="20"/>
        <v>-0.5</v>
      </c>
      <c r="F64" s="59">
        <f t="shared" si="20"/>
        <v>2.2</v>
      </c>
      <c r="G64" s="59">
        <f t="shared" si="20"/>
        <v>9.6</v>
      </c>
      <c r="H64" s="59">
        <f t="shared" si="20"/>
        <v>13.7</v>
      </c>
      <c r="I64" s="59">
        <f t="shared" si="20"/>
        <v>14.4</v>
      </c>
      <c r="J64" s="59">
        <f t="shared" si="20"/>
        <v>15.3</v>
      </c>
      <c r="K64" s="59">
        <f t="shared" si="20"/>
        <v>20</v>
      </c>
      <c r="L64" s="59">
        <f t="shared" si="20"/>
        <v>23.3</v>
      </c>
      <c r="M64" s="59">
        <f t="shared" si="20"/>
        <v>24.2</v>
      </c>
      <c r="N64" s="59">
        <f t="shared" si="20"/>
        <v>14.9</v>
      </c>
      <c r="O64" s="59">
        <f t="shared" si="20"/>
        <v>11.4</v>
      </c>
    </row>
    <row r="65" spans="1:15" ht="12.75" customHeight="1">
      <c r="A65" s="86">
        <v>2019</v>
      </c>
      <c r="B65" s="51"/>
      <c r="C65" s="59">
        <f aca="true" t="shared" si="21" ref="C65:O65">IF(C48=0," ",ROUND(ROUND(C48,1)*100/ROUND(C47,1)-100,1))</f>
        <v>4.2</v>
      </c>
      <c r="D65" s="59">
        <f t="shared" si="21"/>
        <v>3</v>
      </c>
      <c r="E65" s="59">
        <f t="shared" si="21"/>
        <v>5.9</v>
      </c>
      <c r="F65" s="59">
        <f t="shared" si="21"/>
        <v>5</v>
      </c>
      <c r="G65" s="59">
        <f t="shared" si="21"/>
        <v>4.2</v>
      </c>
      <c r="H65" s="59">
        <f t="shared" si="21"/>
        <v>1</v>
      </c>
      <c r="I65" s="59">
        <f t="shared" si="21"/>
        <v>-0.1</v>
      </c>
      <c r="J65" s="59">
        <f t="shared" si="21"/>
        <v>-3.1</v>
      </c>
      <c r="K65" s="59">
        <f t="shared" si="21"/>
        <v>-9.4</v>
      </c>
      <c r="L65" s="59">
        <f t="shared" si="21"/>
        <v>-11.6</v>
      </c>
      <c r="M65" s="59">
        <f t="shared" si="21"/>
        <v>-15.7</v>
      </c>
      <c r="N65" s="59">
        <f t="shared" si="21"/>
        <v>-8.8</v>
      </c>
      <c r="O65" s="59">
        <f t="shared" si="21"/>
        <v>-2.7</v>
      </c>
    </row>
    <row r="66" spans="1:15" ht="12.75" customHeight="1">
      <c r="A66" s="86">
        <v>2020</v>
      </c>
      <c r="B66" s="51"/>
      <c r="C66" s="59">
        <f aca="true" t="shared" si="22" ref="C66:O66">IF(C49=0," ",ROUND(ROUND(C49,1)*100/ROUND(C48,1)-100,1))</f>
        <v>2.6</v>
      </c>
      <c r="D66" s="59">
        <f t="shared" si="22"/>
        <v>0.5</v>
      </c>
      <c r="E66" s="59" t="str">
        <f t="shared" si="22"/>
        <v xml:space="preserve"> </v>
      </c>
      <c r="F66" s="59" t="str">
        <f t="shared" si="22"/>
        <v xml:space="preserve"> </v>
      </c>
      <c r="G66" s="59" t="str">
        <f t="shared" si="22"/>
        <v xml:space="preserve"> </v>
      </c>
      <c r="H66" s="59" t="str">
        <f t="shared" si="22"/>
        <v xml:space="preserve"> </v>
      </c>
      <c r="I66" s="59" t="str">
        <f t="shared" si="22"/>
        <v xml:space="preserve"> </v>
      </c>
      <c r="J66" s="59" t="str">
        <f t="shared" si="22"/>
        <v xml:space="preserve"> </v>
      </c>
      <c r="K66" s="59" t="str">
        <f t="shared" si="22"/>
        <v xml:space="preserve"> </v>
      </c>
      <c r="L66" s="59" t="str">
        <f t="shared" si="22"/>
        <v xml:space="preserve"> </v>
      </c>
      <c r="M66" s="59" t="str">
        <f t="shared" si="22"/>
        <v xml:space="preserve"> </v>
      </c>
      <c r="N66" s="59" t="str">
        <f t="shared" si="22"/>
        <v xml:space="preserve"> </v>
      </c>
      <c r="O66" s="59" t="str">
        <f t="shared" si="22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28" customWidth="1"/>
    <col min="2" max="2" width="0.85546875" style="28" customWidth="1"/>
    <col min="3" max="14" width="6.28125" style="28" customWidth="1"/>
    <col min="15" max="15" width="6.57421875" style="28" customWidth="1"/>
    <col min="16" max="16" width="3.140625" style="28" customWidth="1"/>
    <col min="17" max="16384" width="11.421875" style="28" customWidth="1"/>
  </cols>
  <sheetData>
    <row r="1" spans="1:15" s="57" customFormat="1" ht="12.7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="57" customFormat="1" ht="12.75" customHeight="1"/>
    <row r="3" spans="1:15" s="57" customFormat="1" ht="12.75" customHeight="1">
      <c r="A3" s="110" t="s">
        <v>68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57" customFormat="1" ht="12.75" customHeight="1">
      <c r="A4" s="37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57" customFormat="1" ht="5.1" customHeight="1">
      <c r="A5" s="111" t="s">
        <v>40</v>
      </c>
      <c r="B5" s="112"/>
      <c r="C5" s="4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17" t="s">
        <v>52</v>
      </c>
    </row>
    <row r="6" spans="1:15" s="57" customFormat="1" ht="12.75" customHeight="1">
      <c r="A6" s="113"/>
      <c r="B6" s="114"/>
      <c r="C6" s="45" t="s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18"/>
    </row>
    <row r="7" spans="1:15" s="57" customFormat="1" ht="5.1" customHeight="1">
      <c r="A7" s="113"/>
      <c r="B7" s="114"/>
      <c r="C7" s="4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118"/>
    </row>
    <row r="8" spans="1:15" s="57" customFormat="1" ht="5.1" customHeight="1">
      <c r="A8" s="113"/>
      <c r="B8" s="114"/>
      <c r="C8" s="47"/>
      <c r="D8" s="48"/>
      <c r="F8" s="48"/>
      <c r="H8" s="48"/>
      <c r="J8" s="48"/>
      <c r="L8" s="48"/>
      <c r="N8" s="48"/>
      <c r="O8" s="118"/>
    </row>
    <row r="9" spans="1:15" s="57" customFormat="1" ht="12.75" customHeight="1">
      <c r="A9" s="113"/>
      <c r="B9" s="114"/>
      <c r="C9" s="26" t="s">
        <v>1</v>
      </c>
      <c r="D9" s="26" t="s">
        <v>2</v>
      </c>
      <c r="E9" s="26" t="s">
        <v>3</v>
      </c>
      <c r="F9" s="26" t="s">
        <v>4</v>
      </c>
      <c r="G9" s="26" t="s">
        <v>5</v>
      </c>
      <c r="H9" s="26" t="s">
        <v>6</v>
      </c>
      <c r="I9" s="26" t="s">
        <v>7</v>
      </c>
      <c r="J9" s="26" t="s">
        <v>8</v>
      </c>
      <c r="K9" s="26" t="s">
        <v>9</v>
      </c>
      <c r="L9" s="26" t="s">
        <v>10</v>
      </c>
      <c r="M9" s="26" t="s">
        <v>11</v>
      </c>
      <c r="N9" s="26" t="s">
        <v>12</v>
      </c>
      <c r="O9" s="118"/>
    </row>
    <row r="10" spans="1:15" s="57" customFormat="1" ht="4.5" customHeight="1">
      <c r="A10" s="115"/>
      <c r="B10" s="116"/>
      <c r="C10" s="47"/>
      <c r="D10" s="48"/>
      <c r="F10" s="48"/>
      <c r="H10" s="48"/>
      <c r="J10" s="48"/>
      <c r="L10" s="48"/>
      <c r="N10" s="48"/>
      <c r="O10" s="119"/>
    </row>
    <row r="11" spans="1:15" s="57" customFormat="1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9"/>
    </row>
    <row r="12" spans="1:15" s="57" customFormat="1" ht="12.75" customHeight="1">
      <c r="A12" s="37" t="s">
        <v>79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57" customFormat="1" ht="12.75" customHeight="1">
      <c r="A13" s="37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s="57" customFormat="1" ht="12.75" customHeight="1">
      <c r="A14" s="37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="57" customFormat="1" ht="12.75" customHeight="1"/>
    <row r="16" spans="1:15" s="57" customFormat="1" ht="12.75" customHeight="1">
      <c r="A16" s="86">
        <v>2015</v>
      </c>
      <c r="B16" s="51"/>
      <c r="C16" s="52">
        <v>98.5</v>
      </c>
      <c r="D16" s="52">
        <v>99.1</v>
      </c>
      <c r="E16" s="52">
        <v>99.6</v>
      </c>
      <c r="F16" s="52">
        <v>100</v>
      </c>
      <c r="G16" s="52">
        <v>100.1</v>
      </c>
      <c r="H16" s="52">
        <v>100.1</v>
      </c>
      <c r="I16" s="52">
        <v>100.4</v>
      </c>
      <c r="J16" s="52">
        <v>100.6</v>
      </c>
      <c r="K16" s="52">
        <v>100.6</v>
      </c>
      <c r="L16" s="52">
        <v>100.7</v>
      </c>
      <c r="M16" s="52">
        <v>100</v>
      </c>
      <c r="N16" s="52">
        <v>100.3</v>
      </c>
      <c r="O16" s="52">
        <v>100</v>
      </c>
    </row>
    <row r="17" spans="1:15" s="57" customFormat="1" ht="12.75" customHeight="1">
      <c r="A17" s="86">
        <v>2016</v>
      </c>
      <c r="B17" s="51"/>
      <c r="C17" s="52">
        <v>99.7</v>
      </c>
      <c r="D17" s="52">
        <v>100.2</v>
      </c>
      <c r="E17" s="52">
        <v>100.9</v>
      </c>
      <c r="F17" s="52">
        <v>101</v>
      </c>
      <c r="G17" s="52">
        <v>101.4</v>
      </c>
      <c r="H17" s="52">
        <v>101.4</v>
      </c>
      <c r="I17" s="52">
        <v>101.9</v>
      </c>
      <c r="J17" s="52">
        <v>101.9</v>
      </c>
      <c r="K17" s="52">
        <v>101.9</v>
      </c>
      <c r="L17" s="52">
        <v>102</v>
      </c>
      <c r="M17" s="52">
        <v>101.4</v>
      </c>
      <c r="N17" s="52">
        <v>101.8</v>
      </c>
      <c r="O17" s="52">
        <v>101.3</v>
      </c>
    </row>
    <row r="18" spans="1:15" s="57" customFormat="1" ht="12.75" customHeight="1">
      <c r="A18" s="86">
        <v>2017</v>
      </c>
      <c r="B18" s="51"/>
      <c r="C18" s="52">
        <v>100.9</v>
      </c>
      <c r="D18" s="52">
        <v>101.6</v>
      </c>
      <c r="E18" s="52">
        <v>102</v>
      </c>
      <c r="F18" s="52">
        <v>102.4</v>
      </c>
      <c r="G18" s="52">
        <v>102.5</v>
      </c>
      <c r="H18" s="52">
        <v>103</v>
      </c>
      <c r="I18" s="52">
        <v>103.5</v>
      </c>
      <c r="J18" s="52">
        <v>103.6</v>
      </c>
      <c r="K18" s="52">
        <v>103.5</v>
      </c>
      <c r="L18" s="52">
        <v>103.4</v>
      </c>
      <c r="M18" s="52">
        <v>102.8</v>
      </c>
      <c r="N18" s="52">
        <v>103.4</v>
      </c>
      <c r="O18" s="52">
        <v>102.7</v>
      </c>
    </row>
    <row r="19" spans="1:15" s="57" customFormat="1" ht="12.75" customHeight="1">
      <c r="A19" s="86">
        <v>2018</v>
      </c>
      <c r="B19" s="51"/>
      <c r="C19" s="52">
        <v>102.6</v>
      </c>
      <c r="D19" s="52">
        <v>103.1</v>
      </c>
      <c r="E19" s="52">
        <v>103.9</v>
      </c>
      <c r="F19" s="52">
        <v>104</v>
      </c>
      <c r="G19" s="52">
        <v>104.6</v>
      </c>
      <c r="H19" s="52">
        <v>104.6</v>
      </c>
      <c r="I19" s="52">
        <v>105.1</v>
      </c>
      <c r="J19" s="52">
        <v>105.2</v>
      </c>
      <c r="K19" s="52">
        <v>105.2</v>
      </c>
      <c r="L19" s="52">
        <v>105.4</v>
      </c>
      <c r="M19" s="52">
        <v>104.4</v>
      </c>
      <c r="N19" s="52">
        <v>104.8</v>
      </c>
      <c r="O19" s="52">
        <v>104.4</v>
      </c>
    </row>
    <row r="20" spans="1:15" s="57" customFormat="1" ht="12.75" customHeight="1">
      <c r="A20" s="86">
        <v>2019</v>
      </c>
      <c r="B20" s="51"/>
      <c r="C20" s="52">
        <v>104.1</v>
      </c>
      <c r="D20" s="52">
        <v>104.7</v>
      </c>
      <c r="E20" s="27">
        <v>105.1</v>
      </c>
      <c r="F20" s="27">
        <v>105.9</v>
      </c>
      <c r="G20" s="27">
        <v>106</v>
      </c>
      <c r="H20" s="27">
        <v>106.4</v>
      </c>
      <c r="I20" s="27">
        <v>106.8</v>
      </c>
      <c r="J20" s="27">
        <v>106.8</v>
      </c>
      <c r="K20" s="27">
        <v>106.8</v>
      </c>
      <c r="L20" s="27">
        <v>106.9</v>
      </c>
      <c r="M20" s="27">
        <v>106</v>
      </c>
      <c r="N20" s="27">
        <v>106.6</v>
      </c>
      <c r="O20" s="52">
        <v>106</v>
      </c>
    </row>
    <row r="21" spans="1:15" s="57" customFormat="1" ht="12.75" customHeight="1">
      <c r="A21" s="86">
        <v>2020</v>
      </c>
      <c r="B21" s="51"/>
      <c r="C21" s="52">
        <v>105.6</v>
      </c>
      <c r="D21" s="52">
        <v>106.4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52"/>
    </row>
    <row r="22" spans="1:15" s="57" customFormat="1" ht="12.75" customHeight="1">
      <c r="A22" s="86"/>
      <c r="B22" s="54"/>
      <c r="C22" s="52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53"/>
    </row>
    <row r="23" spans="1:15" s="57" customFormat="1" ht="12.75" customHeight="1">
      <c r="A23" s="37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="57" customFormat="1" ht="12.75" customHeight="1"/>
    <row r="25" spans="1:15" s="57" customFormat="1" ht="12.75" customHeight="1">
      <c r="A25" s="86">
        <v>2015</v>
      </c>
      <c r="B25" s="51"/>
      <c r="C25" s="59">
        <v>-0.7</v>
      </c>
      <c r="D25" s="59">
        <f aca="true" t="shared" si="0" ref="D25:N25">IF(D16=0," ",ROUND(ROUND(D16,1)*100/ROUND(C16,1)-100,1))</f>
        <v>0.6</v>
      </c>
      <c r="E25" s="59">
        <f t="shared" si="0"/>
        <v>0.5</v>
      </c>
      <c r="F25" s="59">
        <f t="shared" si="0"/>
        <v>0.4</v>
      </c>
      <c r="G25" s="59">
        <f t="shared" si="0"/>
        <v>0.1</v>
      </c>
      <c r="H25" s="59">
        <f t="shared" si="0"/>
        <v>0</v>
      </c>
      <c r="I25" s="59">
        <f t="shared" si="0"/>
        <v>0.3</v>
      </c>
      <c r="J25" s="59">
        <f t="shared" si="0"/>
        <v>0.2</v>
      </c>
      <c r="K25" s="59">
        <f t="shared" si="0"/>
        <v>0</v>
      </c>
      <c r="L25" s="59">
        <f t="shared" si="0"/>
        <v>0.1</v>
      </c>
      <c r="M25" s="59">
        <f t="shared" si="0"/>
        <v>-0.7</v>
      </c>
      <c r="N25" s="59">
        <f t="shared" si="0"/>
        <v>0.3</v>
      </c>
      <c r="O25" s="85" t="s">
        <v>15</v>
      </c>
    </row>
    <row r="26" spans="1:15" s="57" customFormat="1" ht="12.75" customHeight="1">
      <c r="A26" s="86">
        <v>2016</v>
      </c>
      <c r="B26" s="51"/>
      <c r="C26" s="59">
        <f>IF(C17=0," ",ROUND(ROUND(C17,1)*100/ROUND(N16,1)-100,1))</f>
        <v>-0.6</v>
      </c>
      <c r="D26" s="59">
        <f aca="true" t="shared" si="1" ref="D26:N26">IF(D17=0," ",ROUND(ROUND(D17,1)*100/ROUND(C17,1)-100,1))</f>
        <v>0.5</v>
      </c>
      <c r="E26" s="59">
        <f t="shared" si="1"/>
        <v>0.7</v>
      </c>
      <c r="F26" s="59">
        <f t="shared" si="1"/>
        <v>0.1</v>
      </c>
      <c r="G26" s="59">
        <f t="shared" si="1"/>
        <v>0.4</v>
      </c>
      <c r="H26" s="59">
        <f t="shared" si="1"/>
        <v>0</v>
      </c>
      <c r="I26" s="59">
        <f t="shared" si="1"/>
        <v>0.5</v>
      </c>
      <c r="J26" s="59">
        <f t="shared" si="1"/>
        <v>0</v>
      </c>
      <c r="K26" s="59">
        <f t="shared" si="1"/>
        <v>0</v>
      </c>
      <c r="L26" s="59">
        <f t="shared" si="1"/>
        <v>0.1</v>
      </c>
      <c r="M26" s="59">
        <f t="shared" si="1"/>
        <v>-0.6</v>
      </c>
      <c r="N26" s="59">
        <f t="shared" si="1"/>
        <v>0.4</v>
      </c>
      <c r="O26" s="85" t="s">
        <v>15</v>
      </c>
    </row>
    <row r="27" spans="1:15" s="57" customFormat="1" ht="12.75" customHeight="1">
      <c r="A27" s="86">
        <v>2017</v>
      </c>
      <c r="B27" s="51"/>
      <c r="C27" s="59">
        <f>IF(C18=0," ",ROUND(ROUND(C18,1)*100/ROUND(N17,1)-100,1))</f>
        <v>-0.9</v>
      </c>
      <c r="D27" s="59">
        <f aca="true" t="shared" si="2" ref="D27:N27">IF(D18=0," ",ROUND(ROUND(D18,1)*100/ROUND(C18,1)-100,1))</f>
        <v>0.7</v>
      </c>
      <c r="E27" s="59">
        <f t="shared" si="2"/>
        <v>0.4</v>
      </c>
      <c r="F27" s="59">
        <f t="shared" si="2"/>
        <v>0.4</v>
      </c>
      <c r="G27" s="59">
        <f t="shared" si="2"/>
        <v>0.1</v>
      </c>
      <c r="H27" s="59">
        <f t="shared" si="2"/>
        <v>0.5</v>
      </c>
      <c r="I27" s="59">
        <f t="shared" si="2"/>
        <v>0.5</v>
      </c>
      <c r="J27" s="59">
        <f t="shared" si="2"/>
        <v>0.1</v>
      </c>
      <c r="K27" s="59">
        <f t="shared" si="2"/>
        <v>-0.1</v>
      </c>
      <c r="L27" s="59">
        <f t="shared" si="2"/>
        <v>-0.1</v>
      </c>
      <c r="M27" s="59">
        <f t="shared" si="2"/>
        <v>-0.6</v>
      </c>
      <c r="N27" s="59">
        <f t="shared" si="2"/>
        <v>0.6</v>
      </c>
      <c r="O27" s="85" t="s">
        <v>15</v>
      </c>
    </row>
    <row r="28" spans="1:15" s="57" customFormat="1" ht="12.75" customHeight="1">
      <c r="A28" s="86">
        <v>2018</v>
      </c>
      <c r="B28" s="51"/>
      <c r="C28" s="59">
        <f>IF(C19=0," ",ROUND(ROUND(C19,1)*100/ROUND(N18,1)-100,1))</f>
        <v>-0.8</v>
      </c>
      <c r="D28" s="59">
        <f aca="true" t="shared" si="3" ref="D28:N28">IF(D19=0," ",ROUND(ROUND(D19,1)*100/ROUND(C19,1)-100,1))</f>
        <v>0.5</v>
      </c>
      <c r="E28" s="59">
        <f t="shared" si="3"/>
        <v>0.8</v>
      </c>
      <c r="F28" s="59">
        <f t="shared" si="3"/>
        <v>0.1</v>
      </c>
      <c r="G28" s="59">
        <f t="shared" si="3"/>
        <v>0.6</v>
      </c>
      <c r="H28" s="59">
        <f t="shared" si="3"/>
        <v>0</v>
      </c>
      <c r="I28" s="59">
        <f t="shared" si="3"/>
        <v>0.5</v>
      </c>
      <c r="J28" s="59">
        <f t="shared" si="3"/>
        <v>0.1</v>
      </c>
      <c r="K28" s="59">
        <f t="shared" si="3"/>
        <v>0</v>
      </c>
      <c r="L28" s="59">
        <f t="shared" si="3"/>
        <v>0.2</v>
      </c>
      <c r="M28" s="59">
        <f t="shared" si="3"/>
        <v>-0.9</v>
      </c>
      <c r="N28" s="59">
        <f t="shared" si="3"/>
        <v>0.4</v>
      </c>
      <c r="O28" s="85" t="s">
        <v>15</v>
      </c>
    </row>
    <row r="29" spans="1:15" s="57" customFormat="1" ht="12.75" customHeight="1">
      <c r="A29" s="86">
        <v>2019</v>
      </c>
      <c r="B29" s="51"/>
      <c r="C29" s="59">
        <f>IF(C20=0," ",ROUND(ROUND(C20,1)*100/ROUND(N19,1)-100,1))</f>
        <v>-0.7</v>
      </c>
      <c r="D29" s="59">
        <f aca="true" t="shared" si="4" ref="D29:N29">IF(D20=0," ",ROUND(ROUND(D20,1)*100/ROUND(C20,1)-100,1))</f>
        <v>0.6</v>
      </c>
      <c r="E29" s="59">
        <f t="shared" si="4"/>
        <v>0.4</v>
      </c>
      <c r="F29" s="59">
        <f t="shared" si="4"/>
        <v>0.8</v>
      </c>
      <c r="G29" s="59">
        <f t="shared" si="4"/>
        <v>0.1</v>
      </c>
      <c r="H29" s="59">
        <f t="shared" si="4"/>
        <v>0.4</v>
      </c>
      <c r="I29" s="59">
        <f t="shared" si="4"/>
        <v>0.4</v>
      </c>
      <c r="J29" s="59">
        <f t="shared" si="4"/>
        <v>0</v>
      </c>
      <c r="K29" s="59">
        <f t="shared" si="4"/>
        <v>0</v>
      </c>
      <c r="L29" s="59">
        <f t="shared" si="4"/>
        <v>0.1</v>
      </c>
      <c r="M29" s="59">
        <f t="shared" si="4"/>
        <v>-0.8</v>
      </c>
      <c r="N29" s="59">
        <f t="shared" si="4"/>
        <v>0.6</v>
      </c>
      <c r="O29" s="85" t="s">
        <v>15</v>
      </c>
    </row>
    <row r="30" spans="1:15" s="57" customFormat="1" ht="12.75" customHeight="1">
      <c r="A30" s="86">
        <v>2020</v>
      </c>
      <c r="B30" s="51"/>
      <c r="C30" s="59">
        <f>IF(C21=0," ",ROUND(ROUND(C21,1)*100/ROUND(N20,1)-100,1))</f>
        <v>-0.9</v>
      </c>
      <c r="D30" s="59">
        <f aca="true" t="shared" si="5" ref="D30:N30">IF(D21=0," ",ROUND(ROUND(D21,1)*100/ROUND(C21,1)-100,1))</f>
        <v>0.8</v>
      </c>
      <c r="E30" s="59" t="str">
        <f t="shared" si="5"/>
        <v xml:space="preserve"> </v>
      </c>
      <c r="F30" s="59" t="str">
        <f t="shared" si="5"/>
        <v xml:space="preserve"> </v>
      </c>
      <c r="G30" s="59" t="str">
        <f t="shared" si="5"/>
        <v xml:space="preserve"> </v>
      </c>
      <c r="H30" s="59" t="str">
        <f t="shared" si="5"/>
        <v xml:space="preserve"> </v>
      </c>
      <c r="I30" s="59" t="str">
        <f t="shared" si="5"/>
        <v xml:space="preserve"> </v>
      </c>
      <c r="J30" s="59" t="str">
        <f t="shared" si="5"/>
        <v xml:space="preserve"> </v>
      </c>
      <c r="K30" s="59" t="str">
        <f t="shared" si="5"/>
        <v xml:space="preserve"> </v>
      </c>
      <c r="L30" s="59" t="str">
        <f t="shared" si="5"/>
        <v xml:space="preserve"> </v>
      </c>
      <c r="M30" s="59" t="str">
        <f t="shared" si="5"/>
        <v xml:space="preserve"> </v>
      </c>
      <c r="N30" s="59" t="str">
        <f t="shared" si="5"/>
        <v xml:space="preserve"> </v>
      </c>
      <c r="O30" s="97" t="s">
        <v>15</v>
      </c>
    </row>
    <row r="31" spans="1:15" s="57" customFormat="1" ht="12.75" customHeight="1">
      <c r="A31" s="86"/>
      <c r="B31" s="54"/>
      <c r="C31" s="59" t="str">
        <f>IF(C22=0," ",ROUND(ROUND(C22,1)*100/ROUND(N20,1)-100,1))</f>
        <v xml:space="preserve"> </v>
      </c>
      <c r="D31" s="59" t="str">
        <f aca="true" t="shared" si="6" ref="D31:N31">IF(D22=0," ",ROUND(ROUND(D22,1)*100/ROUND(C22,1)-100,1))</f>
        <v xml:space="preserve"> </v>
      </c>
      <c r="E31" s="59" t="str">
        <f t="shared" si="6"/>
        <v xml:space="preserve"> </v>
      </c>
      <c r="F31" s="59" t="str">
        <f t="shared" si="6"/>
        <v xml:space="preserve"> </v>
      </c>
      <c r="G31" s="59" t="str">
        <f t="shared" si="6"/>
        <v xml:space="preserve"> </v>
      </c>
      <c r="H31" s="59" t="str">
        <f t="shared" si="6"/>
        <v xml:space="preserve"> </v>
      </c>
      <c r="I31" s="59" t="str">
        <f t="shared" si="6"/>
        <v xml:space="preserve"> </v>
      </c>
      <c r="J31" s="59" t="str">
        <f t="shared" si="6"/>
        <v xml:space="preserve"> </v>
      </c>
      <c r="K31" s="59" t="str">
        <f t="shared" si="6"/>
        <v xml:space="preserve"> </v>
      </c>
      <c r="L31" s="59" t="str">
        <f t="shared" si="6"/>
        <v xml:space="preserve"> </v>
      </c>
      <c r="M31" s="59" t="str">
        <f t="shared" si="6"/>
        <v xml:space="preserve"> </v>
      </c>
      <c r="N31" s="59" t="str">
        <f t="shared" si="6"/>
        <v xml:space="preserve"> </v>
      </c>
      <c r="O31" s="85"/>
    </row>
    <row r="32" spans="1:15" s="57" customFormat="1" ht="12.75" customHeight="1">
      <c r="A32" s="37" t="s">
        <v>16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s="57" customFormat="1" ht="12.75" customHeight="1">
      <c r="A33" s="37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57" customFormat="1" ht="12.75" customHeight="1">
      <c r="A34" s="86">
        <v>2016</v>
      </c>
      <c r="B34" s="51"/>
      <c r="C34" s="59">
        <f aca="true" t="shared" si="7" ref="C34:O34">IF(C17=0," ",ROUND(ROUND(C17,1)*100/ROUND(C16,1)-100,1))</f>
        <v>1.2</v>
      </c>
      <c r="D34" s="59">
        <f t="shared" si="7"/>
        <v>1.1</v>
      </c>
      <c r="E34" s="59">
        <f t="shared" si="7"/>
        <v>1.3</v>
      </c>
      <c r="F34" s="59">
        <f t="shared" si="7"/>
        <v>1</v>
      </c>
      <c r="G34" s="59">
        <f t="shared" si="7"/>
        <v>1.3</v>
      </c>
      <c r="H34" s="59">
        <f t="shared" si="7"/>
        <v>1.3</v>
      </c>
      <c r="I34" s="59">
        <f t="shared" si="7"/>
        <v>1.5</v>
      </c>
      <c r="J34" s="59">
        <f t="shared" si="7"/>
        <v>1.3</v>
      </c>
      <c r="K34" s="59">
        <f t="shared" si="7"/>
        <v>1.3</v>
      </c>
      <c r="L34" s="59">
        <f t="shared" si="7"/>
        <v>1.3</v>
      </c>
      <c r="M34" s="59">
        <f t="shared" si="7"/>
        <v>1.4</v>
      </c>
      <c r="N34" s="59">
        <f t="shared" si="7"/>
        <v>1.5</v>
      </c>
      <c r="O34" s="59">
        <f t="shared" si="7"/>
        <v>1.3</v>
      </c>
    </row>
    <row r="35" spans="1:15" s="57" customFormat="1" ht="12.75" customHeight="1">
      <c r="A35" s="86">
        <v>2017</v>
      </c>
      <c r="B35" s="51"/>
      <c r="C35" s="59">
        <f aca="true" t="shared" si="8" ref="C35:O35">IF(C18=0," ",ROUND(ROUND(C18,1)*100/ROUND(C17,1)-100,1))</f>
        <v>1.2</v>
      </c>
      <c r="D35" s="59">
        <f t="shared" si="8"/>
        <v>1.4</v>
      </c>
      <c r="E35" s="59">
        <f t="shared" si="8"/>
        <v>1.1</v>
      </c>
      <c r="F35" s="59">
        <f t="shared" si="8"/>
        <v>1.4</v>
      </c>
      <c r="G35" s="59">
        <f t="shared" si="8"/>
        <v>1.1</v>
      </c>
      <c r="H35" s="59">
        <f t="shared" si="8"/>
        <v>1.6</v>
      </c>
      <c r="I35" s="59">
        <f t="shared" si="8"/>
        <v>1.6</v>
      </c>
      <c r="J35" s="59">
        <f t="shared" si="8"/>
        <v>1.7</v>
      </c>
      <c r="K35" s="59">
        <f t="shared" si="8"/>
        <v>1.6</v>
      </c>
      <c r="L35" s="59">
        <f t="shared" si="8"/>
        <v>1.4</v>
      </c>
      <c r="M35" s="59">
        <f t="shared" si="8"/>
        <v>1.4</v>
      </c>
      <c r="N35" s="59">
        <f t="shared" si="8"/>
        <v>1.6</v>
      </c>
      <c r="O35" s="59">
        <f t="shared" si="8"/>
        <v>1.4</v>
      </c>
    </row>
    <row r="36" spans="1:15" s="57" customFormat="1" ht="12.75" customHeight="1">
      <c r="A36" s="86">
        <v>2018</v>
      </c>
      <c r="B36" s="51"/>
      <c r="C36" s="59">
        <f aca="true" t="shared" si="9" ref="C36:O36">IF(C19=0," ",ROUND(ROUND(C19,1)*100/ROUND(C18,1)-100,1))</f>
        <v>1.7</v>
      </c>
      <c r="D36" s="59">
        <f t="shared" si="9"/>
        <v>1.5</v>
      </c>
      <c r="E36" s="59">
        <f t="shared" si="9"/>
        <v>1.9</v>
      </c>
      <c r="F36" s="59">
        <f t="shared" si="9"/>
        <v>1.6</v>
      </c>
      <c r="G36" s="59">
        <f t="shared" si="9"/>
        <v>2</v>
      </c>
      <c r="H36" s="59">
        <f t="shared" si="9"/>
        <v>1.6</v>
      </c>
      <c r="I36" s="59">
        <f t="shared" si="9"/>
        <v>1.5</v>
      </c>
      <c r="J36" s="59">
        <f t="shared" si="9"/>
        <v>1.5</v>
      </c>
      <c r="K36" s="59">
        <f t="shared" si="9"/>
        <v>1.6</v>
      </c>
      <c r="L36" s="59">
        <f t="shared" si="9"/>
        <v>1.9</v>
      </c>
      <c r="M36" s="59">
        <f t="shared" si="9"/>
        <v>1.6</v>
      </c>
      <c r="N36" s="59">
        <f t="shared" si="9"/>
        <v>1.4</v>
      </c>
      <c r="O36" s="59">
        <f t="shared" si="9"/>
        <v>1.7</v>
      </c>
    </row>
    <row r="37" spans="1:15" s="57" customFormat="1" ht="12.75" customHeight="1">
      <c r="A37" s="86">
        <v>2019</v>
      </c>
      <c r="B37" s="51"/>
      <c r="C37" s="59">
        <f aca="true" t="shared" si="10" ref="C37:O37">IF(C20=0," ",ROUND(ROUND(C20,1)*100/ROUND(C19,1)-100,1))</f>
        <v>1.5</v>
      </c>
      <c r="D37" s="59">
        <f t="shared" si="10"/>
        <v>1.6</v>
      </c>
      <c r="E37" s="59">
        <f t="shared" si="10"/>
        <v>1.2</v>
      </c>
      <c r="F37" s="59">
        <f t="shared" si="10"/>
        <v>1.8</v>
      </c>
      <c r="G37" s="59">
        <f t="shared" si="10"/>
        <v>1.3</v>
      </c>
      <c r="H37" s="59">
        <f t="shared" si="10"/>
        <v>1.7</v>
      </c>
      <c r="I37" s="59">
        <f t="shared" si="10"/>
        <v>1.6</v>
      </c>
      <c r="J37" s="59">
        <f t="shared" si="10"/>
        <v>1.5</v>
      </c>
      <c r="K37" s="59">
        <f t="shared" si="10"/>
        <v>1.5</v>
      </c>
      <c r="L37" s="59">
        <f t="shared" si="10"/>
        <v>1.4</v>
      </c>
      <c r="M37" s="59">
        <f t="shared" si="10"/>
        <v>1.5</v>
      </c>
      <c r="N37" s="59">
        <f t="shared" si="10"/>
        <v>1.7</v>
      </c>
      <c r="O37" s="59">
        <f t="shared" si="10"/>
        <v>1.5</v>
      </c>
    </row>
    <row r="38" spans="1:15" s="57" customFormat="1" ht="12.75" customHeight="1">
      <c r="A38" s="86">
        <v>2020</v>
      </c>
      <c r="B38" s="51"/>
      <c r="C38" s="59">
        <f aca="true" t="shared" si="11" ref="C38:O38">IF(C21=0," ",ROUND(ROUND(C21,1)*100/ROUND(C20,1)-100,1))</f>
        <v>1.4</v>
      </c>
      <c r="D38" s="59">
        <f t="shared" si="11"/>
        <v>1.6</v>
      </c>
      <c r="E38" s="59" t="str">
        <f t="shared" si="11"/>
        <v xml:space="preserve"> </v>
      </c>
      <c r="F38" s="59" t="str">
        <f t="shared" si="11"/>
        <v xml:space="preserve"> </v>
      </c>
      <c r="G38" s="59" t="str">
        <f t="shared" si="11"/>
        <v xml:space="preserve"> </v>
      </c>
      <c r="H38" s="59" t="str">
        <f t="shared" si="11"/>
        <v xml:space="preserve"> </v>
      </c>
      <c r="I38" s="59" t="str">
        <f t="shared" si="11"/>
        <v xml:space="preserve"> </v>
      </c>
      <c r="J38" s="59" t="str">
        <f t="shared" si="11"/>
        <v xml:space="preserve"> </v>
      </c>
      <c r="K38" s="59" t="str">
        <f t="shared" si="11"/>
        <v xml:space="preserve"> </v>
      </c>
      <c r="L38" s="59" t="str">
        <f t="shared" si="11"/>
        <v xml:space="preserve"> </v>
      </c>
      <c r="M38" s="59" t="str">
        <f t="shared" si="11"/>
        <v xml:space="preserve"> </v>
      </c>
      <c r="N38" s="59" t="str">
        <f t="shared" si="11"/>
        <v xml:space="preserve"> </v>
      </c>
      <c r="O38" s="59" t="str">
        <f t="shared" si="11"/>
        <v xml:space="preserve"> </v>
      </c>
    </row>
    <row r="39" spans="3:15" s="57" customFormat="1" ht="12.75" customHeight="1">
      <c r="C39" s="57" t="str">
        <f aca="true" t="shared" si="12" ref="C39:O39">IF(C22=0," ",ROUND(ROUND(C22,1)*100/ROUND(C20,1)-100,1))</f>
        <v xml:space="preserve"> </v>
      </c>
      <c r="D39" s="57" t="str">
        <f t="shared" si="12"/>
        <v xml:space="preserve"> </v>
      </c>
      <c r="E39" s="57" t="str">
        <f t="shared" si="12"/>
        <v xml:space="preserve"> </v>
      </c>
      <c r="F39" s="57" t="str">
        <f t="shared" si="12"/>
        <v xml:space="preserve"> </v>
      </c>
      <c r="G39" s="57" t="str">
        <f t="shared" si="12"/>
        <v xml:space="preserve"> </v>
      </c>
      <c r="H39" s="57" t="str">
        <f t="shared" si="12"/>
        <v xml:space="preserve"> </v>
      </c>
      <c r="I39" s="57" t="str">
        <f t="shared" si="12"/>
        <v xml:space="preserve"> </v>
      </c>
      <c r="J39" s="57" t="str">
        <f t="shared" si="12"/>
        <v xml:space="preserve"> </v>
      </c>
      <c r="K39" s="57" t="str">
        <f t="shared" si="12"/>
        <v xml:space="preserve"> </v>
      </c>
      <c r="L39" s="57" t="str">
        <f t="shared" si="12"/>
        <v xml:space="preserve"> </v>
      </c>
      <c r="M39" s="57" t="str">
        <f t="shared" si="12"/>
        <v xml:space="preserve"> </v>
      </c>
      <c r="N39" s="57" t="str">
        <f t="shared" si="12"/>
        <v xml:space="preserve"> </v>
      </c>
      <c r="O39" s="57" t="str">
        <f t="shared" si="12"/>
        <v xml:space="preserve"> </v>
      </c>
    </row>
    <row r="40" spans="1:15" s="57" customFormat="1" ht="12.75" customHeight="1">
      <c r="A40" s="37" t="s">
        <v>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s="57" customFormat="1" ht="12.75" customHeight="1">
      <c r="A41" s="37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s="57" customFormat="1" ht="12.75" customHeight="1">
      <c r="A42" s="37" t="s">
        <v>98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="57" customFormat="1" ht="12.75" customHeight="1"/>
    <row r="44" spans="1:15" s="57" customFormat="1" ht="12.75" customHeight="1">
      <c r="A44" s="86">
        <v>2015</v>
      </c>
      <c r="B44" s="51"/>
      <c r="C44" s="52">
        <v>98.4</v>
      </c>
      <c r="D44" s="52">
        <v>100.3</v>
      </c>
      <c r="E44" s="52">
        <v>101.5</v>
      </c>
      <c r="F44" s="52">
        <v>102.1</v>
      </c>
      <c r="G44" s="52">
        <v>103.1</v>
      </c>
      <c r="H44" s="52">
        <v>102.4</v>
      </c>
      <c r="I44" s="52">
        <v>102.2</v>
      </c>
      <c r="J44" s="52">
        <v>100.1</v>
      </c>
      <c r="K44" s="52">
        <v>98.5</v>
      </c>
      <c r="L44" s="52">
        <v>97.8</v>
      </c>
      <c r="M44" s="52">
        <v>98.1</v>
      </c>
      <c r="N44" s="52">
        <v>95.3</v>
      </c>
      <c r="O44" s="52">
        <v>100</v>
      </c>
    </row>
    <row r="45" spans="1:15" s="57" customFormat="1" ht="12.75" customHeight="1">
      <c r="A45" s="86">
        <v>2016</v>
      </c>
      <c r="B45" s="51"/>
      <c r="C45" s="52">
        <v>93.6</v>
      </c>
      <c r="D45" s="52">
        <v>92.4</v>
      </c>
      <c r="E45" s="52">
        <v>92.9</v>
      </c>
      <c r="F45" s="52">
        <v>93.5</v>
      </c>
      <c r="G45" s="52">
        <v>94.7</v>
      </c>
      <c r="H45" s="52">
        <v>96.1</v>
      </c>
      <c r="I45" s="52">
        <v>95</v>
      </c>
      <c r="J45" s="52">
        <v>94</v>
      </c>
      <c r="K45" s="52">
        <v>94.9</v>
      </c>
      <c r="L45" s="52">
        <v>96.1</v>
      </c>
      <c r="M45" s="52">
        <v>95.2</v>
      </c>
      <c r="N45" s="52">
        <v>97.1</v>
      </c>
      <c r="O45" s="52">
        <v>94.6</v>
      </c>
    </row>
    <row r="46" spans="1:15" s="57" customFormat="1" ht="12.75" customHeight="1">
      <c r="A46" s="86">
        <v>2017</v>
      </c>
      <c r="B46" s="51"/>
      <c r="C46" s="52">
        <v>97.8</v>
      </c>
      <c r="D46" s="52">
        <v>98.1</v>
      </c>
      <c r="E46" s="52">
        <v>97.7</v>
      </c>
      <c r="F46" s="52">
        <v>98.1</v>
      </c>
      <c r="G46" s="52">
        <v>97</v>
      </c>
      <c r="H46" s="52">
        <v>96.3</v>
      </c>
      <c r="I46" s="52">
        <v>96</v>
      </c>
      <c r="J46" s="52">
        <v>96.3</v>
      </c>
      <c r="K46" s="52">
        <v>97.4</v>
      </c>
      <c r="L46" s="52">
        <v>97.3</v>
      </c>
      <c r="M46" s="52">
        <v>98.7</v>
      </c>
      <c r="N46" s="52">
        <v>98.4</v>
      </c>
      <c r="O46" s="52">
        <v>97.4</v>
      </c>
    </row>
    <row r="47" spans="1:15" s="57" customFormat="1" ht="12.75" customHeight="1">
      <c r="A47" s="86">
        <v>2018</v>
      </c>
      <c r="B47" s="51"/>
      <c r="C47" s="52">
        <v>98.7</v>
      </c>
      <c r="D47" s="52">
        <v>98.4</v>
      </c>
      <c r="E47" s="52">
        <v>97.8</v>
      </c>
      <c r="F47" s="52">
        <v>99.7</v>
      </c>
      <c r="G47" s="52">
        <v>101.4</v>
      </c>
      <c r="H47" s="52">
        <v>102.3</v>
      </c>
      <c r="I47" s="52">
        <v>102.2</v>
      </c>
      <c r="J47" s="52">
        <v>103</v>
      </c>
      <c r="K47" s="52">
        <v>106</v>
      </c>
      <c r="L47" s="52">
        <v>107.2</v>
      </c>
      <c r="M47" s="52">
        <v>109.3</v>
      </c>
      <c r="N47" s="52">
        <v>105.3</v>
      </c>
      <c r="O47" s="52">
        <v>102.6</v>
      </c>
    </row>
    <row r="48" spans="1:15" s="57" customFormat="1" ht="12.75" customHeight="1">
      <c r="A48" s="86">
        <v>2019</v>
      </c>
      <c r="B48" s="51"/>
      <c r="C48" s="52">
        <v>102.6</v>
      </c>
      <c r="D48" s="52">
        <v>102</v>
      </c>
      <c r="E48" s="27">
        <v>102.7</v>
      </c>
      <c r="F48" s="27">
        <v>104.3</v>
      </c>
      <c r="G48" s="27">
        <v>105.9</v>
      </c>
      <c r="H48" s="27">
        <v>105.4</v>
      </c>
      <c r="I48" s="27">
        <v>104.7</v>
      </c>
      <c r="J48" s="27">
        <v>104.3</v>
      </c>
      <c r="K48" s="27">
        <v>104.2</v>
      </c>
      <c r="L48" s="27">
        <v>104.2</v>
      </c>
      <c r="M48" s="27">
        <v>104</v>
      </c>
      <c r="N48" s="27">
        <v>103.7</v>
      </c>
      <c r="O48" s="52">
        <v>104</v>
      </c>
    </row>
    <row r="49" spans="1:15" s="57" customFormat="1" ht="12.75" customHeight="1">
      <c r="A49" s="86">
        <v>2020</v>
      </c>
      <c r="B49" s="51"/>
      <c r="C49" s="52">
        <v>105.1</v>
      </c>
      <c r="D49" s="52">
        <v>103.9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52"/>
    </row>
    <row r="50" spans="1:15" s="57" customFormat="1" ht="12.75" customHeight="1">
      <c r="A50" s="86"/>
      <c r="B50" s="54"/>
      <c r="C50" s="52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53"/>
    </row>
    <row r="51" spans="1:15" s="57" customFormat="1" ht="12.75" customHeight="1">
      <c r="A51" s="37" t="s">
        <v>14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="57" customFormat="1" ht="12.75" customHeight="1"/>
    <row r="53" spans="1:15" s="57" customFormat="1" ht="12.75" customHeight="1">
      <c r="A53" s="86">
        <v>2015</v>
      </c>
      <c r="B53" s="51"/>
      <c r="C53" s="59">
        <v>-3.4</v>
      </c>
      <c r="D53" s="59">
        <f aca="true" t="shared" si="13" ref="D53">IF(D44=0," ",ROUND(ROUND(D44,1)*100/ROUND(C44,1)-100,1))</f>
        <v>1.9</v>
      </c>
      <c r="E53" s="59">
        <f aca="true" t="shared" si="14" ref="E53">IF(E44=0," ",ROUND(ROUND(E44,1)*100/ROUND(D44,1)-100,1))</f>
        <v>1.2</v>
      </c>
      <c r="F53" s="59">
        <f aca="true" t="shared" si="15" ref="F53">IF(F44=0," ",ROUND(ROUND(F44,1)*100/ROUND(E44,1)-100,1))</f>
        <v>0.6</v>
      </c>
      <c r="G53" s="59">
        <f aca="true" t="shared" si="16" ref="G53">IF(G44=0," ",ROUND(ROUND(G44,1)*100/ROUND(F44,1)-100,1))</f>
        <v>1</v>
      </c>
      <c r="H53" s="59">
        <f aca="true" t="shared" si="17" ref="H53">IF(H44=0," ",ROUND(ROUND(H44,1)*100/ROUND(G44,1)-100,1))</f>
        <v>-0.7</v>
      </c>
      <c r="I53" s="59">
        <f aca="true" t="shared" si="18" ref="I53">IF(I44=0," ",ROUND(ROUND(I44,1)*100/ROUND(H44,1)-100,1))</f>
        <v>-0.2</v>
      </c>
      <c r="J53" s="59">
        <f aca="true" t="shared" si="19" ref="J53">IF(J44=0," ",ROUND(ROUND(J44,1)*100/ROUND(I44,1)-100,1))</f>
        <v>-2.1</v>
      </c>
      <c r="K53" s="59">
        <f aca="true" t="shared" si="20" ref="K53">IF(K44=0," ",ROUND(ROUND(K44,1)*100/ROUND(J44,1)-100,1))</f>
        <v>-1.6</v>
      </c>
      <c r="L53" s="59">
        <f aca="true" t="shared" si="21" ref="L53">IF(L44=0," ",ROUND(ROUND(L44,1)*100/ROUND(K44,1)-100,1))</f>
        <v>-0.7</v>
      </c>
      <c r="M53" s="59">
        <f aca="true" t="shared" si="22" ref="M53">IF(M44=0," ",ROUND(ROUND(M44,1)*100/ROUND(L44,1)-100,1))</f>
        <v>0.3</v>
      </c>
      <c r="N53" s="59">
        <f aca="true" t="shared" si="23" ref="N53">IF(N44=0," ",ROUND(ROUND(N44,1)*100/ROUND(M44,1)-100,1))</f>
        <v>-2.9</v>
      </c>
      <c r="O53" s="85" t="s">
        <v>15</v>
      </c>
    </row>
    <row r="54" spans="1:15" s="57" customFormat="1" ht="12.75" customHeight="1">
      <c r="A54" s="86">
        <v>2016</v>
      </c>
      <c r="B54" s="51"/>
      <c r="C54" s="59">
        <f>IF(C45=0," ",ROUND(ROUND(C45,1)*100/ROUND(N44,1)-100,1))</f>
        <v>-1.8</v>
      </c>
      <c r="D54" s="59">
        <f aca="true" t="shared" si="24" ref="D54:N54">IF(D45=0," ",ROUND(ROUND(D45,1)*100/ROUND(C45,1)-100,1))</f>
        <v>-1.3</v>
      </c>
      <c r="E54" s="59">
        <f t="shared" si="24"/>
        <v>0.5</v>
      </c>
      <c r="F54" s="59">
        <f t="shared" si="24"/>
        <v>0.6</v>
      </c>
      <c r="G54" s="59">
        <f t="shared" si="24"/>
        <v>1.3</v>
      </c>
      <c r="H54" s="59">
        <f t="shared" si="24"/>
        <v>1.5</v>
      </c>
      <c r="I54" s="59">
        <f t="shared" si="24"/>
        <v>-1.1</v>
      </c>
      <c r="J54" s="59">
        <f t="shared" si="24"/>
        <v>-1.1</v>
      </c>
      <c r="K54" s="59">
        <f t="shared" si="24"/>
        <v>1</v>
      </c>
      <c r="L54" s="59">
        <f t="shared" si="24"/>
        <v>1.3</v>
      </c>
      <c r="M54" s="59">
        <f t="shared" si="24"/>
        <v>-0.9</v>
      </c>
      <c r="N54" s="59">
        <f t="shared" si="24"/>
        <v>2</v>
      </c>
      <c r="O54" s="85" t="s">
        <v>15</v>
      </c>
    </row>
    <row r="55" spans="1:15" s="57" customFormat="1" ht="12.75" customHeight="1">
      <c r="A55" s="86">
        <v>2017</v>
      </c>
      <c r="B55" s="51"/>
      <c r="C55" s="59">
        <f>IF(C46=0," ",ROUND(ROUND(C46,1)*100/ROUND(N45,1)-100,1))</f>
        <v>0.7</v>
      </c>
      <c r="D55" s="59">
        <f aca="true" t="shared" si="25" ref="D55:N55">IF(D46=0," ",ROUND(ROUND(D46,1)*100/ROUND(C46,1)-100,1))</f>
        <v>0.3</v>
      </c>
      <c r="E55" s="59">
        <f t="shared" si="25"/>
        <v>-0.4</v>
      </c>
      <c r="F55" s="59">
        <f t="shared" si="25"/>
        <v>0.4</v>
      </c>
      <c r="G55" s="59">
        <f t="shared" si="25"/>
        <v>-1.1</v>
      </c>
      <c r="H55" s="59">
        <f t="shared" si="25"/>
        <v>-0.7</v>
      </c>
      <c r="I55" s="59">
        <f t="shared" si="25"/>
        <v>-0.3</v>
      </c>
      <c r="J55" s="59">
        <f t="shared" si="25"/>
        <v>0.3</v>
      </c>
      <c r="K55" s="59">
        <f t="shared" si="25"/>
        <v>1.1</v>
      </c>
      <c r="L55" s="59">
        <f t="shared" si="25"/>
        <v>-0.1</v>
      </c>
      <c r="M55" s="59">
        <f t="shared" si="25"/>
        <v>1.4</v>
      </c>
      <c r="N55" s="59">
        <f t="shared" si="25"/>
        <v>-0.3</v>
      </c>
      <c r="O55" s="85" t="s">
        <v>15</v>
      </c>
    </row>
    <row r="56" spans="1:15" s="57" customFormat="1" ht="12.75" customHeight="1">
      <c r="A56" s="86">
        <v>2018</v>
      </c>
      <c r="B56" s="51"/>
      <c r="C56" s="59">
        <f>IF(C47=0," ",ROUND(ROUND(C47,1)*100/ROUND(N46,1)-100,1))</f>
        <v>0.3</v>
      </c>
      <c r="D56" s="59">
        <f aca="true" t="shared" si="26" ref="D56:N56">IF(D47=0," ",ROUND(ROUND(D47,1)*100/ROUND(C47,1)-100,1))</f>
        <v>-0.3</v>
      </c>
      <c r="E56" s="59">
        <f t="shared" si="26"/>
        <v>-0.6</v>
      </c>
      <c r="F56" s="59">
        <f t="shared" si="26"/>
        <v>1.9</v>
      </c>
      <c r="G56" s="59">
        <f t="shared" si="26"/>
        <v>1.7</v>
      </c>
      <c r="H56" s="59">
        <f t="shared" si="26"/>
        <v>0.9</v>
      </c>
      <c r="I56" s="59">
        <f t="shared" si="26"/>
        <v>-0.1</v>
      </c>
      <c r="J56" s="59">
        <f t="shared" si="26"/>
        <v>0.8</v>
      </c>
      <c r="K56" s="59">
        <f t="shared" si="26"/>
        <v>2.9</v>
      </c>
      <c r="L56" s="59">
        <f t="shared" si="26"/>
        <v>1.1</v>
      </c>
      <c r="M56" s="59">
        <f t="shared" si="26"/>
        <v>2</v>
      </c>
      <c r="N56" s="59">
        <f t="shared" si="26"/>
        <v>-3.7</v>
      </c>
      <c r="O56" s="85" t="s">
        <v>15</v>
      </c>
    </row>
    <row r="57" spans="1:15" s="57" customFormat="1" ht="12.75" customHeight="1">
      <c r="A57" s="86">
        <v>2019</v>
      </c>
      <c r="B57" s="51"/>
      <c r="C57" s="59">
        <f>IF(C48=0," ",ROUND(ROUND(C48,1)*100/ROUND(N47,1)-100,1))</f>
        <v>-2.6</v>
      </c>
      <c r="D57" s="59">
        <f aca="true" t="shared" si="27" ref="D57:N57">IF(D48=0," ",ROUND(ROUND(D48,1)*100/ROUND(C48,1)-100,1))</f>
        <v>-0.6</v>
      </c>
      <c r="E57" s="59">
        <f t="shared" si="27"/>
        <v>0.7</v>
      </c>
      <c r="F57" s="59">
        <f t="shared" si="27"/>
        <v>1.6</v>
      </c>
      <c r="G57" s="59">
        <f t="shared" si="27"/>
        <v>1.5</v>
      </c>
      <c r="H57" s="59">
        <f t="shared" si="27"/>
        <v>-0.5</v>
      </c>
      <c r="I57" s="59">
        <f t="shared" si="27"/>
        <v>-0.7</v>
      </c>
      <c r="J57" s="59">
        <f t="shared" si="27"/>
        <v>-0.4</v>
      </c>
      <c r="K57" s="59">
        <f t="shared" si="27"/>
        <v>-0.1</v>
      </c>
      <c r="L57" s="59">
        <f t="shared" si="27"/>
        <v>0</v>
      </c>
      <c r="M57" s="59">
        <f t="shared" si="27"/>
        <v>-0.2</v>
      </c>
      <c r="N57" s="59">
        <f t="shared" si="27"/>
        <v>-0.3</v>
      </c>
      <c r="O57" s="85" t="s">
        <v>15</v>
      </c>
    </row>
    <row r="58" spans="1:15" s="57" customFormat="1" ht="12.75" customHeight="1">
      <c r="A58" s="86">
        <v>2020</v>
      </c>
      <c r="B58" s="51"/>
      <c r="C58" s="59">
        <f>IF(C49=0," ",ROUND(ROUND(C49,1)*100/ROUND(N48,1)-100,1))</f>
        <v>1.4</v>
      </c>
      <c r="D58" s="59">
        <f aca="true" t="shared" si="28" ref="D58">IF(D49=0," ",ROUND(ROUND(D49,1)*100/ROUND(C49,1)-100,1))</f>
        <v>-1.1</v>
      </c>
      <c r="E58" s="59" t="str">
        <f aca="true" t="shared" si="29" ref="E58">IF(E49=0," ",ROUND(ROUND(E49,1)*100/ROUND(D49,1)-100,1))</f>
        <v xml:space="preserve"> </v>
      </c>
      <c r="F58" s="59" t="str">
        <f aca="true" t="shared" si="30" ref="F58">IF(F49=0," ",ROUND(ROUND(F49,1)*100/ROUND(E49,1)-100,1))</f>
        <v xml:space="preserve"> </v>
      </c>
      <c r="G58" s="59" t="str">
        <f aca="true" t="shared" si="31" ref="G58">IF(G49=0," ",ROUND(ROUND(G49,1)*100/ROUND(F49,1)-100,1))</f>
        <v xml:space="preserve"> </v>
      </c>
      <c r="H58" s="59" t="str">
        <f aca="true" t="shared" si="32" ref="H58">IF(H49=0," ",ROUND(ROUND(H49,1)*100/ROUND(G49,1)-100,1))</f>
        <v xml:space="preserve"> </v>
      </c>
      <c r="I58" s="59" t="str">
        <f aca="true" t="shared" si="33" ref="I58">IF(I49=0," ",ROUND(ROUND(I49,1)*100/ROUND(H49,1)-100,1))</f>
        <v xml:space="preserve"> </v>
      </c>
      <c r="J58" s="59" t="str">
        <f aca="true" t="shared" si="34" ref="J58">IF(J49=0," ",ROUND(ROUND(J49,1)*100/ROUND(I49,1)-100,1))</f>
        <v xml:space="preserve"> </v>
      </c>
      <c r="K58" s="59" t="str">
        <f aca="true" t="shared" si="35" ref="K58">IF(K49=0," ",ROUND(ROUND(K49,1)*100/ROUND(J49,1)-100,1))</f>
        <v xml:space="preserve"> </v>
      </c>
      <c r="L58" s="59" t="str">
        <f aca="true" t="shared" si="36" ref="L58">IF(L49=0," ",ROUND(ROUND(L49,1)*100/ROUND(K49,1)-100,1))</f>
        <v xml:space="preserve"> </v>
      </c>
      <c r="M58" s="59" t="str">
        <f aca="true" t="shared" si="37" ref="M58">IF(M49=0," ",ROUND(ROUND(M49,1)*100/ROUND(L49,1)-100,1))</f>
        <v xml:space="preserve"> </v>
      </c>
      <c r="N58" s="59" t="str">
        <f aca="true" t="shared" si="38" ref="N58">IF(N49=0," ",ROUND(ROUND(N49,1)*100/ROUND(M49,1)-100,1))</f>
        <v xml:space="preserve"> </v>
      </c>
      <c r="O58" s="97" t="s">
        <v>15</v>
      </c>
    </row>
    <row r="59" spans="1:15" s="57" customFormat="1" ht="12.75" customHeight="1">
      <c r="A59" s="86"/>
      <c r="B59" s="54"/>
      <c r="C59" s="59" t="str">
        <f>IF(C50=0," ",ROUND(ROUND(C50,1)*100/ROUND(N48,1)-100,1))</f>
        <v xml:space="preserve"> </v>
      </c>
      <c r="D59" s="59" t="str">
        <f aca="true" t="shared" si="39" ref="D59:N59">IF(D50=0," ",ROUND(ROUND(D50,1)*100/ROUND(C50,1)-100,1))</f>
        <v xml:space="preserve"> </v>
      </c>
      <c r="E59" s="59" t="str">
        <f t="shared" si="39"/>
        <v xml:space="preserve"> </v>
      </c>
      <c r="F59" s="59" t="str">
        <f t="shared" si="39"/>
        <v xml:space="preserve"> </v>
      </c>
      <c r="G59" s="59" t="str">
        <f t="shared" si="39"/>
        <v xml:space="preserve"> </v>
      </c>
      <c r="H59" s="59" t="str">
        <f t="shared" si="39"/>
        <v xml:space="preserve"> </v>
      </c>
      <c r="I59" s="59" t="str">
        <f t="shared" si="39"/>
        <v xml:space="preserve"> </v>
      </c>
      <c r="J59" s="59" t="str">
        <f t="shared" si="39"/>
        <v xml:space="preserve"> </v>
      </c>
      <c r="K59" s="59" t="str">
        <f t="shared" si="39"/>
        <v xml:space="preserve"> </v>
      </c>
      <c r="L59" s="59" t="str">
        <f t="shared" si="39"/>
        <v xml:space="preserve"> </v>
      </c>
      <c r="M59" s="59" t="str">
        <f t="shared" si="39"/>
        <v xml:space="preserve"> </v>
      </c>
      <c r="N59" s="59" t="str">
        <f t="shared" si="39"/>
        <v xml:space="preserve"> </v>
      </c>
      <c r="O59" s="85"/>
    </row>
    <row r="60" spans="1:15" s="57" customFormat="1" ht="12.75" customHeight="1">
      <c r="A60" s="37" t="s">
        <v>16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s="57" customFormat="1" ht="12.75" customHeight="1">
      <c r="A61" s="37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 customHeight="1">
      <c r="A62" s="86">
        <v>2016</v>
      </c>
      <c r="B62" s="51"/>
      <c r="C62" s="59">
        <f aca="true" t="shared" si="40" ref="C62:O62">IF(C45=0," ",ROUND(ROUND(C45,1)*100/ROUND(C44,1)-100,1))</f>
        <v>-4.9</v>
      </c>
      <c r="D62" s="59">
        <f t="shared" si="40"/>
        <v>-7.9</v>
      </c>
      <c r="E62" s="59">
        <f t="shared" si="40"/>
        <v>-8.5</v>
      </c>
      <c r="F62" s="59">
        <f t="shared" si="40"/>
        <v>-8.4</v>
      </c>
      <c r="G62" s="59">
        <f t="shared" si="40"/>
        <v>-8.1</v>
      </c>
      <c r="H62" s="59">
        <f t="shared" si="40"/>
        <v>-6.2</v>
      </c>
      <c r="I62" s="59">
        <f t="shared" si="40"/>
        <v>-7</v>
      </c>
      <c r="J62" s="59">
        <f t="shared" si="40"/>
        <v>-6.1</v>
      </c>
      <c r="K62" s="59">
        <f t="shared" si="40"/>
        <v>-3.7</v>
      </c>
      <c r="L62" s="59">
        <f t="shared" si="40"/>
        <v>-1.7</v>
      </c>
      <c r="M62" s="59">
        <f t="shared" si="40"/>
        <v>-3</v>
      </c>
      <c r="N62" s="59">
        <f t="shared" si="40"/>
        <v>1.9</v>
      </c>
      <c r="O62" s="59">
        <f t="shared" si="40"/>
        <v>-5.4</v>
      </c>
    </row>
    <row r="63" spans="1:15" ht="12.75" customHeight="1">
      <c r="A63" s="86">
        <v>2017</v>
      </c>
      <c r="B63" s="51"/>
      <c r="C63" s="59">
        <f aca="true" t="shared" si="41" ref="C63:O63">IF(C46=0," ",ROUND(ROUND(C46,1)*100/ROUND(C45,1)-100,1))</f>
        <v>4.5</v>
      </c>
      <c r="D63" s="59">
        <f t="shared" si="41"/>
        <v>6.2</v>
      </c>
      <c r="E63" s="59">
        <f t="shared" si="41"/>
        <v>5.2</v>
      </c>
      <c r="F63" s="59">
        <f t="shared" si="41"/>
        <v>4.9</v>
      </c>
      <c r="G63" s="59">
        <f t="shared" si="41"/>
        <v>2.4</v>
      </c>
      <c r="H63" s="59">
        <f t="shared" si="41"/>
        <v>0.2</v>
      </c>
      <c r="I63" s="59">
        <f t="shared" si="41"/>
        <v>1.1</v>
      </c>
      <c r="J63" s="59">
        <f t="shared" si="41"/>
        <v>2.4</v>
      </c>
      <c r="K63" s="59">
        <f t="shared" si="41"/>
        <v>2.6</v>
      </c>
      <c r="L63" s="59">
        <f t="shared" si="41"/>
        <v>1.2</v>
      </c>
      <c r="M63" s="59">
        <f t="shared" si="41"/>
        <v>3.7</v>
      </c>
      <c r="N63" s="59">
        <f t="shared" si="41"/>
        <v>1.3</v>
      </c>
      <c r="O63" s="59">
        <f t="shared" si="41"/>
        <v>3</v>
      </c>
    </row>
    <row r="64" spans="1:15" ht="12.75" customHeight="1">
      <c r="A64" s="86">
        <v>2018</v>
      </c>
      <c r="B64" s="51"/>
      <c r="C64" s="59">
        <f aca="true" t="shared" si="42" ref="C64:O64">IF(C47=0," ",ROUND(ROUND(C47,1)*100/ROUND(C46,1)-100,1))</f>
        <v>0.9</v>
      </c>
      <c r="D64" s="59">
        <f t="shared" si="42"/>
        <v>0.3</v>
      </c>
      <c r="E64" s="59">
        <f t="shared" si="42"/>
        <v>0.1</v>
      </c>
      <c r="F64" s="59">
        <f t="shared" si="42"/>
        <v>1.6</v>
      </c>
      <c r="G64" s="59">
        <f t="shared" si="42"/>
        <v>4.5</v>
      </c>
      <c r="H64" s="59">
        <f t="shared" si="42"/>
        <v>6.2</v>
      </c>
      <c r="I64" s="59">
        <f t="shared" si="42"/>
        <v>6.5</v>
      </c>
      <c r="J64" s="59">
        <f t="shared" si="42"/>
        <v>7</v>
      </c>
      <c r="K64" s="59">
        <f t="shared" si="42"/>
        <v>8.8</v>
      </c>
      <c r="L64" s="59">
        <f t="shared" si="42"/>
        <v>10.2</v>
      </c>
      <c r="M64" s="59">
        <f t="shared" si="42"/>
        <v>10.7</v>
      </c>
      <c r="N64" s="59">
        <f t="shared" si="42"/>
        <v>7</v>
      </c>
      <c r="O64" s="59">
        <f t="shared" si="42"/>
        <v>5.3</v>
      </c>
    </row>
    <row r="65" spans="1:15" ht="12.75" customHeight="1">
      <c r="A65" s="86">
        <v>2019</v>
      </c>
      <c r="B65" s="51"/>
      <c r="C65" s="59">
        <f aca="true" t="shared" si="43" ref="C65:O65">IF(C48=0," ",ROUND(ROUND(C48,1)*100/ROUND(C47,1)-100,1))</f>
        <v>4</v>
      </c>
      <c r="D65" s="59">
        <f t="shared" si="43"/>
        <v>3.7</v>
      </c>
      <c r="E65" s="59">
        <f t="shared" si="43"/>
        <v>5</v>
      </c>
      <c r="F65" s="59">
        <f t="shared" si="43"/>
        <v>4.6</v>
      </c>
      <c r="G65" s="59">
        <f t="shared" si="43"/>
        <v>4.4</v>
      </c>
      <c r="H65" s="59">
        <f t="shared" si="43"/>
        <v>3</v>
      </c>
      <c r="I65" s="59">
        <f t="shared" si="43"/>
        <v>2.4</v>
      </c>
      <c r="J65" s="59">
        <f t="shared" si="43"/>
        <v>1.3</v>
      </c>
      <c r="K65" s="59">
        <f t="shared" si="43"/>
        <v>-1.7</v>
      </c>
      <c r="L65" s="59">
        <f t="shared" si="43"/>
        <v>-2.8</v>
      </c>
      <c r="M65" s="59">
        <f t="shared" si="43"/>
        <v>-4.8</v>
      </c>
      <c r="N65" s="59">
        <f t="shared" si="43"/>
        <v>-1.5</v>
      </c>
      <c r="O65" s="59">
        <f t="shared" si="43"/>
        <v>1.4</v>
      </c>
    </row>
    <row r="66" spans="1:15" ht="12.75" customHeight="1">
      <c r="A66" s="86">
        <v>2020</v>
      </c>
      <c r="B66" s="51"/>
      <c r="C66" s="59">
        <f aca="true" t="shared" si="44" ref="C66:O66">IF(C49=0," ",ROUND(ROUND(C49,1)*100/ROUND(C48,1)-100,1))</f>
        <v>2.4</v>
      </c>
      <c r="D66" s="59">
        <f t="shared" si="44"/>
        <v>1.9</v>
      </c>
      <c r="E66" s="59" t="str">
        <f t="shared" si="44"/>
        <v xml:space="preserve"> </v>
      </c>
      <c r="F66" s="59" t="str">
        <f t="shared" si="44"/>
        <v xml:space="preserve"> </v>
      </c>
      <c r="G66" s="59" t="str">
        <f t="shared" si="44"/>
        <v xml:space="preserve"> </v>
      </c>
      <c r="H66" s="59" t="str">
        <f t="shared" si="44"/>
        <v xml:space="preserve"> </v>
      </c>
      <c r="I66" s="59" t="str">
        <f t="shared" si="44"/>
        <v xml:space="preserve"> </v>
      </c>
      <c r="J66" s="59" t="str">
        <f t="shared" si="44"/>
        <v xml:space="preserve"> </v>
      </c>
      <c r="K66" s="59" t="str">
        <f t="shared" si="44"/>
        <v xml:space="preserve"> </v>
      </c>
      <c r="L66" s="59" t="str">
        <f t="shared" si="44"/>
        <v xml:space="preserve"> </v>
      </c>
      <c r="M66" s="59" t="str">
        <f t="shared" si="44"/>
        <v xml:space="preserve"> </v>
      </c>
      <c r="N66" s="59" t="str">
        <f t="shared" si="44"/>
        <v xml:space="preserve"> </v>
      </c>
      <c r="O66" s="59" t="str">
        <f t="shared" si="44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Kurz, Caroline (LfStat)</cp:lastModifiedBy>
  <cp:lastPrinted>2020-03-10T08:35:32Z</cp:lastPrinted>
  <dcterms:created xsi:type="dcterms:W3CDTF">2012-08-24T07:40:23Z</dcterms:created>
  <dcterms:modified xsi:type="dcterms:W3CDTF">2020-03-10T12:26:38Z</dcterms:modified>
  <cp:category/>
  <cp:version/>
  <cp:contentType/>
  <cp:contentStatus/>
</cp:coreProperties>
</file>