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5172" windowWidth="23064" windowHeight="5100" tabRatio="599" activeTab="0"/>
  </bookViews>
  <sheets>
    <sheet name="Seite 3" sheetId="1" r:id="rId1"/>
    <sheet name="Seite 6" sheetId="2" r:id="rId2"/>
    <sheet name="Seite 7" sheetId="3" r:id="rId3"/>
    <sheet name="Seite 8" sheetId="4" r:id="rId4"/>
    <sheet name="Seite 9" sheetId="5" r:id="rId5"/>
    <sheet name="Seite 10" sheetId="6" r:id="rId6"/>
    <sheet name="Seite 11" sheetId="7" r:id="rId7"/>
    <sheet name="Seite 12" sheetId="8" r:id="rId8"/>
    <sheet name="Seite 13" sheetId="9" r:id="rId9"/>
    <sheet name="Seite 14" sheetId="10" r:id="rId10"/>
  </sheets>
  <definedNames/>
  <calcPr fullCalcOnLoad="1"/>
</workbook>
</file>

<file path=xl/sharedStrings.xml><?xml version="1.0" encoding="utf-8"?>
<sst xmlns="http://schemas.openxmlformats.org/spreadsheetml/2006/main" count="811" uniqueCount="342">
  <si>
    <t xml:space="preserve"> </t>
  </si>
  <si>
    <t>Vorbemerkungen</t>
  </si>
  <si>
    <t>Tabellenteil: Ergebnisse der Gemeinden und Gemeindeverbände (Gv)</t>
  </si>
  <si>
    <t xml:space="preserve">1. Vj. </t>
  </si>
  <si>
    <t xml:space="preserve">2. Vj. </t>
  </si>
  <si>
    <t xml:space="preserve">3. Vj. </t>
  </si>
  <si>
    <t xml:space="preserve">4. Vj. </t>
  </si>
  <si>
    <t>Millionen Euro</t>
  </si>
  <si>
    <t xml:space="preserve">% </t>
  </si>
  <si>
    <t>Steuern und steuerähnliche Einnahmen (netto)</t>
  </si>
  <si>
    <t>Einnahmen aus Verwaltung und Betrieb</t>
  </si>
  <si>
    <t>Allgemeine und laufende Zuweisungen, Zinseinnahmen</t>
  </si>
  <si>
    <t xml:space="preserve">Einnahmen aus der Veräusserung von Vermögen </t>
  </si>
  <si>
    <t>Sonstige Einnahmen der Kapitalrechnung</t>
  </si>
  <si>
    <t>Personalausgaben</t>
  </si>
  <si>
    <t>Sächlicher Verwaltungs- und Betriebsaufwand</t>
  </si>
  <si>
    <t>Zinsausgaben</t>
  </si>
  <si>
    <t>Zuweisungen und Zuschüsse für laufende Zwecke</t>
  </si>
  <si>
    <t>Leistungen der Sozialhilfe</t>
  </si>
  <si>
    <t xml:space="preserve">Sonstige soziale Leistungen </t>
  </si>
  <si>
    <t>Baumaßnahmen</t>
  </si>
  <si>
    <t>Sonstige Ausgaben der Kapitalrechnung</t>
  </si>
  <si>
    <t xml:space="preserve">Besondere Finanzierungsvorgänge </t>
  </si>
  <si>
    <t>Einnahmen</t>
  </si>
  <si>
    <t>Ausgaben</t>
  </si>
  <si>
    <t>Vierteljahr</t>
  </si>
  <si>
    <t>Bauausgaben
insgesamt</t>
  </si>
  <si>
    <t>darunter</t>
  </si>
  <si>
    <t>Abwasser-
beseitigung</t>
  </si>
  <si>
    <t>Abfall-
beseitigung</t>
  </si>
  <si>
    <t>Schulen</t>
  </si>
  <si>
    <t>Straßen</t>
  </si>
  <si>
    <t xml:space="preserve">1 000 Euro </t>
  </si>
  <si>
    <t>Kreisfreie Städte</t>
  </si>
  <si>
    <t>1. Vj.</t>
  </si>
  <si>
    <t>2. Vj.</t>
  </si>
  <si>
    <t>3. Vj.</t>
  </si>
  <si>
    <t>4. Vj.</t>
  </si>
  <si>
    <t>Kreisangehörige Gemeinden</t>
  </si>
  <si>
    <t>Landkreise</t>
  </si>
  <si>
    <t>Bezirke</t>
  </si>
  <si>
    <t>Gemeinden und Gemeindeverbände insgesamt</t>
  </si>
  <si>
    <t xml:space="preserve">4. Steuereinnahmen der Gemeinden in Bayern nach Gemeindegrößenklassen und Quartalen </t>
  </si>
  <si>
    <t>Gemeindegrößenklasse
Vierteljahr</t>
  </si>
  <si>
    <t>Grundsteuer</t>
  </si>
  <si>
    <t>Gewerbesteuer</t>
  </si>
  <si>
    <t>Hunde-
steuer</t>
  </si>
  <si>
    <t>A</t>
  </si>
  <si>
    <t>B</t>
  </si>
  <si>
    <t xml:space="preserve">brutto </t>
  </si>
  <si>
    <t>netto</t>
  </si>
  <si>
    <t>Umsatz-
steuer</t>
  </si>
  <si>
    <t>mit . . . Einwohnern</t>
  </si>
  <si>
    <t>50 000 bis</t>
  </si>
  <si>
    <t>unter</t>
  </si>
  <si>
    <t>100 000</t>
  </si>
  <si>
    <t>50 000</t>
  </si>
  <si>
    <t>50 000 oder mehr</t>
  </si>
  <si>
    <t>20 000</t>
  </si>
  <si>
    <t>10 000</t>
  </si>
  <si>
    <t>5 000</t>
  </si>
  <si>
    <t>3 000</t>
  </si>
  <si>
    <t>1 000</t>
  </si>
  <si>
    <t xml:space="preserve">Gemeindesteuereinnahmen nach Quartalen </t>
  </si>
  <si>
    <t>Gemeindegrößenklasse
Gemeinden mit . . . Einwohnern</t>
  </si>
  <si>
    <t>Ober-</t>
  </si>
  <si>
    <t>Nieder-</t>
  </si>
  <si>
    <t>Mittel-</t>
  </si>
  <si>
    <t>Unter-</t>
  </si>
  <si>
    <t>Schwaben</t>
  </si>
  <si>
    <t>Bayern</t>
  </si>
  <si>
    <t>bayern</t>
  </si>
  <si>
    <t>pfalz</t>
  </si>
  <si>
    <t>franken</t>
  </si>
  <si>
    <t>in %</t>
  </si>
  <si>
    <t>Grundsteuer A</t>
  </si>
  <si>
    <t>500 000 oder mehr</t>
  </si>
  <si>
    <t>500 000</t>
  </si>
  <si>
    <t>200 000</t>
  </si>
  <si>
    <t>Gemeinden insgesamt</t>
  </si>
  <si>
    <t>Grundsteuer B</t>
  </si>
  <si>
    <t>3. Stand und Bewegung der Schulden der Gemeinden und Gemeindeverbände in Bayern</t>
  </si>
  <si>
    <t>Art der Schulden
Zeitraum</t>
  </si>
  <si>
    <t>davon</t>
  </si>
  <si>
    <t>Land-
kreise</t>
  </si>
  <si>
    <t>Verwal-
tungs-
gemein-
schaften</t>
  </si>
  <si>
    <t>unter
10 000
Einwohner</t>
  </si>
  <si>
    <t>10 000
und mehr
Einwohner</t>
  </si>
  <si>
    <t>1 000 EUR</t>
  </si>
  <si>
    <t>Schulden am Kreditmarkt und bei</t>
  </si>
  <si>
    <t>öffentlichen Haushalten</t>
  </si>
  <si>
    <t>Berichtigungen, sonstige</t>
  </si>
  <si>
    <t>Zu- und Abgänge</t>
  </si>
  <si>
    <t>EUR je Einwohner</t>
  </si>
  <si>
    <t>Veränderung gegenüber</t>
  </si>
  <si>
    <t>davon Schulden am Kreditmarkt u. ä.</t>
  </si>
  <si>
    <t>Schulden bei öffentlichen</t>
  </si>
  <si>
    <t>Außerdem:</t>
  </si>
  <si>
    <t>Kassenkredite</t>
  </si>
  <si>
    <t>___________</t>
  </si>
  <si>
    <t>Gruppierungs-
nummer</t>
  </si>
  <si>
    <t>Art der Einnahmen</t>
  </si>
  <si>
    <t>Gemeinden und Ge-</t>
  </si>
  <si>
    <t>dem</t>
  </si>
  <si>
    <t>Betrag</t>
  </si>
  <si>
    <t>%</t>
  </si>
  <si>
    <t>Einnahmen des Verwaltungshaushalts</t>
  </si>
  <si>
    <t>000-032 (./. 810)</t>
  </si>
  <si>
    <t>Schlüssel-, Bedarfszuweisungen,</t>
  </si>
  <si>
    <t>sonstige allgemeine Zuweisungen</t>
  </si>
  <si>
    <t>060</t>
  </si>
  <si>
    <t>vom Bund</t>
  </si>
  <si>
    <t>041,051,061,081</t>
  </si>
  <si>
    <t>vom Land</t>
  </si>
  <si>
    <t>062,063</t>
  </si>
  <si>
    <t>von Gemeinden und Gemeindever-</t>
  </si>
  <si>
    <t>bänden,Verwaltungsgemeinschaften</t>
  </si>
  <si>
    <t>072</t>
  </si>
  <si>
    <t>Allgemeine Umlagen von Gemeinden</t>
  </si>
  <si>
    <t>092</t>
  </si>
  <si>
    <t>Leistungen des Landes aus d. Umsetzung</t>
  </si>
  <si>
    <t>des Vierten Gesetzes für moderne</t>
  </si>
  <si>
    <t>Dienstleistungen am Arbeitsmarkt</t>
  </si>
  <si>
    <t>10,11,12</t>
  </si>
  <si>
    <t>Verwaltungs- und Benutzungsgebühren,</t>
  </si>
  <si>
    <t>zweckgebundene Abgaben</t>
  </si>
  <si>
    <t>13-15,21,</t>
  </si>
  <si>
    <t>Übrige Verwaltungs- und Betriebsein-</t>
  </si>
  <si>
    <t>22,24-26</t>
  </si>
  <si>
    <t>160,170,200,230</t>
  </si>
  <si>
    <t>161,171,201,231</t>
  </si>
  <si>
    <t>162,172,202,232</t>
  </si>
  <si>
    <t>163,164,173,174,</t>
  </si>
  <si>
    <t>203,204,233,234</t>
  </si>
  <si>
    <t>vom sonstigen öffentlichen Bereich</t>
  </si>
  <si>
    <t>165-168,175-178,</t>
  </si>
  <si>
    <t>205-208,235-238</t>
  </si>
  <si>
    <t>von anderen Bereichen</t>
  </si>
  <si>
    <t>innere Verrechnungen, Zinsen aus</t>
  </si>
  <si>
    <t>inneren Darlehen</t>
  </si>
  <si>
    <t>Kalkulatorische Einnahmen</t>
  </si>
  <si>
    <t>Zuführung vom Vermögenshaushalt</t>
  </si>
  <si>
    <t>Verwaltungshaushalt zusammen</t>
  </si>
  <si>
    <t>Einnahmen des Vermögenshaushalts</t>
  </si>
  <si>
    <t>Zuführung vom Verwaltungshaushalt</t>
  </si>
  <si>
    <t>Entnahmen aus Rücklagen</t>
  </si>
  <si>
    <t>322-328</t>
  </si>
  <si>
    <t>Rückflüsse von Darlehen</t>
  </si>
  <si>
    <t>33,340,345</t>
  </si>
  <si>
    <t>Einnahmen aus der Veräußerung von</t>
  </si>
  <si>
    <t>Vermögen</t>
  </si>
  <si>
    <t>Beiträge und ähnliche Entgelte</t>
  </si>
  <si>
    <t>Zuweisungen für Investitionen und</t>
  </si>
  <si>
    <t>Investitionsförderungsmaßnahmen</t>
  </si>
  <si>
    <t>vom Bund, LAF, ERP-Sondervermögen</t>
  </si>
  <si>
    <t>von Gemeinden und Gemeindeverbänden</t>
  </si>
  <si>
    <t>365-368</t>
  </si>
  <si>
    <t>370-379</t>
  </si>
  <si>
    <t>Einnahmen aus Krediten und inneren</t>
  </si>
  <si>
    <t>Darlehen</t>
  </si>
  <si>
    <t>Durchbuchung von Sollfehlbeträgen</t>
  </si>
  <si>
    <t>Ist-Überschuß des Vermögenshaushalts</t>
  </si>
  <si>
    <t>Vermögenshaushalt zusammen</t>
  </si>
  <si>
    <t>Einnahmen des Verwaltungs- und</t>
  </si>
  <si>
    <t>Vermögenshaushalts insgesamt</t>
  </si>
  <si>
    <t>_____________</t>
  </si>
  <si>
    <t>Anmerkung: Differenzen in den Summen durch Runden der Zahlen.</t>
  </si>
  <si>
    <t>Art der Ausgaben</t>
  </si>
  <si>
    <t>Ausgaben des Verwaltungshaushalts</t>
  </si>
  <si>
    <t>40-46</t>
  </si>
  <si>
    <t>50-662</t>
  </si>
  <si>
    <t>675-678,718,84</t>
  </si>
  <si>
    <t>680,685</t>
  </si>
  <si>
    <t>Kalkulatorische Kosten</t>
  </si>
  <si>
    <t>670-674,710-714,</t>
  </si>
  <si>
    <t>720-724</t>
  </si>
  <si>
    <t>an öffentlichen Bereich</t>
  </si>
  <si>
    <t>70,715-717,725-728</t>
  </si>
  <si>
    <t>an andere Bereiche</t>
  </si>
  <si>
    <t>679</t>
  </si>
  <si>
    <t>innere Verrechnungen</t>
  </si>
  <si>
    <t>690-693</t>
  </si>
  <si>
    <t>Aufgabenbezogene Leistungsbeteiligung</t>
  </si>
  <si>
    <t>73-74</t>
  </si>
  <si>
    <t>Leistungen der Sozialhilfe u. ä.</t>
  </si>
  <si>
    <t>75-79</t>
  </si>
  <si>
    <t>800-803</t>
  </si>
  <si>
    <t>804,808</t>
  </si>
  <si>
    <t>809</t>
  </si>
  <si>
    <t>für innere Darlehen</t>
  </si>
  <si>
    <t>Allgemeine Zuweisungen und Umlagen</t>
  </si>
  <si>
    <t>an Land</t>
  </si>
  <si>
    <t>821</t>
  </si>
  <si>
    <t>Rückzahlung von Bedarfszuweisungen</t>
  </si>
  <si>
    <t>831</t>
  </si>
  <si>
    <t>Solidarumlage</t>
  </si>
  <si>
    <t>822,832</t>
  </si>
  <si>
    <t>an Gemeinden</t>
  </si>
  <si>
    <t>833</t>
  </si>
  <si>
    <t>an Verwaltungsgemeinschaften</t>
  </si>
  <si>
    <t>86</t>
  </si>
  <si>
    <t>Zuführung zum Vermögenshaushalt</t>
  </si>
  <si>
    <t>895</t>
  </si>
  <si>
    <t>Ausgaben des Vermögenshaushalts</t>
  </si>
  <si>
    <t>90</t>
  </si>
  <si>
    <t>Zuführung zum Verwaltungshaushalt</t>
  </si>
  <si>
    <t>91</t>
  </si>
  <si>
    <t>Zuführung an Rücklagen</t>
  </si>
  <si>
    <t>922-928</t>
  </si>
  <si>
    <t>Gewährung von Darlehen</t>
  </si>
  <si>
    <t>930</t>
  </si>
  <si>
    <t>932,935</t>
  </si>
  <si>
    <t>94</t>
  </si>
  <si>
    <t>dar. für Schulen</t>
  </si>
  <si>
    <t>Abwasserbeseitigung</t>
  </si>
  <si>
    <t>970-979</t>
  </si>
  <si>
    <t>Tilgung von Krediten, Rückzahlung</t>
  </si>
  <si>
    <t>innerer Darlehen</t>
  </si>
  <si>
    <t>Zuweisungen und Zuschüsse für</t>
  </si>
  <si>
    <t>Investitionen</t>
  </si>
  <si>
    <t>980-984</t>
  </si>
  <si>
    <t>985-988</t>
  </si>
  <si>
    <t>990</t>
  </si>
  <si>
    <t>Kreditbeschaffungskosten</t>
  </si>
  <si>
    <t>991</t>
  </si>
  <si>
    <t>Ablösung von Dauerlasten</t>
  </si>
  <si>
    <t>992</t>
  </si>
  <si>
    <t>Deckung von Soll-Fehlbeträgen</t>
  </si>
  <si>
    <t>995</t>
  </si>
  <si>
    <t>Ausgaben des Verwaltungs- und</t>
  </si>
  <si>
    <t>förderungsmassnahmen</t>
  </si>
  <si>
    <t>Zuweisungen für Investitionen und Investitions-</t>
  </si>
  <si>
    <t xml:space="preserve">Gesamteinnahmen (ohne besondere </t>
  </si>
  <si>
    <t xml:space="preserve">Gesamtausgaben (ohne besondere </t>
  </si>
  <si>
    <t xml:space="preserve">dav. </t>
  </si>
  <si>
    <t>Einnahmen aus Krediten</t>
  </si>
  <si>
    <t xml:space="preserve">dar. </t>
  </si>
  <si>
    <t>Schuldentilgung</t>
  </si>
  <si>
    <t>Einnahme- bzw. Ausgabeart</t>
  </si>
  <si>
    <t>Verkehrs- und Versorgungs-unternehmen</t>
  </si>
  <si>
    <t>kreis-
freie Städte</t>
  </si>
  <si>
    <t>kreis-
freie
Städte</t>
  </si>
  <si>
    <t>kreis-angehörige Gemeinden</t>
  </si>
  <si>
    <t>außerdem</t>
  </si>
  <si>
    <r>
      <t>Gemeinden
und
Gemeinde-
verbände</t>
    </r>
    <r>
      <rPr>
        <vertAlign val="superscript"/>
        <sz val="10"/>
        <rFont val="Arial"/>
        <family val="2"/>
      </rPr>
      <t>1)</t>
    </r>
  </si>
  <si>
    <r>
      <t>1)</t>
    </r>
    <r>
      <rPr>
        <sz val="10"/>
        <rFont val="Arial"/>
        <family val="2"/>
      </rPr>
      <t xml:space="preserve"> Ohne Verwaltungsgemeinschaften.</t>
    </r>
  </si>
  <si>
    <t>Haushalten</t>
  </si>
  <si>
    <t xml:space="preserve">Gemeindeanteil 
an der </t>
  </si>
  <si>
    <t>Ein-kommen-
steuer</t>
  </si>
  <si>
    <t>Umlage</t>
  </si>
  <si>
    <t>Zweit-wohn.-
steuer
und
sonstige Steuern</t>
  </si>
  <si>
    <t>100 000 oder mehr</t>
  </si>
  <si>
    <t>zusammen</t>
  </si>
  <si>
    <t>außer-</t>
  </si>
  <si>
    <r>
      <t>meindeverbände</t>
    </r>
    <r>
      <rPr>
        <vertAlign val="superscript"/>
        <sz val="10"/>
        <rFont val="Arial"/>
        <family val="2"/>
      </rPr>
      <t>1)</t>
    </r>
  </si>
  <si>
    <r>
      <t>vom Bund, LAF, ERP-Sondervermögen</t>
    </r>
    <r>
      <rPr>
        <vertAlign val="superscript"/>
        <sz val="10"/>
        <rFont val="Arial"/>
        <family val="2"/>
      </rPr>
      <t>3)</t>
    </r>
  </si>
  <si>
    <r>
      <t>vom Land</t>
    </r>
    <r>
      <rPr>
        <vertAlign val="superscript"/>
        <sz val="10"/>
        <rFont val="Arial"/>
        <family val="2"/>
      </rPr>
      <t>3)</t>
    </r>
  </si>
  <si>
    <t>5. Einnahmen der Gemeinden/Gv in Bayern nach Arten und Gebietskörperschaftsgruppen</t>
  </si>
  <si>
    <t>kreis-
an-
gehörige Ge-meinden</t>
  </si>
  <si>
    <r>
      <t xml:space="preserve">1. Ausgewählte Einnahmen und Ausgaben </t>
    </r>
    <r>
      <rPr>
        <b/>
        <vertAlign val="superscript"/>
        <sz val="10"/>
        <color indexed="8"/>
        <rFont val="Arial"/>
        <family val="2"/>
      </rPr>
      <t>1)</t>
    </r>
    <r>
      <rPr>
        <b/>
        <sz val="10"/>
        <color indexed="8"/>
        <rFont val="Arial"/>
        <family val="2"/>
      </rPr>
      <t xml:space="preserve"> der Gemeinden und Gemeindeverbände </t>
    </r>
    <r>
      <rPr>
        <b/>
        <vertAlign val="superscript"/>
        <sz val="10"/>
        <color indexed="8"/>
        <rFont val="Arial"/>
        <family val="2"/>
      </rPr>
      <t>2)</t>
    </r>
    <r>
      <rPr>
        <b/>
        <sz val="10"/>
        <color indexed="8"/>
        <rFont val="Arial"/>
        <family val="2"/>
      </rPr>
      <t xml:space="preserve"> in Bayern </t>
    </r>
  </si>
  <si>
    <r>
      <t xml:space="preserve">Einnahmen der laufenden Rechnung </t>
    </r>
    <r>
      <rPr>
        <vertAlign val="superscript"/>
        <sz val="10"/>
        <color indexed="8"/>
        <rFont val="Arial"/>
        <family val="2"/>
      </rPr>
      <t>3)</t>
    </r>
  </si>
  <si>
    <r>
      <t xml:space="preserve">Einnahmen der Kapitalrechnung </t>
    </r>
    <r>
      <rPr>
        <vertAlign val="superscript"/>
        <sz val="10"/>
        <color indexed="8"/>
        <rFont val="Arial"/>
        <family val="2"/>
      </rPr>
      <t>3)</t>
    </r>
  </si>
  <si>
    <r>
      <t xml:space="preserve">Finanzierungsvorgänge) </t>
    </r>
    <r>
      <rPr>
        <b/>
        <vertAlign val="superscript"/>
        <sz val="10"/>
        <color indexed="8"/>
        <rFont val="Arial"/>
        <family val="2"/>
      </rPr>
      <t>3)</t>
    </r>
  </si>
  <si>
    <r>
      <t xml:space="preserve">Ausgaben der laufenden Rechnung </t>
    </r>
    <r>
      <rPr>
        <vertAlign val="superscript"/>
        <sz val="10"/>
        <color indexed="8"/>
        <rFont val="Arial"/>
        <family val="2"/>
      </rPr>
      <t>3)</t>
    </r>
  </si>
  <si>
    <r>
      <t xml:space="preserve">Ausgaben der Kapitalrechnung </t>
    </r>
    <r>
      <rPr>
        <vertAlign val="superscript"/>
        <sz val="10"/>
        <color indexed="8"/>
        <rFont val="Arial"/>
        <family val="2"/>
      </rPr>
      <t>3)</t>
    </r>
  </si>
  <si>
    <r>
      <t xml:space="preserve">Finanzierungssaldo </t>
    </r>
    <r>
      <rPr>
        <vertAlign val="superscript"/>
        <sz val="10"/>
        <color indexed="8"/>
        <rFont val="Arial"/>
        <family val="2"/>
      </rPr>
      <t>4)</t>
    </r>
  </si>
  <si>
    <r>
      <t>Verwaltungs- und Betriebsaufwand</t>
    </r>
    <r>
      <rPr>
        <vertAlign val="superscript"/>
        <sz val="10"/>
        <rFont val="Arial"/>
        <family val="2"/>
      </rPr>
      <t>2)</t>
    </r>
  </si>
  <si>
    <r>
      <t>Sonstige soziale Leistungen</t>
    </r>
    <r>
      <rPr>
        <vertAlign val="superscript"/>
        <sz val="10"/>
        <rFont val="Arial"/>
        <family val="2"/>
      </rPr>
      <t>2)</t>
    </r>
  </si>
  <si>
    <r>
      <t>1)</t>
    </r>
    <r>
      <rPr>
        <sz val="10"/>
        <rFont val="Arial"/>
        <family val="2"/>
      </rPr>
      <t xml:space="preserve"> Ohne Verwaltungsgemeinschaften.- 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Ohne Zivilschutz für Rechnung des Bundes, Ausbildungsförderung, Wohngeld.</t>
    </r>
  </si>
  <si>
    <t>6. Ausgaben der Gemeinden/Gv in Bayern nach Art und Gebietskörperschaftsgruppen</t>
  </si>
  <si>
    <t>bis unter</t>
  </si>
  <si>
    <t>Erstattungen und Zuschüsse an andere</t>
  </si>
  <si>
    <r>
      <t>Bereiche, weitere Finanzausgaben</t>
    </r>
    <r>
      <rPr>
        <vertAlign val="superscript"/>
        <sz val="10"/>
        <rFont val="Arial"/>
        <family val="2"/>
      </rPr>
      <t>2)</t>
    </r>
  </si>
  <si>
    <t>Ist-Fehlbetrag des Vermögenshaushalts</t>
  </si>
  <si>
    <t>Erwerb von Beteiligungen, Kapitaleinlagen</t>
  </si>
  <si>
    <t>Erwerb von Grundstücken sowie beweg-</t>
  </si>
  <si>
    <t>liche Sachen des Anlagevermögens</t>
  </si>
  <si>
    <t>Ist-Fehlbetrag des Verwaltungshaushalts</t>
  </si>
  <si>
    <t>Erstattungen von Ausgaben des Verwal-</t>
  </si>
  <si>
    <t>tungshaushalts, Zuweisungen- und Zu-</t>
  </si>
  <si>
    <t>schüsse für lfd. Zwecke,Schuldendiensth.</t>
  </si>
  <si>
    <r>
      <t>Steuern und steuerähnliche Einnahmen</t>
    </r>
    <r>
      <rPr>
        <vertAlign val="superscript"/>
        <sz val="10"/>
        <rFont val="Arial"/>
        <family val="2"/>
      </rPr>
      <t>2)</t>
    </r>
  </si>
  <si>
    <t>nahmen, Gewinnanteile, Konzessions-</t>
  </si>
  <si>
    <t>abgaben, Ersatz sozialer Leistungen,</t>
  </si>
  <si>
    <t>weitere Finanzeinnahmen</t>
  </si>
  <si>
    <t>Erstattungen von Ausgaben des Verwaltungs-</t>
  </si>
  <si>
    <t>haushalts, Zuweisungen und Zuschüsse für</t>
  </si>
  <si>
    <t>lfd. Zwecke,Zinseinnahmen,Schuldendiensth.</t>
  </si>
  <si>
    <t>Leistungsbeteiligung bei Leistungen für</t>
  </si>
  <si>
    <t>Unterkunft und Heizung an Arbeitsuchende</t>
  </si>
  <si>
    <t>Ist-Überschuß des Verwaltungshaushalts</t>
  </si>
  <si>
    <t xml:space="preserve">Ge-
meinde-
steuern
ins-
gesamt </t>
  </si>
  <si>
    <t xml:space="preserve">1. Ausgewählte Einnahmen und Ausgaben der Gemeinden und Gemeindeverbände </t>
  </si>
  <si>
    <t xml:space="preserve">3. Stand und Bewegung der Schulden der Gemeinden und Gemeindeverbände in Bayern </t>
  </si>
  <si>
    <t xml:space="preserve">4. Steuereinnahmen der Gemeinden in Bayern nach Gemeindegrössenklassen </t>
  </si>
  <si>
    <t xml:space="preserve">in Bayern </t>
  </si>
  <si>
    <t xml:space="preserve">nach Aufgabenbereichen </t>
  </si>
  <si>
    <t xml:space="preserve">5. Einnahmen der Gemeinden und Gemeindeverbände in Bayern nach Arten und </t>
  </si>
  <si>
    <t xml:space="preserve">6. Ausgaben der Gemeinden und Gemeindeverbände in Bayern nach Arten und </t>
  </si>
  <si>
    <t xml:space="preserve">7. Gewogene Realsteuerdurchschnittshebesätze in Bayern nach Regierungsbezirken und </t>
  </si>
  <si>
    <t>Inhaltsverzeichnis</t>
  </si>
  <si>
    <r>
      <t>1)</t>
    </r>
    <r>
      <rPr>
        <sz val="10"/>
        <rFont val="Arial"/>
        <family val="2"/>
      </rPr>
      <t xml:space="preserve"> Ohne Verwaltungsgemeinschaften.- </t>
    </r>
    <r>
      <rPr>
        <vertAlign val="superscript"/>
        <sz val="10"/>
        <rFont val="Arial"/>
        <family val="2"/>
      </rPr>
      <t xml:space="preserve">2) </t>
    </r>
    <r>
      <rPr>
        <sz val="10"/>
        <rFont val="Arial"/>
        <family val="2"/>
      </rPr>
      <t xml:space="preserve">Nach Abzug der Gewerbesteuerumlage und einschließlich des Gemeindeanteils an der Einkommensteuer.- </t>
    </r>
    <r>
      <rPr>
        <vertAlign val="superscript"/>
        <sz val="10"/>
        <rFont val="Arial"/>
        <family val="2"/>
      </rPr>
      <t>3)</t>
    </r>
    <r>
      <rPr>
        <sz val="10"/>
        <rFont val="Arial"/>
        <family val="2"/>
      </rPr>
      <t xml:space="preserve"> Ohne  Zivilschutz für Rechnung des Bundes, Ausbildungsförderung, Wohngeld.</t>
    </r>
  </si>
  <si>
    <t>2014  1 . Vierteljahr</t>
  </si>
  <si>
    <t>2014  2. Vierteljahr</t>
  </si>
  <si>
    <t>2014  4. Vierteljahr</t>
  </si>
  <si>
    <t>2015  1. Vierteljahr</t>
  </si>
  <si>
    <t>2014  3. Vierteljahr</t>
  </si>
  <si>
    <t>7. Einnahmen der Gemeinden/Gv in Bayern nach Arten und Gebietskörperschaftsgruppen</t>
  </si>
  <si>
    <t>kreis-
an-
gehörige
 Ge-meinden</t>
  </si>
  <si>
    <t>8. Ausgaben der Gemeinden/Gv in Bayern nach Arten und Gebietskörperschaftsgruppen</t>
  </si>
  <si>
    <t>Stand am 30. Juni</t>
  </si>
  <si>
    <t>,</t>
  </si>
  <si>
    <t>2015  2. Vierteljahr</t>
  </si>
  <si>
    <t>x</t>
  </si>
  <si>
    <r>
      <rPr>
        <vertAlign val="superscript"/>
        <sz val="10"/>
        <color indexed="8"/>
        <rFont val="Arial"/>
        <family val="2"/>
      </rPr>
      <t>1)</t>
    </r>
    <r>
      <rPr>
        <sz val="10"/>
        <color indexed="8"/>
        <rFont val="Arial"/>
        <family val="2"/>
      </rPr>
      <t xml:space="preserve"> Ohne haushaltstechnische Verrechnungen und Leistungen für Auftragsangelegenheiten (Zivilschutz, Ausbildungsförderung, Wohngeld).- </t>
    </r>
    <r>
      <rPr>
        <vertAlign val="superscript"/>
        <sz val="10"/>
        <color indexed="8"/>
        <rFont val="Arial"/>
        <family val="2"/>
      </rPr>
      <t>2)</t>
    </r>
    <r>
      <rPr>
        <sz val="10"/>
        <color indexed="8"/>
        <rFont val="Arial"/>
        <family val="2"/>
      </rPr>
      <t xml:space="preserve"> Mit Verwaltungsgemeinschaften und ohne kaufmännisch buchende Krankenhäuser.- </t>
    </r>
    <r>
      <rPr>
        <vertAlign val="superscript"/>
        <sz val="10"/>
        <color indexed="8"/>
        <rFont val="Arial"/>
        <family val="2"/>
      </rPr>
      <t>3)</t>
    </r>
    <r>
      <rPr>
        <sz val="10"/>
        <color indexed="8"/>
        <rFont val="Arial"/>
        <family val="2"/>
      </rPr>
      <t xml:space="preserve"> Bereinigt um Zahlungen von gleicher Ebene.- </t>
    </r>
    <r>
      <rPr>
        <vertAlign val="superscript"/>
        <sz val="10"/>
        <color indexed="8"/>
        <rFont val="Arial"/>
        <family val="2"/>
      </rPr>
      <t>4)</t>
    </r>
    <r>
      <rPr>
        <sz val="10"/>
        <color indexed="8"/>
        <rFont val="Arial"/>
        <family val="2"/>
      </rPr>
      <t xml:space="preserve"> Gesamteinnahmen minus Gesamtausgaben.</t>
    </r>
  </si>
  <si>
    <t>2. Bauausgaben der Gemeinden und Gemeindeverbände in Bayern 2014 bis 2016</t>
  </si>
  <si>
    <t>2. Bauausgaben der Gemeinden/Gv in Bayern 2014 bis 2016 nach Aufgabenbereichen</t>
  </si>
  <si>
    <t>2015  3. Vierteljahr</t>
  </si>
  <si>
    <t>2015  4. Vierteljahr</t>
  </si>
  <si>
    <t>2016  1. Vierteljahr</t>
  </si>
  <si>
    <t>2016  2. Vierteljahr</t>
  </si>
  <si>
    <t>Verän-derung gegen-über-dem 2. Vj. 2015</t>
  </si>
  <si>
    <t>Verän-derung gegen-über dem 2. Vj. 2015</t>
  </si>
  <si>
    <t>Verän-derung gegen-über dem 1. bis 2. Vj. 2015</t>
  </si>
  <si>
    <t xml:space="preserve">  </t>
  </si>
  <si>
    <t>Kreisangeh. Gemeinden</t>
  </si>
  <si>
    <t>Gebietskörperschaftsgruppen im 3. Vierteljahr 2016</t>
  </si>
  <si>
    <t>Gemeindegrößenklassen im 3. Vierteljahr 2016</t>
  </si>
  <si>
    <t>Zu- bzw. Abnahme
3. Vj. 2016
gegenüber</t>
  </si>
  <si>
    <t>3. Vj. 15</t>
  </si>
  <si>
    <t>2. Vj. 16</t>
  </si>
  <si>
    <t>Stand am 30. September</t>
  </si>
  <si>
    <t>30. Juni in %</t>
  </si>
  <si>
    <t>Tilgung   3. Vierteljahr</t>
  </si>
  <si>
    <t>Aufnahme  3. Vierteljahr</t>
  </si>
  <si>
    <t>im 3. Vierteljahr 2016</t>
  </si>
  <si>
    <t>3. Vierteljahr 2016</t>
  </si>
  <si>
    <t>1. bis 3. Vierteljahr 2016</t>
  </si>
  <si>
    <t>2016  3. Vierteljahr</t>
  </si>
  <si>
    <t>im 1. bis 3. Vierteljahr 2016</t>
  </si>
  <si>
    <t>-</t>
  </si>
  <si>
    <t>X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</si>
</sst>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D_M_-;\-* #,##0.00\ _D_M_-;_-* &quot;-&quot;??\ _D_M_-;_-@_-"/>
    <numFmt numFmtId="165" formatCode="@\ *."/>
    <numFmt numFmtId="166" formatCode="#,##0;[Red]\-#,##0"/>
    <numFmt numFmtId="167" formatCode="#,##0.00;[Red]\-#,##0.00"/>
    <numFmt numFmtId="168" formatCode="###\ ###\ \ \ ;\-###\ ###\ \ \ ;\-\ \ \ ;@\ *."/>
    <numFmt numFmtId="169" formatCode="#\ ###\ ##0\ \ \ \ \ ;\-#\ ###\ ##0\ \ \ \ \ ;\-\ \ \ \ \ "/>
    <numFmt numFmtId="170" formatCode="#\ ###\ ###\ ##0\ \ "/>
    <numFmt numFmtId="171" formatCode="#\ ##0.0\ \ "/>
    <numFmt numFmtId="172" formatCode="#\ ###\ ##0.0\ \ ;\-\ #\ ###\ ##0.0\ \ ;\–\ \ "/>
    <numFmt numFmtId="173" formatCode="_-* #,##0.0\ _€_-;\-* #,##0.0\ _€_-;_-* &quot;-&quot;??\ _€_-;_-@_-"/>
    <numFmt numFmtId="174" formatCode="_-* #,##0\ _€_-;\-* #,##0\ _€_-;_-* &quot;-&quot;??\ _€_-;_-@_-"/>
    <numFmt numFmtId="175" formatCode="#\ ###\ ##0\ \ ;\-#\ ###\ ##0\ \ ;\-\ "/>
    <numFmt numFmtId="176" formatCode="\ \ #\ ###\ ##0\ \ ;\-#\ ###\ ##0\ \ ;\-\ \ "/>
    <numFmt numFmtId="177" formatCode="#\ ##0;\-###\ ###;\-"/>
    <numFmt numFmtId="178" formatCode="_-* #,##0\ _D_M_-;\-* #,##0\ _D_M_-;_-* &quot;-&quot;??\ _D_M_-;_-@_-"/>
    <numFmt numFmtId="179" formatCode="#\ ###\ ##0\ ;\-#\ ###\ ##0\ ;\-\ "/>
    <numFmt numFmtId="180" formatCode="#\ ###\ ##0.0\ ;\-#\ ###\ ##0.0\ ;\-\ ;\X\ "/>
    <numFmt numFmtId="181" formatCode="0.00_ ;\-0.00\ "/>
    <numFmt numFmtId="182" formatCode="#\ ###\ ##0\ ;\-#\ ###\ ##0\ "/>
    <numFmt numFmtId="183" formatCode="#\ ###\ ##0\ ;\-#\ ###\ ##0\ \ "/>
    <numFmt numFmtId="184" formatCode="#\ ###\ ##0\ ;\-#\ ###\ ##0\ ;0\ "/>
    <numFmt numFmtId="185" formatCode="#\ ###\ ##0.0\ ;\-#\ ###\ ##0.0\ ;\-\ ;\x\ "/>
    <numFmt numFmtId="186" formatCode="#\ ###\ ##0.0\ ;\-#\ ###\ ##0.0\ \ \ "/>
    <numFmt numFmtId="187" formatCode="#\ ##0.0\ ;\-#\ ##0.0\ "/>
    <numFmt numFmtId="188" formatCode="#,###,\ "/>
    <numFmt numFmtId="189" formatCode="#\ ###\ ###,\ 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6"/>
      <name val="Jahrbuch"/>
      <family val="2"/>
    </font>
    <font>
      <sz val="10"/>
      <name val="Jahrbuch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7"/>
      <color indexed="8"/>
      <name val="Arial"/>
      <family val="0"/>
    </font>
    <font>
      <sz val="8"/>
      <color indexed="8"/>
      <name val="Jahrbuch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5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 vertical="center"/>
      <protection/>
    </xf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4" fillId="0" borderId="8" applyNumberFormat="0" applyFill="0" applyAlignment="0" applyProtection="0"/>
    <xf numFmtId="168" fontId="4" fillId="0" borderId="0">
      <alignment vertical="center"/>
      <protection/>
    </xf>
    <xf numFmtId="168" fontId="4" fillId="0" borderId="0">
      <alignment vertical="center"/>
      <protection/>
    </xf>
    <xf numFmtId="168" fontId="4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400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 horizontal="centerContinuous"/>
    </xf>
    <xf numFmtId="0" fontId="8" fillId="0" borderId="10" xfId="0" applyFont="1" applyBorder="1" applyAlignment="1">
      <alignment horizontal="centerContinuous"/>
    </xf>
    <xf numFmtId="0" fontId="8" fillId="0" borderId="12" xfId="0" applyFont="1" applyBorder="1" applyAlignment="1">
      <alignment horizontal="centerContinuous"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4" xfId="0" applyFont="1" applyBorder="1" applyAlignment="1">
      <alignment horizontal="centerContinuous"/>
    </xf>
    <xf numFmtId="0" fontId="9" fillId="0" borderId="14" xfId="0" applyFont="1" applyBorder="1" applyAlignment="1">
      <alignment horizontal="centerContinuous"/>
    </xf>
    <xf numFmtId="165" fontId="8" fillId="0" borderId="0" xfId="0" applyNumberFormat="1" applyFont="1" applyAlignment="1">
      <alignment/>
    </xf>
    <xf numFmtId="0" fontId="9" fillId="0" borderId="0" xfId="64" applyFont="1" applyAlignment="1">
      <alignment horizontal="centerContinuous" vertical="center"/>
      <protection/>
    </xf>
    <xf numFmtId="0" fontId="8" fillId="0" borderId="0" xfId="64" applyFont="1" applyAlignment="1">
      <alignment horizontal="centerContinuous" vertical="center"/>
      <protection/>
    </xf>
    <xf numFmtId="0" fontId="9" fillId="0" borderId="0" xfId="60" applyFont="1">
      <alignment vertical="center"/>
      <protection/>
    </xf>
    <xf numFmtId="0" fontId="8" fillId="0" borderId="12" xfId="60" applyFont="1" applyBorder="1" applyAlignment="1">
      <alignment horizontal="centerContinuous" vertical="center"/>
      <protection/>
    </xf>
    <xf numFmtId="0" fontId="8" fillId="0" borderId="15" xfId="60" applyFont="1" applyBorder="1" applyAlignment="1">
      <alignment horizontal="centerContinuous" vertical="center"/>
      <protection/>
    </xf>
    <xf numFmtId="0" fontId="8" fillId="0" borderId="0" xfId="60" applyFont="1">
      <alignment vertical="center"/>
      <protection/>
    </xf>
    <xf numFmtId="0" fontId="8" fillId="0" borderId="0" xfId="60" applyFont="1" applyAlignment="1">
      <alignment horizontal="centerContinuous" vertical="center"/>
      <protection/>
    </xf>
    <xf numFmtId="0" fontId="8" fillId="0" borderId="0" xfId="60" applyFont="1" applyBorder="1">
      <alignment vertical="center"/>
      <protection/>
    </xf>
    <xf numFmtId="0" fontId="8" fillId="0" borderId="0" xfId="60" applyFont="1" applyBorder="1" applyAlignment="1" quotePrefix="1">
      <alignment horizontal="centerContinuous" vertical="center"/>
      <protection/>
    </xf>
    <xf numFmtId="0" fontId="8" fillId="0" borderId="0" xfId="60" applyFont="1" applyBorder="1" applyAlignment="1">
      <alignment horizontal="centerContinuous" vertical="center"/>
      <protection/>
    </xf>
    <xf numFmtId="0" fontId="9" fillId="0" borderId="0" xfId="60" applyFont="1" applyAlignment="1">
      <alignment horizontal="centerContinuous" vertical="center"/>
      <protection/>
    </xf>
    <xf numFmtId="168" fontId="8" fillId="0" borderId="0" xfId="72" applyFont="1" applyBorder="1" quotePrefix="1">
      <alignment vertical="center"/>
      <protection/>
    </xf>
    <xf numFmtId="169" fontId="8" fillId="0" borderId="0" xfId="60" applyNumberFormat="1" applyFont="1" applyBorder="1" applyAlignment="1">
      <alignment vertical="center"/>
      <protection/>
    </xf>
    <xf numFmtId="169" fontId="8" fillId="0" borderId="0" xfId="60" applyNumberFormat="1" applyFont="1" applyBorder="1">
      <alignment vertical="center"/>
      <protection/>
    </xf>
    <xf numFmtId="168" fontId="9" fillId="0" borderId="0" xfId="72" applyFont="1" applyBorder="1" quotePrefix="1">
      <alignment vertical="center"/>
      <protection/>
    </xf>
    <xf numFmtId="0" fontId="9" fillId="0" borderId="0" xfId="60" applyFont="1" applyBorder="1" applyAlignment="1" quotePrefix="1">
      <alignment horizontal="centerContinuous" vertical="center"/>
      <protection/>
    </xf>
    <xf numFmtId="0" fontId="9" fillId="0" borderId="0" xfId="60" applyFont="1" applyBorder="1" applyAlignment="1">
      <alignment horizontal="centerContinuous" vertical="center"/>
      <protection/>
    </xf>
    <xf numFmtId="169" fontId="9" fillId="0" borderId="0" xfId="60" applyNumberFormat="1" applyFont="1" applyBorder="1" applyAlignment="1">
      <alignment horizontal="centerContinuous" vertical="center"/>
      <protection/>
    </xf>
    <xf numFmtId="167" fontId="8" fillId="0" borderId="0" xfId="43" applyFont="1" applyBorder="1" applyAlignment="1">
      <alignment vertical="center"/>
    </xf>
    <xf numFmtId="0" fontId="8" fillId="0" borderId="0" xfId="60" applyFont="1" applyFill="1">
      <alignment vertical="center"/>
      <protection/>
    </xf>
    <xf numFmtId="0" fontId="9" fillId="0" borderId="0" xfId="60" applyFont="1" applyBorder="1">
      <alignment vertical="center"/>
      <protection/>
    </xf>
    <xf numFmtId="178" fontId="8" fillId="0" borderId="0" xfId="50" applyNumberFormat="1" applyFont="1" applyFill="1" applyAlignment="1">
      <alignment horizontal="right" vertical="center"/>
    </xf>
    <xf numFmtId="169" fontId="8" fillId="0" borderId="0" xfId="60" applyNumberFormat="1" applyFont="1" applyFill="1">
      <alignment vertical="center"/>
      <protection/>
    </xf>
    <xf numFmtId="0" fontId="8" fillId="0" borderId="0" xfId="60" applyFont="1" applyFill="1" applyBorder="1">
      <alignment vertical="center"/>
      <protection/>
    </xf>
    <xf numFmtId="179" fontId="8" fillId="0" borderId="16" xfId="60" applyNumberFormat="1" applyFont="1" applyBorder="1">
      <alignment vertical="center"/>
      <protection/>
    </xf>
    <xf numFmtId="179" fontId="9" fillId="0" borderId="16" xfId="60" applyNumberFormat="1" applyFont="1" applyBorder="1">
      <alignment vertical="center"/>
      <protection/>
    </xf>
    <xf numFmtId="180" fontId="10" fillId="0" borderId="16" xfId="60" applyNumberFormat="1" applyFont="1" applyBorder="1" applyAlignment="1">
      <alignment horizontal="right" vertical="center"/>
      <protection/>
    </xf>
    <xf numFmtId="179" fontId="8" fillId="0" borderId="17" xfId="60" applyNumberFormat="1" applyFont="1" applyBorder="1">
      <alignment vertical="center"/>
      <protection/>
    </xf>
    <xf numFmtId="180" fontId="10" fillId="0" borderId="17" xfId="60" applyNumberFormat="1" applyFont="1" applyBorder="1" applyAlignment="1">
      <alignment horizontal="right" vertical="center"/>
      <protection/>
    </xf>
    <xf numFmtId="179" fontId="8" fillId="0" borderId="0" xfId="60" applyNumberFormat="1" applyFont="1" applyBorder="1">
      <alignment vertical="center"/>
      <protection/>
    </xf>
    <xf numFmtId="0" fontId="8" fillId="0" borderId="0" xfId="62" applyFont="1">
      <alignment vertical="center"/>
      <protection/>
    </xf>
    <xf numFmtId="0" fontId="8" fillId="0" borderId="0" xfId="62" applyFont="1" applyFill="1">
      <alignment vertical="center"/>
      <protection/>
    </xf>
    <xf numFmtId="0" fontId="9" fillId="0" borderId="10" xfId="62" applyFont="1" applyBorder="1" applyAlignment="1" quotePrefix="1">
      <alignment horizontal="centerContinuous" vertical="center"/>
      <protection/>
    </xf>
    <xf numFmtId="0" fontId="9" fillId="0" borderId="10" xfId="62" applyFont="1" applyBorder="1" applyAlignment="1">
      <alignment horizontal="centerContinuous" vertical="center"/>
      <protection/>
    </xf>
    <xf numFmtId="0" fontId="9" fillId="0" borderId="10" xfId="62" applyFont="1" applyBorder="1" applyAlignment="1">
      <alignment vertical="center"/>
      <protection/>
    </xf>
    <xf numFmtId="0" fontId="8" fillId="0" borderId="10" xfId="62" applyFont="1" applyBorder="1" applyAlignment="1">
      <alignment vertical="center"/>
      <protection/>
    </xf>
    <xf numFmtId="0" fontId="9" fillId="0" borderId="0" xfId="62" applyFont="1" applyFill="1" applyAlignment="1">
      <alignment horizontal="center" vertical="center"/>
      <protection/>
    </xf>
    <xf numFmtId="0" fontId="8" fillId="0" borderId="18" xfId="62" applyFont="1" applyBorder="1" applyAlignment="1">
      <alignment horizontal="centerContinuous" vertical="center"/>
      <protection/>
    </xf>
    <xf numFmtId="0" fontId="8" fillId="0" borderId="10" xfId="62" applyFont="1" applyBorder="1" applyAlignment="1">
      <alignment horizontal="centerContinuous" vertical="center"/>
      <protection/>
    </xf>
    <xf numFmtId="0" fontId="9" fillId="0" borderId="0" xfId="62" applyFont="1" applyAlignment="1" quotePrefix="1">
      <alignment horizontal="centerContinuous" vertical="center"/>
      <protection/>
    </xf>
    <xf numFmtId="0" fontId="9" fillId="0" borderId="0" xfId="62" applyFont="1" applyAlignment="1">
      <alignment horizontal="centerContinuous" vertical="center"/>
      <protection/>
    </xf>
    <xf numFmtId="0" fontId="9" fillId="0" borderId="0" xfId="62" applyFont="1" applyAlignment="1">
      <alignment vertical="center"/>
      <protection/>
    </xf>
    <xf numFmtId="0" fontId="8" fillId="0" borderId="0" xfId="62" applyFont="1" applyBorder="1" applyAlignment="1">
      <alignment horizontal="centerContinuous" vertical="center"/>
      <protection/>
    </xf>
    <xf numFmtId="3" fontId="8" fillId="0" borderId="0" xfId="62" applyNumberFormat="1" applyFont="1">
      <alignment vertical="center"/>
      <protection/>
    </xf>
    <xf numFmtId="0" fontId="8" fillId="0" borderId="0" xfId="62" applyFont="1" applyBorder="1">
      <alignment vertical="center"/>
      <protection/>
    </xf>
    <xf numFmtId="0" fontId="8" fillId="0" borderId="0" xfId="62" applyFont="1" applyAlignment="1">
      <alignment vertical="center"/>
      <protection/>
    </xf>
    <xf numFmtId="168" fontId="8" fillId="0" borderId="0" xfId="72" applyFont="1" applyBorder="1" applyAlignment="1" quotePrefix="1">
      <alignment horizontal="centerContinuous" vertical="center"/>
      <protection/>
    </xf>
    <xf numFmtId="168" fontId="8" fillId="0" borderId="0" xfId="72" applyFont="1" applyBorder="1" applyAlignment="1" quotePrefix="1">
      <alignment vertical="center"/>
      <protection/>
    </xf>
    <xf numFmtId="166" fontId="8" fillId="0" borderId="0" xfId="62" applyNumberFormat="1" applyFont="1" applyBorder="1">
      <alignment vertical="center"/>
      <protection/>
    </xf>
    <xf numFmtId="0" fontId="9" fillId="0" borderId="0" xfId="62" applyFont="1" applyBorder="1">
      <alignment vertical="center"/>
      <protection/>
    </xf>
    <xf numFmtId="0" fontId="8" fillId="0" borderId="0" xfId="62" applyFont="1" applyBorder="1" applyAlignment="1">
      <alignment vertical="center"/>
      <protection/>
    </xf>
    <xf numFmtId="166" fontId="8" fillId="0" borderId="0" xfId="62" applyNumberFormat="1" applyFont="1" applyFill="1" applyBorder="1">
      <alignment vertical="center"/>
      <protection/>
    </xf>
    <xf numFmtId="0" fontId="9" fillId="0" borderId="0" xfId="62" applyFont="1" applyBorder="1" quotePrefix="1">
      <alignment vertical="center"/>
      <protection/>
    </xf>
    <xf numFmtId="0" fontId="8" fillId="0" borderId="0" xfId="62" applyFont="1" applyBorder="1" quotePrefix="1">
      <alignment vertical="center"/>
      <protection/>
    </xf>
    <xf numFmtId="166" fontId="8" fillId="0" borderId="0" xfId="45" applyNumberFormat="1" applyFont="1" applyBorder="1" applyAlignment="1">
      <alignment vertical="center"/>
    </xf>
    <xf numFmtId="166" fontId="8" fillId="0" borderId="0" xfId="45" applyNumberFormat="1" applyFont="1" applyFill="1" applyBorder="1" applyAlignment="1">
      <alignment vertical="center"/>
    </xf>
    <xf numFmtId="0" fontId="9" fillId="0" borderId="0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Continuous" vertical="center"/>
      <protection/>
    </xf>
    <xf numFmtId="0" fontId="8" fillId="0" borderId="0" xfId="62" applyFont="1" applyFill="1" applyBorder="1">
      <alignment vertical="center"/>
      <protection/>
    </xf>
    <xf numFmtId="0" fontId="8" fillId="0" borderId="0" xfId="62" applyFont="1" applyAlignment="1">
      <alignment horizontal="centerContinuous" vertical="center"/>
      <protection/>
    </xf>
    <xf numFmtId="175" fontId="8" fillId="0" borderId="0" xfId="62" applyNumberFormat="1" applyFont="1" applyBorder="1">
      <alignment vertical="center"/>
      <protection/>
    </xf>
    <xf numFmtId="175" fontId="9" fillId="0" borderId="0" xfId="62" applyNumberFormat="1" applyFont="1" applyBorder="1" applyAlignment="1">
      <alignment vertical="center"/>
      <protection/>
    </xf>
    <xf numFmtId="167" fontId="8" fillId="0" borderId="0" xfId="45" applyFont="1" applyBorder="1" applyAlignment="1">
      <alignment vertical="center"/>
    </xf>
    <xf numFmtId="175" fontId="8" fillId="0" borderId="0" xfId="62" applyNumberFormat="1" applyFont="1">
      <alignment vertical="center"/>
      <protection/>
    </xf>
    <xf numFmtId="0" fontId="9" fillId="0" borderId="0" xfId="62" applyFont="1">
      <alignment vertical="center"/>
      <protection/>
    </xf>
    <xf numFmtId="0" fontId="9" fillId="0" borderId="0" xfId="62" applyFont="1" applyFill="1">
      <alignment vertical="center"/>
      <protection/>
    </xf>
    <xf numFmtId="0" fontId="9" fillId="0" borderId="0" xfId="62" applyFont="1" applyBorder="1" applyAlignment="1">
      <alignment horizontal="right" vertical="center"/>
      <protection/>
    </xf>
    <xf numFmtId="179" fontId="9" fillId="0" borderId="17" xfId="60" applyNumberFormat="1" applyFont="1" applyBorder="1">
      <alignment vertical="center"/>
      <protection/>
    </xf>
    <xf numFmtId="0" fontId="9" fillId="0" borderId="0" xfId="0" applyFont="1" applyBorder="1" applyAlignment="1">
      <alignment/>
    </xf>
    <xf numFmtId="3" fontId="8" fillId="0" borderId="0" xfId="62" applyNumberFormat="1" applyFont="1" applyBorder="1">
      <alignment vertical="center"/>
      <protection/>
    </xf>
    <xf numFmtId="0" fontId="8" fillId="0" borderId="0" xfId="63" applyFont="1">
      <alignment vertical="center"/>
      <protection/>
    </xf>
    <xf numFmtId="0" fontId="8" fillId="0" borderId="0" xfId="63" applyFont="1" applyFill="1">
      <alignment vertical="center"/>
      <protection/>
    </xf>
    <xf numFmtId="0" fontId="8" fillId="0" borderId="19" xfId="63" applyFont="1" applyFill="1" applyBorder="1" applyAlignment="1">
      <alignment horizontal="centerContinuous" vertical="center"/>
      <protection/>
    </xf>
    <xf numFmtId="0" fontId="0" fillId="0" borderId="19" xfId="63" applyFont="1" applyFill="1" applyBorder="1" applyAlignment="1">
      <alignment horizontal="centerContinuous" vertical="center"/>
      <protection/>
    </xf>
    <xf numFmtId="0" fontId="8" fillId="0" borderId="11" xfId="63" applyFont="1" applyFill="1" applyBorder="1" applyAlignment="1">
      <alignment horizontal="centerContinuous" vertical="center"/>
      <protection/>
    </xf>
    <xf numFmtId="0" fontId="0" fillId="0" borderId="11" xfId="63" applyFont="1" applyFill="1" applyBorder="1" applyAlignment="1">
      <alignment horizontal="centerContinuous" vertical="center"/>
      <protection/>
    </xf>
    <xf numFmtId="0" fontId="9" fillId="0" borderId="0" xfId="63" applyFont="1" applyAlignment="1">
      <alignment horizontal="center" vertical="center"/>
      <protection/>
    </xf>
    <xf numFmtId="0" fontId="9" fillId="0" borderId="0" xfId="63" applyFont="1" applyAlignment="1">
      <alignment vertical="center"/>
      <protection/>
    </xf>
    <xf numFmtId="0" fontId="8" fillId="0" borderId="0" xfId="63" applyFont="1" applyFill="1" applyAlignment="1">
      <alignment horizontal="centerContinuous" vertical="center"/>
      <protection/>
    </xf>
    <xf numFmtId="0" fontId="8" fillId="0" borderId="14" xfId="63" applyFont="1" applyBorder="1">
      <alignment vertical="center"/>
      <protection/>
    </xf>
    <xf numFmtId="168" fontId="8" fillId="0" borderId="0" xfId="72" applyFont="1" applyAlignment="1" quotePrefix="1">
      <alignment horizontal="centerContinuous" vertical="center"/>
      <protection/>
    </xf>
    <xf numFmtId="177" fontId="8" fillId="0" borderId="0" xfId="63" applyNumberFormat="1" applyFont="1" applyFill="1" applyBorder="1" applyAlignment="1">
      <alignment horizontal="center" vertical="center"/>
      <protection/>
    </xf>
    <xf numFmtId="0" fontId="8" fillId="0" borderId="0" xfId="63" applyFont="1" quotePrefix="1">
      <alignment vertical="center"/>
      <protection/>
    </xf>
    <xf numFmtId="0" fontId="9" fillId="0" borderId="0" xfId="63" applyFont="1" applyAlignment="1">
      <alignment horizontal="right" vertical="center"/>
      <protection/>
    </xf>
    <xf numFmtId="0" fontId="8" fillId="0" borderId="0" xfId="63" applyFont="1" applyBorder="1">
      <alignment vertical="center"/>
      <protection/>
    </xf>
    <xf numFmtId="177" fontId="8" fillId="0" borderId="0" xfId="63" applyNumberFormat="1" applyFont="1" applyBorder="1" applyAlignment="1">
      <alignment horizontal="center" vertical="center"/>
      <protection/>
    </xf>
    <xf numFmtId="177" fontId="8" fillId="0" borderId="0" xfId="63" applyNumberFormat="1" applyFont="1" applyFill="1" applyBorder="1" applyAlignment="1">
      <alignment horizontal="centerContinuous" vertical="center"/>
      <protection/>
    </xf>
    <xf numFmtId="0" fontId="9" fillId="0" borderId="0" xfId="63" applyFont="1">
      <alignment vertical="center"/>
      <protection/>
    </xf>
    <xf numFmtId="0" fontId="8" fillId="0" borderId="0" xfId="63" applyFont="1" applyAlignment="1" quotePrefix="1">
      <alignment vertical="center"/>
      <protection/>
    </xf>
    <xf numFmtId="168" fontId="8" fillId="0" borderId="0" xfId="72" applyFont="1" applyAlignment="1" quotePrefix="1">
      <alignment vertical="center"/>
      <protection/>
    </xf>
    <xf numFmtId="0" fontId="9" fillId="0" borderId="14" xfId="63" applyFont="1" applyBorder="1">
      <alignment vertical="center"/>
      <protection/>
    </xf>
    <xf numFmtId="177" fontId="8" fillId="0" borderId="0" xfId="63" applyNumberFormat="1" applyFont="1" applyFill="1" applyAlignment="1">
      <alignment horizontal="centerContinuous" vertical="center"/>
      <protection/>
    </xf>
    <xf numFmtId="0" fontId="9" fillId="0" borderId="0" xfId="63" applyFont="1" applyFill="1" applyAlignment="1">
      <alignment horizontal="center" vertical="center"/>
      <protection/>
    </xf>
    <xf numFmtId="0" fontId="9" fillId="0" borderId="0" xfId="63" applyFont="1" applyBorder="1" applyAlignment="1">
      <alignment horizontal="centerContinuous" vertical="center"/>
      <protection/>
    </xf>
    <xf numFmtId="177" fontId="9" fillId="0" borderId="0" xfId="63" applyNumberFormat="1" applyFont="1" applyFill="1" applyBorder="1" applyAlignment="1">
      <alignment horizontal="centerContinuous" vertical="center"/>
      <protection/>
    </xf>
    <xf numFmtId="177" fontId="8" fillId="0" borderId="0" xfId="63" applyNumberFormat="1" applyFont="1" applyFill="1" applyBorder="1" applyAlignment="1">
      <alignment horizontal="left" vertical="center"/>
      <protection/>
    </xf>
    <xf numFmtId="0" fontId="8" fillId="0" borderId="0" xfId="63" applyFont="1" applyAlignment="1">
      <alignment/>
      <protection/>
    </xf>
    <xf numFmtId="0" fontId="8" fillId="0" borderId="0" xfId="72" applyNumberFormat="1" applyFont="1" applyAlignment="1" quotePrefix="1">
      <alignment horizontal="centerContinuous" vertical="center"/>
      <protection/>
    </xf>
    <xf numFmtId="0" fontId="8" fillId="0" borderId="0" xfId="63" applyNumberFormat="1" applyFont="1">
      <alignment vertical="center"/>
      <protection/>
    </xf>
    <xf numFmtId="0" fontId="8" fillId="0" borderId="0" xfId="63" applyNumberFormat="1" applyFont="1" quotePrefix="1">
      <alignment vertical="center"/>
      <protection/>
    </xf>
    <xf numFmtId="0" fontId="8" fillId="0" borderId="0" xfId="72" applyNumberFormat="1" applyFont="1" applyAlignment="1" quotePrefix="1">
      <alignment horizontal="left" vertical="center"/>
      <protection/>
    </xf>
    <xf numFmtId="0" fontId="8" fillId="0" borderId="0" xfId="63" applyNumberFormat="1" applyFont="1" applyAlignment="1">
      <alignment horizontal="left" vertical="center"/>
      <protection/>
    </xf>
    <xf numFmtId="0" fontId="8" fillId="0" borderId="0" xfId="63" applyNumberFormat="1" applyFont="1" applyAlignment="1" quotePrefix="1">
      <alignment horizontal="left" vertical="center"/>
      <protection/>
    </xf>
    <xf numFmtId="0" fontId="8" fillId="0" borderId="0" xfId="63" applyNumberFormat="1" applyFont="1" applyAlignment="1">
      <alignment horizontal="right" vertical="center"/>
      <protection/>
    </xf>
    <xf numFmtId="0" fontId="8" fillId="0" borderId="0" xfId="72" applyNumberFormat="1" applyFont="1" applyBorder="1" applyAlignment="1">
      <alignment horizontal="left" vertical="center"/>
      <protection/>
    </xf>
    <xf numFmtId="0" fontId="8" fillId="0" borderId="0" xfId="62" applyNumberFormat="1" applyFont="1" applyBorder="1" quotePrefix="1">
      <alignment vertical="center"/>
      <protection/>
    </xf>
    <xf numFmtId="0" fontId="8" fillId="0" borderId="0" xfId="72" applyNumberFormat="1" applyFont="1" applyBorder="1" applyAlignment="1" quotePrefix="1">
      <alignment horizontal="centerContinuous" vertical="center"/>
      <protection/>
    </xf>
    <xf numFmtId="0" fontId="8" fillId="0" borderId="0" xfId="62" applyFont="1" applyBorder="1" applyAlignment="1">
      <alignment horizontal="right" vertical="center"/>
      <protection/>
    </xf>
    <xf numFmtId="0" fontId="8" fillId="0" borderId="0" xfId="60" applyNumberFormat="1" applyFont="1" applyBorder="1">
      <alignment vertical="center"/>
      <protection/>
    </xf>
    <xf numFmtId="0" fontId="9" fillId="0" borderId="0" xfId="62" applyNumberFormat="1" applyFont="1" applyBorder="1">
      <alignment vertical="center"/>
      <protection/>
    </xf>
    <xf numFmtId="0" fontId="8" fillId="0" borderId="0" xfId="62" applyNumberFormat="1" applyFont="1" applyBorder="1">
      <alignment vertical="center"/>
      <protection/>
    </xf>
    <xf numFmtId="0" fontId="8" fillId="0" borderId="0" xfId="62" applyNumberFormat="1" applyFont="1" applyBorder="1" applyAlignment="1" quotePrefix="1">
      <alignment horizontal="centerContinuous" vertical="center"/>
      <protection/>
    </xf>
    <xf numFmtId="0" fontId="8" fillId="0" borderId="0" xfId="62" applyNumberFormat="1" applyFont="1" applyBorder="1" applyAlignment="1">
      <alignment horizontal="centerContinuous" vertical="center"/>
      <protection/>
    </xf>
    <xf numFmtId="0" fontId="9" fillId="0" borderId="0" xfId="62" applyNumberFormat="1" applyFont="1" applyBorder="1" applyAlignment="1" quotePrefix="1">
      <alignment horizontal="centerContinuous" vertical="center"/>
      <protection/>
    </xf>
    <xf numFmtId="0" fontId="9" fillId="0" borderId="0" xfId="62" applyNumberFormat="1" applyFont="1" applyBorder="1" applyAlignment="1">
      <alignment horizontal="centerContinuous" vertical="center"/>
      <protection/>
    </xf>
    <xf numFmtId="0" fontId="9" fillId="0" borderId="0" xfId="62" applyNumberFormat="1" applyFont="1" applyBorder="1" quotePrefix="1">
      <alignment vertical="center"/>
      <protection/>
    </xf>
    <xf numFmtId="0" fontId="8" fillId="0" borderId="0" xfId="62" applyNumberFormat="1" applyFont="1" applyBorder="1" applyAlignment="1" quotePrefix="1">
      <alignment horizontal="left" vertical="center"/>
      <protection/>
    </xf>
    <xf numFmtId="0" fontId="8" fillId="0" borderId="0" xfId="62" applyNumberFormat="1" applyFont="1" applyBorder="1" applyAlignment="1">
      <alignment horizontal="right" vertical="center"/>
      <protection/>
    </xf>
    <xf numFmtId="0" fontId="8" fillId="0" borderId="0" xfId="62" applyNumberFormat="1" applyFont="1" applyAlignment="1">
      <alignment horizontal="left" vertical="center"/>
      <protection/>
    </xf>
    <xf numFmtId="180" fontId="14" fillId="0" borderId="16" xfId="60" applyNumberFormat="1" applyFont="1" applyBorder="1" applyAlignment="1">
      <alignment horizontal="right" vertical="center"/>
      <protection/>
    </xf>
    <xf numFmtId="180" fontId="14" fillId="0" borderId="17" xfId="60" applyNumberFormat="1" applyFont="1" applyBorder="1" applyAlignment="1">
      <alignment horizontal="right" vertical="center"/>
      <protection/>
    </xf>
    <xf numFmtId="1" fontId="8" fillId="0" borderId="0" xfId="60" applyNumberFormat="1" applyFont="1">
      <alignment vertical="center"/>
      <protection/>
    </xf>
    <xf numFmtId="0" fontId="0" fillId="0" borderId="0" xfId="0" applyFont="1" applyAlignment="1">
      <alignment/>
    </xf>
    <xf numFmtId="0" fontId="0" fillId="0" borderId="0" xfId="57" applyFont="1" applyBorder="1">
      <alignment/>
      <protection/>
    </xf>
    <xf numFmtId="0" fontId="0" fillId="0" borderId="10" xfId="57" applyFont="1" applyBorder="1" applyAlignment="1">
      <alignment horizontal="left"/>
      <protection/>
    </xf>
    <xf numFmtId="0" fontId="0" fillId="0" borderId="10" xfId="57" applyFont="1" applyBorder="1">
      <alignment/>
      <protection/>
    </xf>
    <xf numFmtId="0" fontId="0" fillId="0" borderId="20" xfId="57" applyFont="1" applyBorder="1" applyAlignment="1">
      <alignment horizontal="center"/>
      <protection/>
    </xf>
    <xf numFmtId="0" fontId="0" fillId="0" borderId="10" xfId="57" applyFont="1" applyBorder="1" applyAlignment="1">
      <alignment horizontal="center"/>
      <protection/>
    </xf>
    <xf numFmtId="0" fontId="0" fillId="0" borderId="18" xfId="57" applyFont="1" applyBorder="1" applyAlignment="1">
      <alignment horizontal="center"/>
      <protection/>
    </xf>
    <xf numFmtId="0" fontId="0" fillId="0" borderId="19" xfId="57" applyFont="1" applyBorder="1" applyAlignment="1">
      <alignment horizontal="left"/>
      <protection/>
    </xf>
    <xf numFmtId="0" fontId="0" fillId="0" borderId="0" xfId="57" applyFont="1" applyBorder="1" applyAlignment="1">
      <alignment horizontal="left"/>
      <protection/>
    </xf>
    <xf numFmtId="0" fontId="0" fillId="0" borderId="0" xfId="57" applyFont="1" applyAlignment="1">
      <alignment horizontal="left"/>
      <protection/>
    </xf>
    <xf numFmtId="0" fontId="0" fillId="0" borderId="0" xfId="57" applyFont="1">
      <alignment/>
      <protection/>
    </xf>
    <xf numFmtId="0" fontId="0" fillId="0" borderId="13" xfId="57" applyFont="1" applyBorder="1">
      <alignment/>
      <protection/>
    </xf>
    <xf numFmtId="0" fontId="0" fillId="0" borderId="21" xfId="57" applyFont="1" applyBorder="1">
      <alignment/>
      <protection/>
    </xf>
    <xf numFmtId="0" fontId="0" fillId="0" borderId="14" xfId="57" applyFont="1" applyBorder="1" applyAlignment="1">
      <alignment horizontal="left"/>
      <protection/>
    </xf>
    <xf numFmtId="0" fontId="0" fillId="0" borderId="16" xfId="57" applyFont="1" applyBorder="1">
      <alignment/>
      <protection/>
    </xf>
    <xf numFmtId="0" fontId="0" fillId="0" borderId="17" xfId="57" applyFont="1" applyBorder="1">
      <alignment/>
      <protection/>
    </xf>
    <xf numFmtId="179" fontId="8" fillId="0" borderId="16" xfId="61" applyNumberFormat="1" applyFont="1" applyBorder="1">
      <alignment vertical="center"/>
      <protection/>
    </xf>
    <xf numFmtId="180" fontId="10" fillId="0" borderId="17" xfId="61" applyNumberFormat="1" applyFont="1" applyBorder="1" applyAlignment="1">
      <alignment horizontal="right" vertical="center"/>
      <protection/>
    </xf>
    <xf numFmtId="179" fontId="8" fillId="0" borderId="17" xfId="61" applyNumberFormat="1" applyFont="1" applyBorder="1">
      <alignment vertical="center"/>
      <protection/>
    </xf>
    <xf numFmtId="0" fontId="0" fillId="0" borderId="14" xfId="57" applyFont="1" applyBorder="1" applyAlignment="1" quotePrefix="1">
      <alignment horizontal="left"/>
      <protection/>
    </xf>
    <xf numFmtId="170" fontId="0" fillId="0" borderId="0" xfId="57" applyNumberFormat="1" applyFont="1" applyBorder="1" applyAlignment="1">
      <alignment horizontal="right"/>
      <protection/>
    </xf>
    <xf numFmtId="49" fontId="0" fillId="0" borderId="0" xfId="57" applyNumberFormat="1" applyFont="1">
      <alignment/>
      <protection/>
    </xf>
    <xf numFmtId="49" fontId="0" fillId="0" borderId="17" xfId="57" applyNumberFormat="1" applyFont="1" applyBorder="1">
      <alignment/>
      <protection/>
    </xf>
    <xf numFmtId="170" fontId="0" fillId="0" borderId="16" xfId="57" applyNumberFormat="1" applyFont="1" applyBorder="1" applyAlignment="1">
      <alignment horizontal="right"/>
      <protection/>
    </xf>
    <xf numFmtId="171" fontId="0" fillId="0" borderId="17" xfId="57" applyNumberFormat="1" applyFont="1" applyBorder="1" applyAlignment="1">
      <alignment horizontal="right"/>
      <protection/>
    </xf>
    <xf numFmtId="170" fontId="0" fillId="0" borderId="17" xfId="57" applyNumberFormat="1" applyFont="1" applyBorder="1" applyAlignment="1">
      <alignment horizontal="right"/>
      <protection/>
    </xf>
    <xf numFmtId="182" fontId="8" fillId="0" borderId="16" xfId="61" applyNumberFormat="1" applyFont="1" applyBorder="1">
      <alignment vertical="center"/>
      <protection/>
    </xf>
    <xf numFmtId="49" fontId="11" fillId="0" borderId="0" xfId="57" applyNumberFormat="1" applyFont="1">
      <alignment/>
      <protection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4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180" fontId="10" fillId="0" borderId="17" xfId="60" applyNumberFormat="1" applyFont="1" applyFill="1" applyBorder="1" applyAlignment="1">
      <alignment horizontal="right" vertical="center"/>
      <protection/>
    </xf>
    <xf numFmtId="179" fontId="8" fillId="0" borderId="16" xfId="60" applyNumberFormat="1" applyFont="1" applyFill="1" applyBorder="1">
      <alignment vertical="center"/>
      <protection/>
    </xf>
    <xf numFmtId="179" fontId="8" fillId="0" borderId="17" xfId="60" applyNumberFormat="1" applyFont="1" applyFill="1" applyBorder="1">
      <alignment vertical="center"/>
      <protection/>
    </xf>
    <xf numFmtId="170" fontId="0" fillId="0" borderId="16" xfId="0" applyNumberFormat="1" applyFont="1" applyFill="1" applyBorder="1" applyAlignment="1">
      <alignment horizontal="right"/>
    </xf>
    <xf numFmtId="171" fontId="0" fillId="0" borderId="17" xfId="0" applyNumberFormat="1" applyFont="1" applyFill="1" applyBorder="1" applyAlignment="1">
      <alignment horizontal="right"/>
    </xf>
    <xf numFmtId="170" fontId="0" fillId="0" borderId="17" xfId="0" applyNumberFormat="1" applyFont="1" applyFill="1" applyBorder="1" applyAlignment="1">
      <alignment horizontal="right"/>
    </xf>
    <xf numFmtId="0" fontId="0" fillId="0" borderId="14" xfId="0" applyFont="1" applyBorder="1" applyAlignment="1" quotePrefix="1">
      <alignment horizontal="left"/>
    </xf>
    <xf numFmtId="170" fontId="0" fillId="0" borderId="0" xfId="0" applyNumberFormat="1" applyFont="1" applyBorder="1" applyAlignment="1">
      <alignment horizontal="right"/>
    </xf>
    <xf numFmtId="49" fontId="0" fillId="0" borderId="0" xfId="0" applyNumberFormat="1" applyFont="1" applyAlignment="1">
      <alignment/>
    </xf>
    <xf numFmtId="49" fontId="0" fillId="0" borderId="17" xfId="0" applyNumberFormat="1" applyFont="1" applyBorder="1" applyAlignment="1">
      <alignment/>
    </xf>
    <xf numFmtId="170" fontId="0" fillId="0" borderId="16" xfId="0" applyNumberFormat="1" applyFont="1" applyBorder="1" applyAlignment="1">
      <alignment horizontal="right"/>
    </xf>
    <xf numFmtId="171" fontId="0" fillId="0" borderId="17" xfId="0" applyNumberFormat="1" applyFont="1" applyBorder="1" applyAlignment="1">
      <alignment horizontal="right"/>
    </xf>
    <xf numFmtId="170" fontId="0" fillId="0" borderId="17" xfId="0" applyNumberFormat="1" applyFont="1" applyBorder="1" applyAlignment="1">
      <alignment horizontal="right"/>
    </xf>
    <xf numFmtId="183" fontId="8" fillId="0" borderId="17" xfId="60" applyNumberFormat="1" applyFont="1" applyBorder="1">
      <alignment vertical="center"/>
      <protection/>
    </xf>
    <xf numFmtId="183" fontId="8" fillId="0" borderId="16" xfId="60" applyNumberFormat="1" applyFont="1" applyBorder="1">
      <alignment vertical="center"/>
      <protection/>
    </xf>
    <xf numFmtId="49" fontId="11" fillId="0" borderId="0" xfId="0" applyNumberFormat="1" applyFont="1" applyAlignment="1">
      <alignment/>
    </xf>
    <xf numFmtId="173" fontId="0" fillId="0" borderId="0" xfId="44" applyNumberFormat="1" applyFont="1" applyAlignment="1">
      <alignment/>
    </xf>
    <xf numFmtId="174" fontId="0" fillId="0" borderId="0" xfId="44" applyNumberFormat="1" applyFont="1" applyAlignment="1">
      <alignment/>
    </xf>
    <xf numFmtId="181" fontId="10" fillId="0" borderId="16" xfId="60" applyNumberFormat="1" applyFont="1" applyBorder="1" applyAlignment="1">
      <alignment horizontal="right" vertical="center"/>
      <protection/>
    </xf>
    <xf numFmtId="181" fontId="10" fillId="0" borderId="17" xfId="60" applyNumberFormat="1" applyFont="1" applyBorder="1" applyAlignment="1">
      <alignment horizontal="right" vertical="center"/>
      <protection/>
    </xf>
    <xf numFmtId="1" fontId="8" fillId="0" borderId="0" xfId="62" applyNumberFormat="1" applyFont="1" applyBorder="1">
      <alignment vertical="center"/>
      <protection/>
    </xf>
    <xf numFmtId="175" fontId="2" fillId="0" borderId="0" xfId="62" applyNumberFormat="1" applyFont="1" applyFill="1" applyBorder="1" applyAlignment="1">
      <alignment vertical="center"/>
      <protection/>
    </xf>
    <xf numFmtId="184" fontId="8" fillId="0" borderId="17" xfId="61" applyNumberFormat="1" applyFont="1" applyBorder="1">
      <alignment vertical="center"/>
      <protection/>
    </xf>
    <xf numFmtId="0" fontId="8" fillId="0" borderId="0" xfId="0" applyNumberFormat="1" applyFont="1" applyAlignment="1">
      <alignment horizontal="left"/>
    </xf>
    <xf numFmtId="165" fontId="8" fillId="0" borderId="0" xfId="0" applyNumberFormat="1" applyFont="1" applyAlignment="1">
      <alignment horizontal="center"/>
    </xf>
    <xf numFmtId="0" fontId="8" fillId="0" borderId="22" xfId="0" applyFont="1" applyBorder="1" applyAlignment="1">
      <alignment horizontal="center"/>
    </xf>
    <xf numFmtId="0" fontId="9" fillId="0" borderId="0" xfId="72" applyNumberFormat="1" applyFont="1" applyBorder="1" applyAlignment="1" quotePrefix="1">
      <alignment horizontal="left" vertical="center"/>
      <protection/>
    </xf>
    <xf numFmtId="185" fontId="10" fillId="0" borderId="16" xfId="60" applyNumberFormat="1" applyFont="1" applyBorder="1" applyAlignment="1">
      <alignment horizontal="right" vertical="center"/>
      <protection/>
    </xf>
    <xf numFmtId="185" fontId="10" fillId="0" borderId="17" xfId="60" applyNumberFormat="1" applyFont="1" applyBorder="1" applyAlignment="1">
      <alignment horizontal="right" vertical="center"/>
      <protection/>
    </xf>
    <xf numFmtId="0" fontId="7" fillId="0" borderId="0" xfId="57" applyFont="1" applyAlignment="1">
      <alignment horizontal="left"/>
      <protection/>
    </xf>
    <xf numFmtId="0" fontId="2" fillId="0" borderId="0" xfId="57" applyFont="1" applyAlignment="1">
      <alignment horizontal="centerContinuous"/>
      <protection/>
    </xf>
    <xf numFmtId="0" fontId="7" fillId="0" borderId="0" xfId="57" applyFont="1" applyAlignment="1">
      <alignment horizontal="centerContinuous"/>
      <protection/>
    </xf>
    <xf numFmtId="0" fontId="0" fillId="0" borderId="0" xfId="57" applyFont="1" applyAlignment="1">
      <alignment horizontal="centerContinuous"/>
      <protection/>
    </xf>
    <xf numFmtId="0" fontId="0" fillId="0" borderId="0" xfId="57" applyFont="1" applyAlignment="1">
      <alignment horizontal="right"/>
      <protection/>
    </xf>
    <xf numFmtId="0" fontId="0" fillId="0" borderId="0" xfId="57" applyFont="1" applyAlignment="1">
      <alignment/>
      <protection/>
    </xf>
    <xf numFmtId="0" fontId="6" fillId="0" borderId="0" xfId="57" applyFont="1">
      <alignment/>
      <protection/>
    </xf>
    <xf numFmtId="165" fontId="6" fillId="0" borderId="0" xfId="57" applyNumberFormat="1" applyFont="1" applyAlignment="1">
      <alignment/>
      <protection/>
    </xf>
    <xf numFmtId="0" fontId="8" fillId="0" borderId="0" xfId="57" applyNumberFormat="1" applyFont="1" applyAlignment="1">
      <alignment horizontal="left"/>
      <protection/>
    </xf>
    <xf numFmtId="176" fontId="9" fillId="0" borderId="0" xfId="62" applyNumberFormat="1" applyFont="1" applyBorder="1" applyAlignment="1">
      <alignment horizontal="center" vertical="center"/>
      <protection/>
    </xf>
    <xf numFmtId="0" fontId="9" fillId="0" borderId="0" xfId="62" applyFont="1" applyAlignment="1">
      <alignment horizontal="center" vertical="center"/>
      <protection/>
    </xf>
    <xf numFmtId="0" fontId="8" fillId="0" borderId="0" xfId="72" applyNumberFormat="1" applyFont="1" applyBorder="1" applyAlignment="1" quotePrefix="1">
      <alignment horizontal="left" vertical="center"/>
      <protection/>
    </xf>
    <xf numFmtId="0" fontId="9" fillId="0" borderId="0" xfId="62" applyFont="1" applyBorder="1" applyAlignment="1">
      <alignment/>
      <protection/>
    </xf>
    <xf numFmtId="0" fontId="2" fillId="0" borderId="0" xfId="62" applyFont="1" applyAlignment="1">
      <alignment/>
      <protection/>
    </xf>
    <xf numFmtId="166" fontId="9" fillId="0" borderId="0" xfId="45" applyNumberFormat="1" applyFont="1" applyBorder="1" applyAlignment="1">
      <alignment vertical="center"/>
    </xf>
    <xf numFmtId="0" fontId="9" fillId="0" borderId="0" xfId="62" applyFont="1" applyFill="1" applyBorder="1">
      <alignment vertical="center"/>
      <protection/>
    </xf>
    <xf numFmtId="175" fontId="8" fillId="0" borderId="0" xfId="62" applyNumberFormat="1" applyFont="1" applyBorder="1" applyAlignment="1">
      <alignment vertical="center"/>
      <protection/>
    </xf>
    <xf numFmtId="175" fontId="8" fillId="0" borderId="0" xfId="62" applyNumberFormat="1" applyFont="1" applyFill="1">
      <alignment vertical="center"/>
      <protection/>
    </xf>
    <xf numFmtId="0" fontId="11" fillId="0" borderId="0" xfId="0" applyFont="1" applyAlignment="1">
      <alignment/>
    </xf>
    <xf numFmtId="0" fontId="0" fillId="0" borderId="0" xfId="0" applyNumberFormat="1" applyFont="1" applyBorder="1" applyAlignment="1">
      <alignment horizontal="right"/>
    </xf>
    <xf numFmtId="0" fontId="0" fillId="0" borderId="17" xfId="0" applyNumberFormat="1" applyFont="1" applyBorder="1" applyAlignment="1">
      <alignment horizontal="right"/>
    </xf>
    <xf numFmtId="0" fontId="0" fillId="0" borderId="16" xfId="0" applyNumberFormat="1" applyFont="1" applyBorder="1" applyAlignment="1">
      <alignment horizontal="right"/>
    </xf>
    <xf numFmtId="186" fontId="10" fillId="0" borderId="16" xfId="60" applyNumberFormat="1" applyFont="1" applyBorder="1" applyAlignment="1">
      <alignment horizontal="right" vertical="center"/>
      <protection/>
    </xf>
    <xf numFmtId="187" fontId="10" fillId="0" borderId="16" xfId="60" applyNumberFormat="1" applyFont="1" applyBorder="1" applyAlignment="1">
      <alignment horizontal="right" vertical="center"/>
      <protection/>
    </xf>
    <xf numFmtId="184" fontId="8" fillId="0" borderId="17" xfId="60" applyNumberFormat="1" applyFont="1" applyBorder="1">
      <alignment vertical="center"/>
      <protection/>
    </xf>
    <xf numFmtId="43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12" xfId="0" applyNumberFormat="1" applyFont="1" applyBorder="1" applyAlignment="1">
      <alignment horizontal="center" vertical="center"/>
    </xf>
    <xf numFmtId="176" fontId="9" fillId="0" borderId="0" xfId="62" applyNumberFormat="1" applyFont="1" applyBorder="1" applyAlignment="1">
      <alignment vertical="center"/>
      <protection/>
    </xf>
    <xf numFmtId="0" fontId="8" fillId="0" borderId="17" xfId="62" applyFont="1" applyBorder="1">
      <alignment vertical="center"/>
      <protection/>
    </xf>
    <xf numFmtId="188" fontId="8" fillId="0" borderId="16" xfId="0" applyNumberFormat="1" applyFont="1" applyFill="1" applyBorder="1" applyAlignment="1">
      <alignment/>
    </xf>
    <xf numFmtId="188" fontId="8" fillId="0" borderId="17" xfId="0" applyNumberFormat="1" applyFont="1" applyFill="1" applyBorder="1" applyAlignment="1">
      <alignment/>
    </xf>
    <xf numFmtId="189" fontId="8" fillId="0" borderId="16" xfId="0" applyNumberFormat="1" applyFont="1" applyFill="1" applyBorder="1" applyAlignment="1">
      <alignment/>
    </xf>
    <xf numFmtId="189" fontId="8" fillId="0" borderId="17" xfId="0" applyNumberFormat="1" applyFont="1" applyFill="1" applyBorder="1" applyAlignment="1">
      <alignment/>
    </xf>
    <xf numFmtId="189" fontId="9" fillId="0" borderId="16" xfId="0" applyNumberFormat="1" applyFont="1" applyFill="1" applyBorder="1" applyAlignment="1">
      <alignment/>
    </xf>
    <xf numFmtId="189" fontId="9" fillId="0" borderId="17" xfId="0" applyNumberFormat="1" applyFont="1" applyFill="1" applyBorder="1" applyAlignment="1">
      <alignment/>
    </xf>
    <xf numFmtId="185" fontId="8" fillId="0" borderId="16" xfId="0" applyNumberFormat="1" applyFont="1" applyFill="1" applyBorder="1" applyAlignment="1">
      <alignment/>
    </xf>
    <xf numFmtId="189" fontId="9" fillId="0" borderId="17" xfId="62" applyNumberFormat="1" applyFont="1" applyBorder="1">
      <alignment vertical="center"/>
      <protection/>
    </xf>
    <xf numFmtId="0" fontId="8" fillId="0" borderId="16" xfId="62" applyFont="1" applyBorder="1">
      <alignment vertical="center"/>
      <protection/>
    </xf>
    <xf numFmtId="189" fontId="9" fillId="0" borderId="16" xfId="62" applyNumberFormat="1" applyFont="1" applyBorder="1">
      <alignment vertical="center"/>
      <protection/>
    </xf>
    <xf numFmtId="168" fontId="0" fillId="0" borderId="0" xfId="57" applyNumberFormat="1" applyFont="1" applyAlignment="1">
      <alignment horizontal="center"/>
      <protection/>
    </xf>
    <xf numFmtId="165" fontId="0" fillId="0" borderId="0" xfId="57" applyNumberFormat="1" applyFont="1" applyAlignment="1">
      <alignment horizontal="center"/>
      <protection/>
    </xf>
    <xf numFmtId="168" fontId="0" fillId="0" borderId="0" xfId="57" applyNumberFormat="1" applyFont="1">
      <alignment/>
      <protection/>
    </xf>
    <xf numFmtId="0" fontId="8" fillId="0" borderId="2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0" xfId="0" applyNumberFormat="1" applyFont="1" applyAlignment="1">
      <alignment horizontal="left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/>
    </xf>
    <xf numFmtId="165" fontId="8" fillId="0" borderId="0" xfId="0" applyNumberFormat="1" applyFont="1" applyAlignment="1">
      <alignment horizontal="center"/>
    </xf>
    <xf numFmtId="0" fontId="8" fillId="0" borderId="0" xfId="0" applyFont="1" applyAlignment="1">
      <alignment vertical="top" wrapText="1"/>
    </xf>
    <xf numFmtId="0" fontId="8" fillId="0" borderId="20" xfId="60" applyFont="1" applyBorder="1" applyAlignment="1">
      <alignment horizontal="center" vertical="center"/>
      <protection/>
    </xf>
    <xf numFmtId="0" fontId="8" fillId="0" borderId="19" xfId="60" applyFont="1" applyBorder="1" applyAlignment="1">
      <alignment horizontal="center" vertical="center"/>
      <protection/>
    </xf>
    <xf numFmtId="0" fontId="8" fillId="0" borderId="0" xfId="60" applyFont="1" applyBorder="1" applyAlignment="1">
      <alignment horizontal="center" vertical="center"/>
      <protection/>
    </xf>
    <xf numFmtId="0" fontId="8" fillId="0" borderId="14" xfId="60" applyFont="1" applyBorder="1" applyAlignment="1">
      <alignment horizontal="center" vertical="center"/>
      <protection/>
    </xf>
    <xf numFmtId="0" fontId="8" fillId="0" borderId="10" xfId="60" applyFont="1" applyBorder="1" applyAlignment="1">
      <alignment horizontal="center" vertical="center"/>
      <protection/>
    </xf>
    <xf numFmtId="0" fontId="8" fillId="0" borderId="11" xfId="60" applyFont="1" applyBorder="1" applyAlignment="1">
      <alignment horizontal="center" vertical="center"/>
      <protection/>
    </xf>
    <xf numFmtId="0" fontId="8" fillId="0" borderId="13" xfId="60" applyFont="1" applyBorder="1" applyAlignment="1">
      <alignment horizontal="center" vertical="center" wrapText="1"/>
      <protection/>
    </xf>
    <xf numFmtId="0" fontId="0" fillId="0" borderId="16" xfId="60" applyFont="1" applyBorder="1" applyAlignment="1">
      <alignment horizontal="center" vertical="center"/>
      <protection/>
    </xf>
    <xf numFmtId="0" fontId="0" fillId="0" borderId="23" xfId="60" applyFont="1" applyBorder="1" applyAlignment="1">
      <alignment horizontal="center" vertical="center"/>
      <protection/>
    </xf>
    <xf numFmtId="0" fontId="8" fillId="0" borderId="13" xfId="60" applyFont="1" applyBorder="1" applyAlignment="1">
      <alignment horizontal="center" vertical="center"/>
      <protection/>
    </xf>
    <xf numFmtId="0" fontId="8" fillId="0" borderId="16" xfId="60" applyFont="1" applyBorder="1" applyAlignment="1">
      <alignment horizontal="center" vertical="center"/>
      <protection/>
    </xf>
    <xf numFmtId="0" fontId="8" fillId="0" borderId="23" xfId="60" applyFont="1" applyBorder="1" applyAlignment="1">
      <alignment horizontal="center" vertical="center"/>
      <protection/>
    </xf>
    <xf numFmtId="0" fontId="9" fillId="0" borderId="0" xfId="60" applyFont="1" applyAlignment="1">
      <alignment horizontal="center" vertical="center"/>
      <protection/>
    </xf>
    <xf numFmtId="0" fontId="8" fillId="0" borderId="21" xfId="60" applyFont="1" applyBorder="1" applyAlignment="1">
      <alignment horizontal="center" vertical="center" wrapText="1"/>
      <protection/>
    </xf>
    <xf numFmtId="0" fontId="8" fillId="0" borderId="17" xfId="60" applyFont="1" applyBorder="1" applyAlignment="1">
      <alignment horizontal="center" vertical="center" wrapText="1"/>
      <protection/>
    </xf>
    <xf numFmtId="0" fontId="8" fillId="0" borderId="18" xfId="60" applyFont="1" applyBorder="1" applyAlignment="1">
      <alignment horizontal="center" vertical="center" wrapText="1"/>
      <protection/>
    </xf>
    <xf numFmtId="0" fontId="8" fillId="0" borderId="12" xfId="60" applyFont="1" applyBorder="1" applyAlignment="1">
      <alignment horizontal="center"/>
      <protection/>
    </xf>
    <xf numFmtId="0" fontId="8" fillId="0" borderId="15" xfId="60" applyFont="1" applyBorder="1" applyAlignment="1">
      <alignment horizontal="center"/>
      <protection/>
    </xf>
    <xf numFmtId="49" fontId="0" fillId="0" borderId="12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8" fillId="0" borderId="0" xfId="72" applyNumberFormat="1" applyFont="1" applyBorder="1" applyAlignment="1" quotePrefix="1">
      <alignment horizontal="left" vertical="center"/>
      <protection/>
    </xf>
    <xf numFmtId="0" fontId="8" fillId="0" borderId="13" xfId="62" applyFont="1" applyBorder="1" applyAlignment="1">
      <alignment horizontal="center" vertical="center"/>
      <protection/>
    </xf>
    <xf numFmtId="0" fontId="8" fillId="0" borderId="16" xfId="62" applyFont="1" applyBorder="1" applyAlignment="1">
      <alignment horizontal="center" vertical="center"/>
      <protection/>
    </xf>
    <xf numFmtId="0" fontId="8" fillId="0" borderId="23" xfId="62" applyFont="1" applyBorder="1" applyAlignment="1">
      <alignment horizontal="center" vertical="center"/>
      <protection/>
    </xf>
    <xf numFmtId="0" fontId="8" fillId="0" borderId="13" xfId="62" applyFont="1" applyBorder="1" applyAlignment="1">
      <alignment horizontal="center" vertical="center" wrapText="1"/>
      <protection/>
    </xf>
    <xf numFmtId="0" fontId="0" fillId="0" borderId="16" xfId="62" applyFont="1" applyBorder="1" applyAlignment="1">
      <alignment horizontal="center" vertical="center"/>
      <protection/>
    </xf>
    <xf numFmtId="0" fontId="0" fillId="0" borderId="23" xfId="62" applyFont="1" applyBorder="1" applyAlignment="1">
      <alignment horizontal="center" vertical="center"/>
      <protection/>
    </xf>
    <xf numFmtId="0" fontId="8" fillId="0" borderId="0" xfId="62" applyFont="1" applyBorder="1" applyAlignment="1">
      <alignment horizontal="left"/>
      <protection/>
    </xf>
    <xf numFmtId="0" fontId="0" fillId="0" borderId="0" xfId="62" applyFont="1" applyAlignment="1">
      <alignment horizontal="left"/>
      <protection/>
    </xf>
    <xf numFmtId="176" fontId="9" fillId="0" borderId="0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0" xfId="62" applyFont="1" applyAlignment="1">
      <alignment horizontal="center" vertical="center"/>
      <protection/>
    </xf>
    <xf numFmtId="0" fontId="8" fillId="0" borderId="20" xfId="62" applyFont="1" applyBorder="1" applyAlignment="1">
      <alignment horizontal="center" vertical="center" wrapText="1"/>
      <protection/>
    </xf>
    <xf numFmtId="0" fontId="0" fillId="0" borderId="20" xfId="62" applyFont="1" applyBorder="1" applyAlignment="1">
      <alignment horizontal="center" vertical="center"/>
      <protection/>
    </xf>
    <xf numFmtId="0" fontId="0" fillId="0" borderId="19" xfId="62" applyFont="1" applyBorder="1" applyAlignment="1">
      <alignment horizontal="center" vertical="center"/>
      <protection/>
    </xf>
    <xf numFmtId="0" fontId="0" fillId="0" borderId="0" xfId="62" applyFont="1" applyAlignment="1">
      <alignment horizontal="center" vertical="center"/>
      <protection/>
    </xf>
    <xf numFmtId="0" fontId="0" fillId="0" borderId="14" xfId="62" applyFont="1" applyBorder="1" applyAlignment="1">
      <alignment horizontal="center" vertical="center"/>
      <protection/>
    </xf>
    <xf numFmtId="0" fontId="0" fillId="0" borderId="10" xfId="62" applyFont="1" applyBorder="1" applyAlignment="1">
      <alignment horizontal="center" vertical="center"/>
      <protection/>
    </xf>
    <xf numFmtId="0" fontId="0" fillId="0" borderId="11" xfId="62" applyFont="1" applyBorder="1" applyAlignment="1">
      <alignment horizontal="center" vertical="center"/>
      <protection/>
    </xf>
    <xf numFmtId="0" fontId="8" fillId="0" borderId="21" xfId="62" applyFont="1" applyBorder="1" applyAlignment="1">
      <alignment horizontal="center" vertical="center"/>
      <protection/>
    </xf>
    <xf numFmtId="0" fontId="8" fillId="0" borderId="19" xfId="62" applyFont="1" applyBorder="1" applyAlignment="1">
      <alignment horizontal="center" vertical="center"/>
      <protection/>
    </xf>
    <xf numFmtId="0" fontId="8" fillId="0" borderId="17" xfId="62" applyFont="1" applyBorder="1" applyAlignment="1">
      <alignment horizontal="center" vertical="center"/>
      <protection/>
    </xf>
    <xf numFmtId="0" fontId="8" fillId="0" borderId="14" xfId="62" applyFont="1" applyBorder="1" applyAlignment="1">
      <alignment horizontal="center" vertical="center"/>
      <protection/>
    </xf>
    <xf numFmtId="0" fontId="8" fillId="0" borderId="18" xfId="62" applyFont="1" applyBorder="1" applyAlignment="1">
      <alignment horizontal="center" vertical="center"/>
      <protection/>
    </xf>
    <xf numFmtId="0" fontId="8" fillId="0" borderId="11" xfId="62" applyFont="1" applyBorder="1" applyAlignment="1">
      <alignment horizontal="center" vertical="center"/>
      <protection/>
    </xf>
    <xf numFmtId="0" fontId="8" fillId="0" borderId="20" xfId="62" applyFont="1" applyBorder="1" applyAlignment="1">
      <alignment horizontal="center" vertical="center"/>
      <protection/>
    </xf>
    <xf numFmtId="0" fontId="8" fillId="0" borderId="0" xfId="62" applyFont="1" applyBorder="1" applyAlignment="1">
      <alignment horizontal="center" vertical="center"/>
      <protection/>
    </xf>
    <xf numFmtId="0" fontId="8" fillId="0" borderId="10" xfId="62" applyFont="1" applyBorder="1" applyAlignment="1">
      <alignment horizontal="center" vertical="center"/>
      <protection/>
    </xf>
    <xf numFmtId="0" fontId="8" fillId="0" borderId="21" xfId="62" applyFont="1" applyBorder="1" applyAlignment="1">
      <alignment horizontal="center" vertical="center" wrapText="1"/>
      <protection/>
    </xf>
    <xf numFmtId="0" fontId="8" fillId="0" borderId="19" xfId="62" applyFont="1" applyBorder="1" applyAlignment="1">
      <alignment horizontal="center" vertical="center" wrapText="1"/>
      <protection/>
    </xf>
    <xf numFmtId="0" fontId="8" fillId="0" borderId="17" xfId="62" applyFont="1" applyBorder="1" applyAlignment="1">
      <alignment horizontal="center" vertical="center" wrapText="1"/>
      <protection/>
    </xf>
    <xf numFmtId="0" fontId="8" fillId="0" borderId="14" xfId="62" applyFont="1" applyBorder="1" applyAlignment="1">
      <alignment horizontal="center" vertical="center" wrapText="1"/>
      <protection/>
    </xf>
    <xf numFmtId="0" fontId="8" fillId="0" borderId="18" xfId="62" applyFont="1" applyBorder="1" applyAlignment="1">
      <alignment horizontal="center" vertical="center" wrapText="1"/>
      <protection/>
    </xf>
    <xf numFmtId="0" fontId="8" fillId="0" borderId="11" xfId="62" applyFont="1" applyBorder="1" applyAlignment="1">
      <alignment horizontal="center" vertical="center" wrapText="1"/>
      <protection/>
    </xf>
    <xf numFmtId="0" fontId="0" fillId="0" borderId="17" xfId="62" applyFont="1" applyBorder="1" applyAlignment="1">
      <alignment horizontal="center" vertical="center"/>
      <protection/>
    </xf>
    <xf numFmtId="0" fontId="0" fillId="0" borderId="18" xfId="62" applyFont="1" applyBorder="1" applyAlignment="1">
      <alignment horizontal="center" vertical="center"/>
      <protection/>
    </xf>
    <xf numFmtId="0" fontId="11" fillId="0" borderId="0" xfId="57" applyFont="1" applyAlignment="1">
      <alignment horizontal="left" wrapText="1"/>
      <protection/>
    </xf>
    <xf numFmtId="0" fontId="2" fillId="0" borderId="0" xfId="57" applyFont="1" applyAlignment="1">
      <alignment horizontal="center" vertical="center"/>
      <protection/>
    </xf>
    <xf numFmtId="0" fontId="0" fillId="0" borderId="20" xfId="57" applyFont="1" applyBorder="1" applyAlignment="1">
      <alignment horizontal="center" vertical="center" wrapText="1"/>
      <protection/>
    </xf>
    <xf numFmtId="0" fontId="0" fillId="0" borderId="0" xfId="57" applyFont="1" applyAlignment="1">
      <alignment horizontal="center" vertical="center"/>
      <protection/>
    </xf>
    <xf numFmtId="0" fontId="0" fillId="0" borderId="10" xfId="57" applyFont="1" applyBorder="1" applyAlignment="1">
      <alignment horizontal="center" vertical="center"/>
      <protection/>
    </xf>
    <xf numFmtId="0" fontId="0" fillId="0" borderId="21" xfId="57" applyFont="1" applyBorder="1" applyAlignment="1">
      <alignment horizontal="center" vertical="center"/>
      <protection/>
    </xf>
    <xf numFmtId="0" fontId="0" fillId="0" borderId="20" xfId="57" applyFont="1" applyBorder="1" applyAlignment="1">
      <alignment horizontal="center" vertical="center"/>
      <protection/>
    </xf>
    <xf numFmtId="0" fontId="0" fillId="0" borderId="19" xfId="57" applyFont="1" applyBorder="1" applyAlignment="1">
      <alignment horizontal="center" vertical="center"/>
      <protection/>
    </xf>
    <xf numFmtId="0" fontId="0" fillId="0" borderId="17" xfId="57" applyFont="1" applyBorder="1" applyAlignment="1">
      <alignment horizontal="center" vertical="center"/>
      <protection/>
    </xf>
    <xf numFmtId="0" fontId="0" fillId="0" borderId="0" xfId="57" applyFont="1" applyBorder="1" applyAlignment="1">
      <alignment horizontal="center" vertical="center"/>
      <protection/>
    </xf>
    <xf numFmtId="0" fontId="0" fillId="0" borderId="14" xfId="57" applyFont="1" applyBorder="1" applyAlignment="1">
      <alignment horizontal="center" vertical="center"/>
      <protection/>
    </xf>
    <xf numFmtId="0" fontId="0" fillId="0" borderId="18" xfId="57" applyFont="1" applyBorder="1" applyAlignment="1">
      <alignment horizontal="center" vertical="center"/>
      <protection/>
    </xf>
    <xf numFmtId="0" fontId="0" fillId="0" borderId="11" xfId="57" applyFont="1" applyBorder="1" applyAlignment="1">
      <alignment horizontal="center" vertical="center"/>
      <protection/>
    </xf>
    <xf numFmtId="0" fontId="0" fillId="0" borderId="21" xfId="57" applyFont="1" applyBorder="1" applyAlignment="1">
      <alignment horizontal="center" vertical="center" wrapText="1"/>
      <protection/>
    </xf>
    <xf numFmtId="0" fontId="0" fillId="0" borderId="19" xfId="57" applyFont="1" applyBorder="1" applyAlignment="1">
      <alignment horizontal="center" vertical="center" wrapText="1"/>
      <protection/>
    </xf>
    <xf numFmtId="0" fontId="0" fillId="0" borderId="13" xfId="57" applyFont="1" applyBorder="1" applyAlignment="1">
      <alignment horizontal="center" vertical="center" wrapText="1"/>
      <protection/>
    </xf>
    <xf numFmtId="0" fontId="0" fillId="0" borderId="16" xfId="57" applyBorder="1" applyAlignment="1">
      <alignment horizontal="center" vertical="center" wrapText="1"/>
      <protection/>
    </xf>
    <xf numFmtId="0" fontId="0" fillId="0" borderId="23" xfId="57" applyBorder="1" applyAlignment="1">
      <alignment horizontal="center" vertical="center" wrapText="1"/>
      <protection/>
    </xf>
    <xf numFmtId="0" fontId="0" fillId="0" borderId="16" xfId="57" applyFont="1" applyBorder="1" applyAlignment="1">
      <alignment horizontal="center" vertical="center" wrapText="1"/>
      <protection/>
    </xf>
    <xf numFmtId="0" fontId="0" fillId="0" borderId="23" xfId="57" applyFont="1" applyBorder="1" applyAlignment="1">
      <alignment horizontal="center" vertical="center" wrapText="1"/>
      <protection/>
    </xf>
    <xf numFmtId="0" fontId="0" fillId="0" borderId="12" xfId="57" applyFont="1" applyBorder="1" applyAlignment="1">
      <alignment horizontal="center"/>
      <protection/>
    </xf>
    <xf numFmtId="0" fontId="0" fillId="0" borderId="15" xfId="57" applyFont="1" applyBorder="1" applyAlignment="1">
      <alignment horizontal="center"/>
      <protection/>
    </xf>
    <xf numFmtId="49" fontId="2" fillId="0" borderId="0" xfId="57" applyNumberFormat="1" applyFont="1" applyAlignment="1">
      <alignment horizontal="center" vertical="center"/>
      <protection/>
    </xf>
    <xf numFmtId="49" fontId="0" fillId="0" borderId="20" xfId="57" applyNumberFormat="1" applyFont="1" applyBorder="1" applyAlignment="1">
      <alignment horizontal="center" vertical="center" wrapText="1"/>
      <protection/>
    </xf>
    <xf numFmtId="0" fontId="11" fillId="0" borderId="0" xfId="0" applyFont="1" applyAlignment="1">
      <alignment horizontal="left" wrapText="1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 wrapText="1"/>
    </xf>
    <xf numFmtId="0" fontId="8" fillId="0" borderId="0" xfId="72" applyNumberFormat="1" applyFont="1" applyAlignment="1" quotePrefix="1">
      <alignment horizontal="left" vertical="center"/>
      <protection/>
    </xf>
    <xf numFmtId="0" fontId="9" fillId="0" borderId="0" xfId="64" applyFont="1" applyAlignment="1">
      <alignment horizontal="center" vertical="center"/>
      <protection/>
    </xf>
    <xf numFmtId="0" fontId="9" fillId="0" borderId="0" xfId="63" applyFont="1" applyAlignment="1">
      <alignment horizontal="center"/>
      <protection/>
    </xf>
    <xf numFmtId="0" fontId="0" fillId="0" borderId="20" xfId="63" applyFont="1" applyBorder="1" applyAlignment="1">
      <alignment horizontal="center" vertical="center" wrapText="1"/>
      <protection/>
    </xf>
    <xf numFmtId="0" fontId="0" fillId="0" borderId="20" xfId="63" applyFont="1" applyBorder="1" applyAlignment="1">
      <alignment horizontal="center" vertical="center"/>
      <protection/>
    </xf>
    <xf numFmtId="0" fontId="0" fillId="0" borderId="19" xfId="63" applyFont="1" applyBorder="1" applyAlignment="1">
      <alignment horizontal="center" vertical="center"/>
      <protection/>
    </xf>
    <xf numFmtId="0" fontId="0" fillId="0" borderId="0" xfId="63" applyFont="1" applyBorder="1" applyAlignment="1">
      <alignment horizontal="center" vertical="center"/>
      <protection/>
    </xf>
    <xf numFmtId="0" fontId="0" fillId="0" borderId="14" xfId="63" applyFont="1" applyBorder="1" applyAlignment="1">
      <alignment horizontal="center" vertical="center"/>
      <protection/>
    </xf>
    <xf numFmtId="0" fontId="0" fillId="0" borderId="10" xfId="63" applyFont="1" applyBorder="1" applyAlignment="1">
      <alignment horizontal="center" vertical="center"/>
      <protection/>
    </xf>
    <xf numFmtId="0" fontId="0" fillId="0" borderId="11" xfId="63" applyFont="1" applyBorder="1" applyAlignment="1">
      <alignment horizontal="center" vertical="center"/>
      <protection/>
    </xf>
    <xf numFmtId="0" fontId="8" fillId="0" borderId="12" xfId="63" applyFont="1" applyFill="1" applyBorder="1" applyAlignment="1">
      <alignment horizontal="center" vertical="center"/>
      <protection/>
    </xf>
    <xf numFmtId="0" fontId="0" fillId="0" borderId="15" xfId="63" applyFont="1" applyBorder="1" applyAlignment="1">
      <alignment horizontal="center" vertical="center"/>
      <protection/>
    </xf>
    <xf numFmtId="0" fontId="8" fillId="0" borderId="13" xfId="63" applyFont="1" applyFill="1" applyBorder="1" applyAlignment="1">
      <alignment horizontal="center" vertical="center"/>
      <protection/>
    </xf>
    <xf numFmtId="0" fontId="0" fillId="0" borderId="23" xfId="63" applyFont="1" applyFill="1" applyBorder="1" applyAlignment="1">
      <alignment horizontal="center" vertical="center"/>
      <protection/>
    </xf>
    <xf numFmtId="0" fontId="8" fillId="0" borderId="21" xfId="63" applyFont="1" applyFill="1" applyBorder="1" applyAlignment="1">
      <alignment horizontal="center" vertical="center"/>
      <protection/>
    </xf>
    <xf numFmtId="0" fontId="0" fillId="0" borderId="18" xfId="63" applyFont="1" applyBorder="1" applyAlignment="1">
      <alignment horizontal="center" vertical="center"/>
      <protection/>
    </xf>
  </cellXfs>
  <cellStyles count="65">
    <cellStyle name="Normal" xfId="0"/>
    <cellStyle name="##0,0" xfId="15"/>
    <cellStyle name="20 % - Akzent1" xfId="16"/>
    <cellStyle name="20 % - Akzent2" xfId="17"/>
    <cellStyle name="20 % - Akzent3" xfId="18"/>
    <cellStyle name="20 % - Akzent4" xfId="19"/>
    <cellStyle name="20 % - Akzent5" xfId="20"/>
    <cellStyle name="20 % - Akzent6" xfId="21"/>
    <cellStyle name="40 % - Akzent1" xfId="22"/>
    <cellStyle name="40 % - Akzent2" xfId="23"/>
    <cellStyle name="40 % - Akzent3" xfId="24"/>
    <cellStyle name="40 % - Akzent4" xfId="25"/>
    <cellStyle name="40 % - Akzent5" xfId="26"/>
    <cellStyle name="40 % - Akzent6" xfId="27"/>
    <cellStyle name="60 % - Akzent1" xfId="28"/>
    <cellStyle name="60 % - Akzent2" xfId="29"/>
    <cellStyle name="60 % - Akzent3" xfId="30"/>
    <cellStyle name="60 % - Akzent4" xfId="31"/>
    <cellStyle name="60 % - Akzent5" xfId="32"/>
    <cellStyle name="60 % - Akzent6" xfId="33"/>
    <cellStyle name="Akzent1" xfId="34"/>
    <cellStyle name="Akzent2" xfId="35"/>
    <cellStyle name="Akzent3" xfId="36"/>
    <cellStyle name="Akzent4" xfId="37"/>
    <cellStyle name="Akzent5" xfId="38"/>
    <cellStyle name="Akzent6" xfId="39"/>
    <cellStyle name="Ausgabe" xfId="40"/>
    <cellStyle name="Berechnung" xfId="41"/>
    <cellStyle name="Comma [0]" xfId="42"/>
    <cellStyle name="Dezimal_Seite 05 Tab 2_1.vj.2009" xfId="43"/>
    <cellStyle name="Dezimal_Seite 06 Tab 3_1.vj.2009" xfId="44"/>
    <cellStyle name="Dezimal_Seite 07 Tab 4_2.vj.2009" xfId="45"/>
    <cellStyle name="Eingabe" xfId="46"/>
    <cellStyle name="Ergebnis" xfId="47"/>
    <cellStyle name="Erklärender Text" xfId="48"/>
    <cellStyle name="Gut" xfId="49"/>
    <cellStyle name="Comma" xfId="50"/>
    <cellStyle name="Komma 2" xfId="51"/>
    <cellStyle name="Neutral" xfId="52"/>
    <cellStyle name="Notiz" xfId="53"/>
    <cellStyle name="Percent" xfId="54"/>
    <cellStyle name="Schlecht" xfId="55"/>
    <cellStyle name="Standard 2" xfId="56"/>
    <cellStyle name="Standard 2 2" xfId="57"/>
    <cellStyle name="Standard 3" xfId="58"/>
    <cellStyle name="Standard 4" xfId="59"/>
    <cellStyle name="Standard_Seite 05 Tab 2_1.vj.2009" xfId="60"/>
    <cellStyle name="Standard_Seite 05 Tab 2_1.vj.2009 2 2" xfId="61"/>
    <cellStyle name="Standard_Seite 07 Tab 4_2.vj.2009" xfId="62"/>
    <cellStyle name="Standard_Seite 12 Tab  9_1.vj.2009" xfId="63"/>
    <cellStyle name="überschrift" xfId="64"/>
    <cellStyle name="Überschrift 1" xfId="65"/>
    <cellStyle name="Überschrift 2" xfId="66"/>
    <cellStyle name="Überschrift 3" xfId="67"/>
    <cellStyle name="Überschrift 4" xfId="68"/>
    <cellStyle name="überschrift 5" xfId="69"/>
    <cellStyle name="Überschrift 5 2" xfId="70"/>
    <cellStyle name="Verknüpfte Zelle" xfId="71"/>
    <cellStyle name="vorspalte" xfId="72"/>
    <cellStyle name="vorspalte 2" xfId="73"/>
    <cellStyle name="vorspalte 2 2" xfId="74"/>
    <cellStyle name="Currency" xfId="75"/>
    <cellStyle name="Currency [0]" xfId="76"/>
    <cellStyle name="Warnender Text" xfId="77"/>
    <cellStyle name="Zelle überprüfen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1619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Lfd.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Nr.</a:t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2" name="Text 4"/>
        <xdr:cNvSpPr txBox="1">
          <a:spLocks noChangeArrowheads="1"/>
        </xdr:cNvSpPr>
      </xdr:nvSpPr>
      <xdr:spPr>
        <a:xfrm>
          <a:off x="1552575" y="161925"/>
          <a:ext cx="11430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2695575" y="161925"/>
          <a:ext cx="1924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14</xdr:col>
      <xdr:colOff>0</xdr:colOff>
      <xdr:row>1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4619625" y="161925"/>
          <a:ext cx="628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</xdr:row>
      <xdr:rowOff>0</xdr:rowOff>
    </xdr:from>
    <xdr:to>
      <xdr:col>15</xdr:col>
      <xdr:colOff>0</xdr:colOff>
      <xdr:row>1</xdr:row>
      <xdr:rowOff>0</xdr:rowOff>
    </xdr:to>
    <xdr:sp>
      <xdr:nvSpPr>
        <xdr:cNvPr id="5" name="Text 7"/>
        <xdr:cNvSpPr txBox="1">
          <a:spLocks noChangeArrowheads="1"/>
        </xdr:cNvSpPr>
      </xdr:nvSpPr>
      <xdr:spPr>
        <a:xfrm>
          <a:off x="5248275" y="161925"/>
          <a:ext cx="628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15</xdr:col>
      <xdr:colOff>0</xdr:colOff>
      <xdr:row>1</xdr:row>
      <xdr:rowOff>0</xdr:rowOff>
    </xdr:from>
    <xdr:to>
      <xdr:col>16</xdr:col>
      <xdr:colOff>0</xdr:colOff>
      <xdr:row>1</xdr:row>
      <xdr:rowOff>0</xdr:rowOff>
    </xdr:to>
    <xdr:sp>
      <xdr:nvSpPr>
        <xdr:cNvPr id="6" name="Text 8"/>
        <xdr:cNvSpPr txBox="1">
          <a:spLocks noChangeArrowheads="1"/>
        </xdr:cNvSpPr>
      </xdr:nvSpPr>
      <xdr:spPr>
        <a:xfrm>
          <a:off x="5876925" y="161925"/>
          <a:ext cx="5238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16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7" name="Text 10"/>
        <xdr:cNvSpPr txBox="1">
          <a:spLocks noChangeArrowheads="1"/>
        </xdr:cNvSpPr>
      </xdr:nvSpPr>
      <xdr:spPr>
        <a:xfrm>
          <a:off x="6400800" y="161925"/>
          <a:ext cx="5238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8" name="Text 11"/>
        <xdr:cNvSpPr txBox="1">
          <a:spLocks noChangeArrowheads="1"/>
        </xdr:cNvSpPr>
      </xdr:nvSpPr>
      <xdr:spPr>
        <a:xfrm>
          <a:off x="1552575" y="161925"/>
          <a:ext cx="53721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9" name="Text 12"/>
        <xdr:cNvSpPr txBox="1">
          <a:spLocks noChangeArrowheads="1"/>
        </xdr:cNvSpPr>
      </xdr:nvSpPr>
      <xdr:spPr>
        <a:xfrm>
          <a:off x="0" y="161925"/>
          <a:ext cx="15144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oneCellAnchor>
    <xdr:from>
      <xdr:col>16</xdr:col>
      <xdr:colOff>476250</xdr:colOff>
      <xdr:row>47</xdr:row>
      <xdr:rowOff>0</xdr:rowOff>
    </xdr:from>
    <xdr:ext cx="152400" cy="209550"/>
    <xdr:sp fLocksText="0">
      <xdr:nvSpPr>
        <xdr:cNvPr id="10" name="Text Box 10"/>
        <xdr:cNvSpPr txBox="1">
          <a:spLocks noChangeArrowheads="1"/>
        </xdr:cNvSpPr>
      </xdr:nvSpPr>
      <xdr:spPr>
        <a:xfrm>
          <a:off x="6877050" y="6457950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476250</xdr:colOff>
      <xdr:row>59</xdr:row>
      <xdr:rowOff>0</xdr:rowOff>
    </xdr:from>
    <xdr:ext cx="152400" cy="209550"/>
    <xdr:sp>
      <xdr:nvSpPr>
        <xdr:cNvPr id="11" name="Text Box 13"/>
        <xdr:cNvSpPr txBox="1">
          <a:spLocks noChangeArrowheads="1"/>
        </xdr:cNvSpPr>
      </xdr:nvSpPr>
      <xdr:spPr>
        <a:xfrm>
          <a:off x="6877050" y="8239125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16</xdr:col>
      <xdr:colOff>476250</xdr:colOff>
      <xdr:row>59</xdr:row>
      <xdr:rowOff>0</xdr:rowOff>
    </xdr:from>
    <xdr:ext cx="152400" cy="209550"/>
    <xdr:sp>
      <xdr:nvSpPr>
        <xdr:cNvPr id="12" name="Text Box 14"/>
        <xdr:cNvSpPr txBox="1">
          <a:spLocks noChangeArrowheads="1"/>
        </xdr:cNvSpPr>
      </xdr:nvSpPr>
      <xdr:spPr>
        <a:xfrm>
          <a:off x="6877050" y="8239125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476250</xdr:colOff>
      <xdr:row>59</xdr:row>
      <xdr:rowOff>0</xdr:rowOff>
    </xdr:from>
    <xdr:ext cx="152400" cy="209550"/>
    <xdr:sp>
      <xdr:nvSpPr>
        <xdr:cNvPr id="13" name="Text Box 15"/>
        <xdr:cNvSpPr txBox="1">
          <a:spLocks noChangeArrowheads="1"/>
        </xdr:cNvSpPr>
      </xdr:nvSpPr>
      <xdr:spPr>
        <a:xfrm>
          <a:off x="6877050" y="8239125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16</xdr:col>
      <xdr:colOff>476250</xdr:colOff>
      <xdr:row>59</xdr:row>
      <xdr:rowOff>0</xdr:rowOff>
    </xdr:from>
    <xdr:ext cx="152400" cy="209550"/>
    <xdr:sp fLocksText="0">
      <xdr:nvSpPr>
        <xdr:cNvPr id="14" name="Text Box 16"/>
        <xdr:cNvSpPr txBox="1">
          <a:spLocks noChangeArrowheads="1"/>
        </xdr:cNvSpPr>
      </xdr:nvSpPr>
      <xdr:spPr>
        <a:xfrm>
          <a:off x="6877050" y="8239125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476250</xdr:colOff>
      <xdr:row>58</xdr:row>
      <xdr:rowOff>123825</xdr:rowOff>
    </xdr:from>
    <xdr:ext cx="152400" cy="209550"/>
    <xdr:sp>
      <xdr:nvSpPr>
        <xdr:cNvPr id="15" name="Text Box 17"/>
        <xdr:cNvSpPr txBox="1">
          <a:spLocks noChangeArrowheads="1"/>
        </xdr:cNvSpPr>
      </xdr:nvSpPr>
      <xdr:spPr>
        <a:xfrm>
          <a:off x="6877050" y="8239125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476250</xdr:colOff>
      <xdr:row>59</xdr:row>
      <xdr:rowOff>0</xdr:rowOff>
    </xdr:from>
    <xdr:ext cx="152400" cy="209550"/>
    <xdr:sp>
      <xdr:nvSpPr>
        <xdr:cNvPr id="16" name="Text Box 18"/>
        <xdr:cNvSpPr txBox="1">
          <a:spLocks noChangeArrowheads="1"/>
        </xdr:cNvSpPr>
      </xdr:nvSpPr>
      <xdr:spPr>
        <a:xfrm>
          <a:off x="6877050" y="8239125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16</xdr:col>
      <xdr:colOff>476250</xdr:colOff>
      <xdr:row>59</xdr:row>
      <xdr:rowOff>0</xdr:rowOff>
    </xdr:from>
    <xdr:ext cx="152400" cy="209550"/>
    <xdr:sp fLocksText="0">
      <xdr:nvSpPr>
        <xdr:cNvPr id="17" name="Text Box 19"/>
        <xdr:cNvSpPr txBox="1">
          <a:spLocks noChangeArrowheads="1"/>
        </xdr:cNvSpPr>
      </xdr:nvSpPr>
      <xdr:spPr>
        <a:xfrm>
          <a:off x="6877050" y="8239125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476250</xdr:colOff>
      <xdr:row>59</xdr:row>
      <xdr:rowOff>0</xdr:rowOff>
    </xdr:from>
    <xdr:ext cx="152400" cy="161925"/>
    <xdr:sp>
      <xdr:nvSpPr>
        <xdr:cNvPr id="18" name="Text Box 12"/>
        <xdr:cNvSpPr txBox="1">
          <a:spLocks noChangeArrowheads="1"/>
        </xdr:cNvSpPr>
      </xdr:nvSpPr>
      <xdr:spPr>
        <a:xfrm>
          <a:off x="6877050" y="8239125"/>
          <a:ext cx="152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476250</xdr:colOff>
      <xdr:row>59</xdr:row>
      <xdr:rowOff>0</xdr:rowOff>
    </xdr:from>
    <xdr:ext cx="152400" cy="161925"/>
    <xdr:sp>
      <xdr:nvSpPr>
        <xdr:cNvPr id="19" name="Text Box 13"/>
        <xdr:cNvSpPr txBox="1">
          <a:spLocks noChangeArrowheads="1"/>
        </xdr:cNvSpPr>
      </xdr:nvSpPr>
      <xdr:spPr>
        <a:xfrm>
          <a:off x="6877050" y="8239125"/>
          <a:ext cx="152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16</xdr:col>
      <xdr:colOff>476250</xdr:colOff>
      <xdr:row>59</xdr:row>
      <xdr:rowOff>0</xdr:rowOff>
    </xdr:from>
    <xdr:ext cx="152400" cy="161925"/>
    <xdr:sp>
      <xdr:nvSpPr>
        <xdr:cNvPr id="20" name="Text Box 14"/>
        <xdr:cNvSpPr txBox="1">
          <a:spLocks noChangeArrowheads="1"/>
        </xdr:cNvSpPr>
      </xdr:nvSpPr>
      <xdr:spPr>
        <a:xfrm>
          <a:off x="6877050" y="8239125"/>
          <a:ext cx="152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476250</xdr:colOff>
      <xdr:row>59</xdr:row>
      <xdr:rowOff>0</xdr:rowOff>
    </xdr:from>
    <xdr:ext cx="152400" cy="161925"/>
    <xdr:sp>
      <xdr:nvSpPr>
        <xdr:cNvPr id="21" name="Text Box 15"/>
        <xdr:cNvSpPr txBox="1">
          <a:spLocks noChangeArrowheads="1"/>
        </xdr:cNvSpPr>
      </xdr:nvSpPr>
      <xdr:spPr>
        <a:xfrm>
          <a:off x="6877050" y="8239125"/>
          <a:ext cx="152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16</xdr:col>
      <xdr:colOff>476250</xdr:colOff>
      <xdr:row>59</xdr:row>
      <xdr:rowOff>0</xdr:rowOff>
    </xdr:from>
    <xdr:ext cx="152400" cy="161925"/>
    <xdr:sp fLocksText="0">
      <xdr:nvSpPr>
        <xdr:cNvPr id="22" name="Text Box 16"/>
        <xdr:cNvSpPr txBox="1">
          <a:spLocks noChangeArrowheads="1"/>
        </xdr:cNvSpPr>
      </xdr:nvSpPr>
      <xdr:spPr>
        <a:xfrm>
          <a:off x="6877050" y="8239125"/>
          <a:ext cx="152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476250</xdr:colOff>
      <xdr:row>58</xdr:row>
      <xdr:rowOff>123825</xdr:rowOff>
    </xdr:from>
    <xdr:ext cx="152400" cy="200025"/>
    <xdr:sp>
      <xdr:nvSpPr>
        <xdr:cNvPr id="23" name="Text Box 17"/>
        <xdr:cNvSpPr txBox="1">
          <a:spLocks noChangeArrowheads="1"/>
        </xdr:cNvSpPr>
      </xdr:nvSpPr>
      <xdr:spPr>
        <a:xfrm>
          <a:off x="6877050" y="8239125"/>
          <a:ext cx="152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476250</xdr:colOff>
      <xdr:row>59</xdr:row>
      <xdr:rowOff>0</xdr:rowOff>
    </xdr:from>
    <xdr:ext cx="152400" cy="161925"/>
    <xdr:sp>
      <xdr:nvSpPr>
        <xdr:cNvPr id="24" name="Text Box 18"/>
        <xdr:cNvSpPr txBox="1">
          <a:spLocks noChangeArrowheads="1"/>
        </xdr:cNvSpPr>
      </xdr:nvSpPr>
      <xdr:spPr>
        <a:xfrm>
          <a:off x="6877050" y="8239125"/>
          <a:ext cx="152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16</xdr:col>
      <xdr:colOff>476250</xdr:colOff>
      <xdr:row>59</xdr:row>
      <xdr:rowOff>0</xdr:rowOff>
    </xdr:from>
    <xdr:ext cx="152400" cy="161925"/>
    <xdr:sp fLocksText="0">
      <xdr:nvSpPr>
        <xdr:cNvPr id="25" name="Text Box 19"/>
        <xdr:cNvSpPr txBox="1">
          <a:spLocks noChangeArrowheads="1"/>
        </xdr:cNvSpPr>
      </xdr:nvSpPr>
      <xdr:spPr>
        <a:xfrm>
          <a:off x="6877050" y="8239125"/>
          <a:ext cx="152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421875" style="212" customWidth="1"/>
    <col min="2" max="2" width="2.421875" style="146" customWidth="1"/>
    <col min="3" max="6" width="11.421875" style="146" customWidth="1"/>
    <col min="7" max="7" width="29.140625" style="146" customWidth="1"/>
    <col min="8" max="8" width="5.7109375" style="210" customWidth="1"/>
    <col min="9" max="16384" width="11.421875" style="146" customWidth="1"/>
  </cols>
  <sheetData>
    <row r="2" spans="1:8" ht="15">
      <c r="A2" s="207" t="s">
        <v>300</v>
      </c>
      <c r="B2" s="208"/>
      <c r="C2" s="208"/>
      <c r="D2" s="208"/>
      <c r="E2" s="208"/>
      <c r="F2" s="208"/>
      <c r="G2" s="208"/>
      <c r="H2" s="208"/>
    </row>
    <row r="3" spans="1:8" ht="15">
      <c r="A3" s="209"/>
      <c r="B3" s="208"/>
      <c r="C3" s="208"/>
      <c r="D3" s="208"/>
      <c r="E3" s="208"/>
      <c r="F3" s="208"/>
      <c r="G3" s="208"/>
      <c r="H3" s="208"/>
    </row>
    <row r="5" spans="1:8" ht="12.75">
      <c r="A5" s="249" t="s">
        <v>1</v>
      </c>
      <c r="B5" s="249"/>
      <c r="C5" s="249"/>
      <c r="D5" s="249"/>
      <c r="E5" s="249"/>
      <c r="F5" s="249"/>
      <c r="G5" s="249"/>
      <c r="H5" s="210">
        <v>4</v>
      </c>
    </row>
    <row r="7" spans="1:8" ht="12.75">
      <c r="A7" s="249" t="s">
        <v>2</v>
      </c>
      <c r="B7" s="249"/>
      <c r="C7" s="249"/>
      <c r="D7" s="249"/>
      <c r="E7" s="249"/>
      <c r="F7" s="249"/>
      <c r="G7" s="249"/>
      <c r="H7" s="210">
        <v>5</v>
      </c>
    </row>
    <row r="10" ht="12.75">
      <c r="A10" s="146" t="s">
        <v>292</v>
      </c>
    </row>
    <row r="11" spans="1:8" ht="12.75">
      <c r="A11" s="146"/>
      <c r="B11" s="249" t="s">
        <v>295</v>
      </c>
      <c r="C11" s="249"/>
      <c r="D11" s="249"/>
      <c r="E11" s="249"/>
      <c r="F11" s="249"/>
      <c r="G11" s="249"/>
      <c r="H11" s="210">
        <v>6</v>
      </c>
    </row>
    <row r="12" ht="12.75">
      <c r="A12" s="211"/>
    </row>
    <row r="13" ht="12.75">
      <c r="A13" s="211"/>
    </row>
    <row r="14" ht="12.75">
      <c r="A14" s="211"/>
    </row>
    <row r="15" ht="12.75">
      <c r="A15" s="146" t="s">
        <v>315</v>
      </c>
    </row>
    <row r="16" spans="1:8" ht="12.75">
      <c r="A16" s="146"/>
      <c r="B16" s="247" t="s">
        <v>296</v>
      </c>
      <c r="C16" s="247"/>
      <c r="D16" s="247"/>
      <c r="E16" s="247"/>
      <c r="F16" s="247"/>
      <c r="G16" s="247"/>
      <c r="H16" s="210">
        <v>7</v>
      </c>
    </row>
    <row r="17" ht="12.75">
      <c r="A17" s="211"/>
    </row>
    <row r="18" ht="12.75">
      <c r="A18" s="211" t="s">
        <v>0</v>
      </c>
    </row>
    <row r="19" ht="12.75">
      <c r="A19" s="211"/>
    </row>
    <row r="20" spans="1:8" ht="12.75">
      <c r="A20" s="247" t="s">
        <v>293</v>
      </c>
      <c r="B20" s="247"/>
      <c r="C20" s="247"/>
      <c r="D20" s="247"/>
      <c r="E20" s="247"/>
      <c r="F20" s="247"/>
      <c r="G20" s="247"/>
      <c r="H20" s="210">
        <v>8</v>
      </c>
    </row>
    <row r="21" ht="12.75">
      <c r="A21" s="211"/>
    </row>
    <row r="22" ht="12.75">
      <c r="A22" s="211" t="s">
        <v>0</v>
      </c>
    </row>
    <row r="23" ht="12.75">
      <c r="A23" s="211" t="s">
        <v>0</v>
      </c>
    </row>
    <row r="24" spans="1:8" ht="12.75">
      <c r="A24" s="247" t="s">
        <v>294</v>
      </c>
      <c r="B24" s="247"/>
      <c r="C24" s="247"/>
      <c r="D24" s="247"/>
      <c r="E24" s="247"/>
      <c r="F24" s="247"/>
      <c r="G24" s="247"/>
      <c r="H24" s="210">
        <v>9</v>
      </c>
    </row>
    <row r="25" ht="12.75">
      <c r="A25" s="211"/>
    </row>
    <row r="26" ht="12.75">
      <c r="A26" s="211"/>
    </row>
    <row r="27" ht="12.75">
      <c r="A27" s="211"/>
    </row>
    <row r="28" ht="12.75">
      <c r="A28" s="146" t="s">
        <v>297</v>
      </c>
    </row>
    <row r="29" spans="1:8" ht="12.75">
      <c r="A29" s="146"/>
      <c r="B29" s="247" t="s">
        <v>326</v>
      </c>
      <c r="C29" s="247"/>
      <c r="D29" s="247"/>
      <c r="E29" s="247"/>
      <c r="F29" s="247"/>
      <c r="G29" s="247"/>
      <c r="H29" s="210">
        <v>10</v>
      </c>
    </row>
    <row r="30" ht="12.75">
      <c r="A30" s="211"/>
    </row>
    <row r="31" ht="12.75">
      <c r="A31" s="211"/>
    </row>
    <row r="32" ht="12.75">
      <c r="A32" s="211" t="s">
        <v>0</v>
      </c>
    </row>
    <row r="33" ht="12.75">
      <c r="A33" s="146" t="s">
        <v>298</v>
      </c>
    </row>
    <row r="34" spans="1:8" ht="12.75">
      <c r="A34" s="211"/>
      <c r="B34" s="248" t="s">
        <v>326</v>
      </c>
      <c r="C34" s="248"/>
      <c r="D34" s="248"/>
      <c r="E34" s="248"/>
      <c r="F34" s="248"/>
      <c r="G34" s="248"/>
      <c r="H34" s="210">
        <v>11</v>
      </c>
    </row>
    <row r="35" ht="12.75">
      <c r="A35" s="211"/>
    </row>
    <row r="36" ht="12.75">
      <c r="A36" s="211"/>
    </row>
    <row r="37" ht="12.75">
      <c r="A37" s="211"/>
    </row>
    <row r="38" ht="12.75">
      <c r="A38" s="146" t="s">
        <v>299</v>
      </c>
    </row>
    <row r="39" spans="1:8" ht="12.75">
      <c r="A39" s="211" t="s">
        <v>0</v>
      </c>
      <c r="B39" s="248" t="s">
        <v>327</v>
      </c>
      <c r="C39" s="248"/>
      <c r="D39" s="248"/>
      <c r="E39" s="248"/>
      <c r="F39" s="248"/>
      <c r="G39" s="248"/>
      <c r="H39" s="210">
        <v>12</v>
      </c>
    </row>
    <row r="41" ht="14.25">
      <c r="H41" s="213"/>
    </row>
    <row r="42" ht="14.25">
      <c r="H42" s="214"/>
    </row>
  </sheetData>
  <sheetProtection/>
  <mergeCells count="9">
    <mergeCell ref="B29:G29"/>
    <mergeCell ref="B34:G34"/>
    <mergeCell ref="B39:G39"/>
    <mergeCell ref="A5:G5"/>
    <mergeCell ref="A7:G7"/>
    <mergeCell ref="B11:G11"/>
    <mergeCell ref="B16:G16"/>
    <mergeCell ref="A20:G20"/>
    <mergeCell ref="A24:G24"/>
  </mergeCells>
  <printOptions horizontalCentered="1"/>
  <pageMargins left="0.3937007874015748" right="0.3937007874015748" top="0.5905511811023623" bottom="0.7874015748031497" header="0.5118110236220472" footer="0.3937007874015748"/>
  <pageSetup horizontalDpi="300" verticalDpi="300" orientation="portrait" paperSize="9" scale="85" r:id="rId1"/>
  <headerFooter alignWithMargins="0">
    <oddFooter>&amp;C3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75"/>
  <sheetViews>
    <sheetView zoomScalePageLayoutView="0" workbookViewId="0" topLeftCell="A1">
      <pane xSplit="7" ySplit="6" topLeftCell="H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C3" sqref="C3"/>
    </sheetView>
  </sheetViews>
  <sheetFormatPr defaultColWidth="10.28125" defaultRowHeight="12.75"/>
  <cols>
    <col min="1" max="2" width="1.1484375" style="84" customWidth="1"/>
    <col min="3" max="3" width="5.28125" style="84" customWidth="1"/>
    <col min="4" max="4" width="8.00390625" style="84" customWidth="1"/>
    <col min="5" max="5" width="1.1484375" style="84" customWidth="1"/>
    <col min="6" max="6" width="6.7109375" style="84" customWidth="1"/>
    <col min="7" max="7" width="0.5625" style="84" customWidth="1"/>
    <col min="8" max="8" width="9.7109375" style="84" customWidth="1"/>
    <col min="9" max="14" width="9.7109375" style="85" customWidth="1"/>
    <col min="15" max="15" width="9.7109375" style="84" customWidth="1"/>
    <col min="16" max="16384" width="10.28125" style="84" customWidth="1"/>
  </cols>
  <sheetData>
    <row r="1" spans="1:15" ht="12.75">
      <c r="A1" s="385" t="s">
        <v>299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</row>
    <row r="2" spans="1:15" ht="12.75">
      <c r="A2" s="385" t="s">
        <v>327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</row>
    <row r="3" ht="9" customHeight="1"/>
    <row r="4" spans="1:15" ht="12.75" customHeight="1">
      <c r="A4" s="387" t="s">
        <v>64</v>
      </c>
      <c r="B4" s="388"/>
      <c r="C4" s="388"/>
      <c r="D4" s="388"/>
      <c r="E4" s="388"/>
      <c r="F4" s="388"/>
      <c r="G4" s="389"/>
      <c r="H4" s="86" t="s">
        <v>65</v>
      </c>
      <c r="I4" s="86" t="s">
        <v>66</v>
      </c>
      <c r="J4" s="86" t="s">
        <v>65</v>
      </c>
      <c r="K4" s="87" t="s">
        <v>65</v>
      </c>
      <c r="L4" s="86" t="s">
        <v>67</v>
      </c>
      <c r="M4" s="86" t="s">
        <v>68</v>
      </c>
      <c r="N4" s="396" t="s">
        <v>69</v>
      </c>
      <c r="O4" s="398" t="s">
        <v>70</v>
      </c>
    </row>
    <row r="5" spans="1:15" ht="12.75">
      <c r="A5" s="390"/>
      <c r="B5" s="390"/>
      <c r="C5" s="390"/>
      <c r="D5" s="390"/>
      <c r="E5" s="390"/>
      <c r="F5" s="390"/>
      <c r="G5" s="391"/>
      <c r="H5" s="88" t="s">
        <v>71</v>
      </c>
      <c r="I5" s="88" t="s">
        <v>71</v>
      </c>
      <c r="J5" s="88" t="s">
        <v>72</v>
      </c>
      <c r="K5" s="89" t="s">
        <v>73</v>
      </c>
      <c r="L5" s="88" t="s">
        <v>73</v>
      </c>
      <c r="M5" s="88" t="s">
        <v>73</v>
      </c>
      <c r="N5" s="397"/>
      <c r="O5" s="399"/>
    </row>
    <row r="6" spans="1:15" ht="12.75">
      <c r="A6" s="392"/>
      <c r="B6" s="392"/>
      <c r="C6" s="392"/>
      <c r="D6" s="392"/>
      <c r="E6" s="392"/>
      <c r="F6" s="392"/>
      <c r="G6" s="393"/>
      <c r="H6" s="394" t="s">
        <v>74</v>
      </c>
      <c r="I6" s="395"/>
      <c r="J6" s="395"/>
      <c r="K6" s="395"/>
      <c r="L6" s="395"/>
      <c r="M6" s="395"/>
      <c r="N6" s="395"/>
      <c r="O6" s="395"/>
    </row>
    <row r="7" ht="6" customHeight="1"/>
    <row r="8" spans="1:15" s="110" customFormat="1" ht="12.75">
      <c r="A8" s="386" t="s">
        <v>75</v>
      </c>
      <c r="B8" s="386"/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</row>
    <row r="9" ht="6" customHeight="1"/>
    <row r="10" spans="1:15" ht="12.75">
      <c r="A10" s="91" t="s">
        <v>33</v>
      </c>
      <c r="B10" s="91"/>
      <c r="C10" s="91"/>
      <c r="D10" s="91"/>
      <c r="E10" s="91"/>
      <c r="F10" s="91"/>
      <c r="H10" s="85"/>
      <c r="O10" s="85"/>
    </row>
    <row r="11" spans="8:15" ht="6" customHeight="1">
      <c r="H11" s="92"/>
      <c r="I11" s="92"/>
      <c r="J11" s="92" t="s">
        <v>0</v>
      </c>
      <c r="K11" s="92"/>
      <c r="L11" s="92"/>
      <c r="M11" s="92"/>
      <c r="N11" s="92"/>
      <c r="O11" s="85"/>
    </row>
    <row r="12" spans="1:15" ht="12.75">
      <c r="A12" s="114" t="s">
        <v>76</v>
      </c>
      <c r="B12" s="111"/>
      <c r="C12" s="111"/>
      <c r="D12" s="111"/>
      <c r="E12" s="111"/>
      <c r="F12" s="111"/>
      <c r="G12" s="93"/>
      <c r="H12" s="38">
        <v>535</v>
      </c>
      <c r="I12" s="38">
        <v>0</v>
      </c>
      <c r="J12" s="38">
        <v>0</v>
      </c>
      <c r="K12" s="38">
        <v>0</v>
      </c>
      <c r="L12" s="38">
        <v>332</v>
      </c>
      <c r="M12" s="38">
        <v>0</v>
      </c>
      <c r="N12" s="38">
        <v>0</v>
      </c>
      <c r="O12" s="41">
        <v>425.11788468970474</v>
      </c>
    </row>
    <row r="13" spans="1:15" ht="12.75">
      <c r="A13" s="96" t="s">
        <v>78</v>
      </c>
      <c r="B13" s="112"/>
      <c r="C13" s="113"/>
      <c r="D13" s="112" t="s">
        <v>270</v>
      </c>
      <c r="E13" s="114" t="s">
        <v>77</v>
      </c>
      <c r="F13" s="111"/>
      <c r="G13" s="93"/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485.00000000000006</v>
      </c>
      <c r="O13" s="41">
        <v>485.00000000000006</v>
      </c>
    </row>
    <row r="14" spans="1:15" ht="12.75">
      <c r="A14" s="96" t="s">
        <v>55</v>
      </c>
      <c r="B14" s="112"/>
      <c r="C14" s="113"/>
      <c r="D14" s="112" t="s">
        <v>270</v>
      </c>
      <c r="E14" s="114" t="s">
        <v>78</v>
      </c>
      <c r="F14" s="111"/>
      <c r="G14" s="93"/>
      <c r="H14" s="38">
        <v>350</v>
      </c>
      <c r="I14" s="38">
        <v>0</v>
      </c>
      <c r="J14" s="38">
        <v>295</v>
      </c>
      <c r="K14" s="38">
        <v>0</v>
      </c>
      <c r="L14" s="38">
        <v>349.99999999999994</v>
      </c>
      <c r="M14" s="38">
        <v>340</v>
      </c>
      <c r="N14" s="38">
        <v>0</v>
      </c>
      <c r="O14" s="41">
        <v>338.09204180705433</v>
      </c>
    </row>
    <row r="15" spans="1:15" ht="12.75">
      <c r="A15" s="96"/>
      <c r="B15" s="113" t="s">
        <v>56</v>
      </c>
      <c r="C15" s="113"/>
      <c r="D15" s="112" t="s">
        <v>270</v>
      </c>
      <c r="E15" s="114" t="s">
        <v>55</v>
      </c>
      <c r="F15" s="111"/>
      <c r="G15" s="93"/>
      <c r="H15" s="38">
        <v>330</v>
      </c>
      <c r="I15" s="38">
        <v>300</v>
      </c>
      <c r="J15" s="38">
        <v>0</v>
      </c>
      <c r="K15" s="38">
        <v>268.52392220920257</v>
      </c>
      <c r="L15" s="38">
        <v>0</v>
      </c>
      <c r="M15" s="38">
        <v>290.4707233065442</v>
      </c>
      <c r="N15" s="38">
        <v>250</v>
      </c>
      <c r="O15" s="41">
        <v>283.44812387292484</v>
      </c>
    </row>
    <row r="16" spans="2:15" ht="12.75">
      <c r="B16" s="112"/>
      <c r="C16" s="112"/>
      <c r="D16" s="117" t="s">
        <v>54</v>
      </c>
      <c r="E16" s="113"/>
      <c r="F16" s="114" t="s">
        <v>56</v>
      </c>
      <c r="G16" s="93"/>
      <c r="H16" s="38">
        <v>0</v>
      </c>
      <c r="I16" s="38">
        <v>334.69277571277286</v>
      </c>
      <c r="J16" s="38">
        <v>280.21415540736996</v>
      </c>
      <c r="K16" s="38">
        <v>303.6999292747503</v>
      </c>
      <c r="L16" s="38">
        <v>344.9810177789764</v>
      </c>
      <c r="M16" s="38">
        <v>0</v>
      </c>
      <c r="N16" s="38">
        <v>255.87742176978009</v>
      </c>
      <c r="O16" s="41">
        <v>307.61022396297784</v>
      </c>
    </row>
    <row r="17" spans="6:15" ht="12.75">
      <c r="F17" s="97" t="s">
        <v>252</v>
      </c>
      <c r="G17" s="93"/>
      <c r="H17" s="39">
        <v>430</v>
      </c>
      <c r="I17" s="39">
        <v>324</v>
      </c>
      <c r="J17" s="39">
        <v>287</v>
      </c>
      <c r="K17" s="39">
        <v>281</v>
      </c>
      <c r="L17" s="39">
        <v>341</v>
      </c>
      <c r="M17" s="39">
        <v>315</v>
      </c>
      <c r="N17" s="39">
        <v>331</v>
      </c>
      <c r="O17" s="81">
        <v>343</v>
      </c>
    </row>
    <row r="18" spans="7:15" ht="6" customHeight="1">
      <c r="G18" s="98"/>
      <c r="H18" s="99"/>
      <c r="I18" s="95"/>
      <c r="J18" s="95"/>
      <c r="K18" s="95"/>
      <c r="L18" s="95"/>
      <c r="M18" s="95"/>
      <c r="N18" s="100"/>
      <c r="O18" s="99"/>
    </row>
    <row r="19" spans="1:15" ht="12.75">
      <c r="A19" s="101" t="s">
        <v>38</v>
      </c>
      <c r="B19" s="101"/>
      <c r="C19" s="101"/>
      <c r="D19" s="101"/>
      <c r="E19" s="101"/>
      <c r="F19" s="101"/>
      <c r="G19" s="98"/>
      <c r="H19" s="99"/>
      <c r="I19" s="95"/>
      <c r="J19" s="95"/>
      <c r="K19" s="95"/>
      <c r="L19" s="95"/>
      <c r="M19" s="95"/>
      <c r="N19" s="100"/>
      <c r="O19" s="99"/>
    </row>
    <row r="20" spans="7:15" ht="6" customHeight="1">
      <c r="G20" s="98"/>
      <c r="H20" s="99"/>
      <c r="I20" s="95"/>
      <c r="J20" s="95"/>
      <c r="K20" s="95"/>
      <c r="L20" s="95"/>
      <c r="M20" s="95"/>
      <c r="N20" s="100"/>
      <c r="O20" s="99"/>
    </row>
    <row r="21" spans="2:15" ht="12.75">
      <c r="B21" s="114" t="s">
        <v>57</v>
      </c>
      <c r="C21" s="94"/>
      <c r="D21" s="94"/>
      <c r="E21" s="94"/>
      <c r="F21" s="94"/>
      <c r="G21" s="93"/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350</v>
      </c>
      <c r="O21" s="41">
        <v>350</v>
      </c>
    </row>
    <row r="22" spans="2:15" ht="12.75">
      <c r="B22" s="102" t="s">
        <v>58</v>
      </c>
      <c r="C22" s="103"/>
      <c r="D22" s="112" t="s">
        <v>270</v>
      </c>
      <c r="E22" s="384" t="s">
        <v>56</v>
      </c>
      <c r="F22" s="384"/>
      <c r="G22" s="93"/>
      <c r="H22" s="38">
        <v>314.48077570325063</v>
      </c>
      <c r="I22" s="38">
        <v>330</v>
      </c>
      <c r="J22" s="38">
        <v>286.42183139430574</v>
      </c>
      <c r="K22" s="38">
        <v>322.317429922712</v>
      </c>
      <c r="L22" s="38">
        <v>306.43394950179845</v>
      </c>
      <c r="M22" s="38">
        <v>343.0088682981561</v>
      </c>
      <c r="N22" s="38">
        <v>331.99999813828964</v>
      </c>
      <c r="O22" s="41">
        <v>317.643016680139</v>
      </c>
    </row>
    <row r="23" spans="2:15" ht="12.75">
      <c r="B23" s="113" t="s">
        <v>59</v>
      </c>
      <c r="C23" s="113"/>
      <c r="D23" s="112" t="s">
        <v>270</v>
      </c>
      <c r="E23" s="114" t="s">
        <v>58</v>
      </c>
      <c r="F23" s="114"/>
      <c r="G23" s="93"/>
      <c r="H23" s="38">
        <v>324.9431096263713</v>
      </c>
      <c r="I23" s="38">
        <v>343.8715296370647</v>
      </c>
      <c r="J23" s="38">
        <v>343.07331393921334</v>
      </c>
      <c r="K23" s="38">
        <v>337.5455571107341</v>
      </c>
      <c r="L23" s="38">
        <v>361.90291329737084</v>
      </c>
      <c r="M23" s="38">
        <v>339.53353569815346</v>
      </c>
      <c r="N23" s="38">
        <v>350.8256037301155</v>
      </c>
      <c r="O23" s="41">
        <v>341.22659298628474</v>
      </c>
    </row>
    <row r="24" spans="1:15" ht="12.75">
      <c r="A24" s="112"/>
      <c r="C24" s="113" t="s">
        <v>60</v>
      </c>
      <c r="D24" s="112" t="s">
        <v>270</v>
      </c>
      <c r="E24" s="114" t="s">
        <v>59</v>
      </c>
      <c r="F24" s="114"/>
      <c r="G24" s="93"/>
      <c r="H24" s="38">
        <v>318.6263530364098</v>
      </c>
      <c r="I24" s="38">
        <v>344.41788525782835</v>
      </c>
      <c r="J24" s="38">
        <v>319.1228925195528</v>
      </c>
      <c r="K24" s="38">
        <v>337.66540960280696</v>
      </c>
      <c r="L24" s="38">
        <v>365.1218970696352</v>
      </c>
      <c r="M24" s="38">
        <v>351.7918949689918</v>
      </c>
      <c r="N24" s="38">
        <v>354.7760218524015</v>
      </c>
      <c r="O24" s="41">
        <v>337.26199780116525</v>
      </c>
    </row>
    <row r="25" spans="1:15" ht="12.75">
      <c r="A25" s="113"/>
      <c r="C25" s="113" t="s">
        <v>61</v>
      </c>
      <c r="D25" s="112" t="s">
        <v>270</v>
      </c>
      <c r="E25" s="115"/>
      <c r="F25" s="114" t="s">
        <v>60</v>
      </c>
      <c r="G25" s="93"/>
      <c r="H25" s="38">
        <v>318.68195576501574</v>
      </c>
      <c r="I25" s="38">
        <v>343.27774543420566</v>
      </c>
      <c r="J25" s="38">
        <v>325.84637222218004</v>
      </c>
      <c r="K25" s="38">
        <v>359.22364385201644</v>
      </c>
      <c r="L25" s="38">
        <v>376.5523505433912</v>
      </c>
      <c r="M25" s="38">
        <v>330.7350160954469</v>
      </c>
      <c r="N25" s="38">
        <v>354.56996927163806</v>
      </c>
      <c r="O25" s="41">
        <v>337.25602262470824</v>
      </c>
    </row>
    <row r="26" spans="1:15" ht="12.75">
      <c r="A26" s="113"/>
      <c r="C26" s="113" t="s">
        <v>62</v>
      </c>
      <c r="D26" s="112" t="s">
        <v>270</v>
      </c>
      <c r="E26" s="115"/>
      <c r="F26" s="114" t="s">
        <v>61</v>
      </c>
      <c r="G26" s="93"/>
      <c r="H26" s="38">
        <v>333.2369106543164</v>
      </c>
      <c r="I26" s="38">
        <v>353.7940538220212</v>
      </c>
      <c r="J26" s="38">
        <v>329.544045472672</v>
      </c>
      <c r="K26" s="38">
        <v>363.9024497000693</v>
      </c>
      <c r="L26" s="38">
        <v>427.3039147731134</v>
      </c>
      <c r="M26" s="38">
        <v>347.26650663471713</v>
      </c>
      <c r="N26" s="38">
        <v>382.7749306726551</v>
      </c>
      <c r="O26" s="41">
        <v>358.92161783683844</v>
      </c>
    </row>
    <row r="27" spans="1:15" ht="12.75">
      <c r="A27" s="112"/>
      <c r="B27" s="112"/>
      <c r="C27" s="112"/>
      <c r="D27" s="117" t="s">
        <v>54</v>
      </c>
      <c r="E27" s="116"/>
      <c r="F27" s="114" t="s">
        <v>62</v>
      </c>
      <c r="G27" s="93"/>
      <c r="H27" s="38">
        <v>364.88324082698415</v>
      </c>
      <c r="I27" s="38">
        <v>358.8621963004527</v>
      </c>
      <c r="J27" s="38">
        <v>337.1586138666743</v>
      </c>
      <c r="K27" s="38">
        <v>383.89598283233397</v>
      </c>
      <c r="L27" s="38">
        <v>465.8890648267529</v>
      </c>
      <c r="M27" s="38">
        <v>357.6670414972572</v>
      </c>
      <c r="N27" s="38">
        <v>391.0061655934842</v>
      </c>
      <c r="O27" s="41">
        <v>387.01552129742356</v>
      </c>
    </row>
    <row r="28" spans="6:15" ht="12.75">
      <c r="F28" s="97" t="s">
        <v>252</v>
      </c>
      <c r="G28" s="93"/>
      <c r="H28" s="39">
        <v>324</v>
      </c>
      <c r="I28" s="39">
        <v>347</v>
      </c>
      <c r="J28" s="39">
        <v>325</v>
      </c>
      <c r="K28" s="39">
        <v>352</v>
      </c>
      <c r="L28" s="39">
        <v>394</v>
      </c>
      <c r="M28" s="39">
        <v>345</v>
      </c>
      <c r="N28" s="39">
        <v>366</v>
      </c>
      <c r="O28" s="81">
        <v>346</v>
      </c>
    </row>
    <row r="29" spans="4:15" s="101" customFormat="1" ht="12.75">
      <c r="D29" s="91"/>
      <c r="E29" s="91"/>
      <c r="F29" s="97" t="s">
        <v>79</v>
      </c>
      <c r="G29" s="104"/>
      <c r="H29" s="39">
        <v>326.6134368225712</v>
      </c>
      <c r="I29" s="39">
        <v>346.53983734254723</v>
      </c>
      <c r="J29" s="39">
        <v>324.3591351987315</v>
      </c>
      <c r="K29" s="39">
        <v>350.1834965333294</v>
      </c>
      <c r="L29" s="39">
        <v>389.8498477842648</v>
      </c>
      <c r="M29" s="39">
        <v>344.2768952662981</v>
      </c>
      <c r="N29" s="39">
        <v>365.1287295829932</v>
      </c>
      <c r="O29" s="81">
        <v>346.11164830504725</v>
      </c>
    </row>
    <row r="30" spans="7:15" ht="6" customHeight="1">
      <c r="G30" s="98"/>
      <c r="H30" s="99"/>
      <c r="I30" s="95"/>
      <c r="J30" s="95"/>
      <c r="K30" s="95"/>
      <c r="L30" s="95"/>
      <c r="M30" s="95"/>
      <c r="N30" s="105"/>
      <c r="O30" s="99"/>
    </row>
    <row r="31" spans="1:15" s="110" customFormat="1" ht="12.75">
      <c r="A31" s="386" t="s">
        <v>80</v>
      </c>
      <c r="B31" s="386"/>
      <c r="C31" s="386"/>
      <c r="D31" s="386"/>
      <c r="E31" s="386"/>
      <c r="F31" s="386"/>
      <c r="G31" s="386"/>
      <c r="H31" s="386"/>
      <c r="I31" s="386"/>
      <c r="J31" s="386"/>
      <c r="K31" s="386"/>
      <c r="L31" s="386"/>
      <c r="M31" s="386"/>
      <c r="N31" s="386"/>
      <c r="O31" s="386"/>
    </row>
    <row r="32" spans="1:15" ht="6" customHeight="1">
      <c r="A32" s="90"/>
      <c r="B32" s="90"/>
      <c r="C32" s="90"/>
      <c r="D32" s="90"/>
      <c r="E32" s="90"/>
      <c r="F32" s="90"/>
      <c r="G32" s="90"/>
      <c r="H32" s="90"/>
      <c r="I32" s="106"/>
      <c r="J32" s="106"/>
      <c r="K32" s="106"/>
      <c r="L32" s="106"/>
      <c r="M32" s="106"/>
      <c r="N32" s="106"/>
      <c r="O32" s="90"/>
    </row>
    <row r="33" spans="1:15" ht="12.75">
      <c r="A33" s="91" t="s">
        <v>33</v>
      </c>
      <c r="B33" s="91"/>
      <c r="C33" s="91"/>
      <c r="D33" s="91"/>
      <c r="E33" s="91"/>
      <c r="F33" s="91"/>
      <c r="G33" s="107"/>
      <c r="H33" s="99"/>
      <c r="I33" s="95"/>
      <c r="J33" s="95"/>
      <c r="K33" s="95"/>
      <c r="L33" s="95"/>
      <c r="M33" s="95"/>
      <c r="N33" s="108"/>
      <c r="O33" s="99"/>
    </row>
    <row r="34" spans="7:15" ht="6" customHeight="1">
      <c r="G34" s="98"/>
      <c r="H34" s="99"/>
      <c r="I34" s="95"/>
      <c r="J34" s="95"/>
      <c r="K34" s="95"/>
      <c r="L34" s="95"/>
      <c r="M34" s="95"/>
      <c r="N34" s="100"/>
      <c r="O34" s="99"/>
    </row>
    <row r="35" spans="1:15" ht="12.75">
      <c r="A35" s="114" t="s">
        <v>76</v>
      </c>
      <c r="B35" s="111"/>
      <c r="C35" s="111"/>
      <c r="D35" s="111"/>
      <c r="E35" s="111"/>
      <c r="F35" s="111"/>
      <c r="G35" s="93"/>
      <c r="H35" s="38">
        <v>535</v>
      </c>
      <c r="I35" s="38">
        <v>0</v>
      </c>
      <c r="J35" s="38">
        <v>0</v>
      </c>
      <c r="K35" s="38">
        <v>0</v>
      </c>
      <c r="L35" s="38">
        <v>535</v>
      </c>
      <c r="M35" s="38">
        <v>0</v>
      </c>
      <c r="N35" s="38">
        <v>0</v>
      </c>
      <c r="O35" s="41">
        <v>535</v>
      </c>
    </row>
    <row r="36" spans="1:15" ht="12.75">
      <c r="A36" s="96" t="s">
        <v>78</v>
      </c>
      <c r="B36" s="112"/>
      <c r="C36" s="113"/>
      <c r="D36" s="112" t="s">
        <v>270</v>
      </c>
      <c r="E36" s="114" t="s">
        <v>77</v>
      </c>
      <c r="F36" s="111"/>
      <c r="G36" s="93"/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555</v>
      </c>
      <c r="O36" s="41">
        <v>555</v>
      </c>
    </row>
    <row r="37" spans="1:15" ht="12.75">
      <c r="A37" s="96" t="s">
        <v>55</v>
      </c>
      <c r="B37" s="112"/>
      <c r="C37" s="113"/>
      <c r="D37" s="112" t="s">
        <v>270</v>
      </c>
      <c r="E37" s="114" t="s">
        <v>78</v>
      </c>
      <c r="F37" s="111"/>
      <c r="G37" s="93"/>
      <c r="H37" s="38">
        <v>460.00000000000006</v>
      </c>
      <c r="I37" s="38">
        <v>0</v>
      </c>
      <c r="J37" s="38">
        <v>395</v>
      </c>
      <c r="K37" s="38">
        <v>0</v>
      </c>
      <c r="L37" s="38">
        <v>520.5961969088701</v>
      </c>
      <c r="M37" s="38">
        <v>450</v>
      </c>
      <c r="N37" s="38">
        <v>0</v>
      </c>
      <c r="O37" s="41">
        <v>467.2101237931665</v>
      </c>
    </row>
    <row r="38" spans="1:15" ht="12.75">
      <c r="A38" s="96"/>
      <c r="B38" s="113" t="s">
        <v>56</v>
      </c>
      <c r="C38" s="113"/>
      <c r="D38" s="112" t="s">
        <v>270</v>
      </c>
      <c r="E38" s="114" t="s">
        <v>55</v>
      </c>
      <c r="F38" s="111"/>
      <c r="G38" s="93"/>
      <c r="H38" s="38">
        <v>420</v>
      </c>
      <c r="I38" s="38">
        <v>430</v>
      </c>
      <c r="J38" s="38">
        <v>0</v>
      </c>
      <c r="K38" s="38">
        <v>414.40652502421887</v>
      </c>
      <c r="L38" s="38">
        <v>0</v>
      </c>
      <c r="M38" s="38">
        <v>390.9033998025331</v>
      </c>
      <c r="N38" s="38">
        <v>380</v>
      </c>
      <c r="O38" s="41">
        <v>404.40159069196494</v>
      </c>
    </row>
    <row r="39" spans="2:15" ht="12.75">
      <c r="B39" s="112"/>
      <c r="C39" s="112"/>
      <c r="D39" s="117" t="s">
        <v>54</v>
      </c>
      <c r="E39" s="113"/>
      <c r="F39" s="114" t="s">
        <v>56</v>
      </c>
      <c r="G39" s="93"/>
      <c r="H39" s="38">
        <v>0</v>
      </c>
      <c r="I39" s="38">
        <v>390</v>
      </c>
      <c r="J39" s="38">
        <v>373.46747885254746</v>
      </c>
      <c r="K39" s="38">
        <v>357.21328425671373</v>
      </c>
      <c r="L39" s="38">
        <v>372.3510866254211</v>
      </c>
      <c r="M39" s="38">
        <v>0</v>
      </c>
      <c r="N39" s="38">
        <v>368.773516285361</v>
      </c>
      <c r="O39" s="41">
        <v>372.3253852901799</v>
      </c>
    </row>
    <row r="40" spans="6:15" ht="12.75">
      <c r="F40" s="97" t="s">
        <v>252</v>
      </c>
      <c r="G40" s="93"/>
      <c r="H40" s="39">
        <v>520</v>
      </c>
      <c r="I40" s="39">
        <v>406</v>
      </c>
      <c r="J40" s="39">
        <v>388</v>
      </c>
      <c r="K40" s="39">
        <v>391</v>
      </c>
      <c r="L40" s="39">
        <v>515</v>
      </c>
      <c r="M40" s="39">
        <v>414</v>
      </c>
      <c r="N40" s="39">
        <v>487</v>
      </c>
      <c r="O40" s="81">
        <v>487</v>
      </c>
    </row>
    <row r="41" spans="7:15" ht="6" customHeight="1">
      <c r="G41" s="98"/>
      <c r="H41" s="99"/>
      <c r="I41" s="95"/>
      <c r="J41" s="95"/>
      <c r="K41" s="95"/>
      <c r="L41" s="95"/>
      <c r="M41" s="95"/>
      <c r="N41" s="109"/>
      <c r="O41" s="99"/>
    </row>
    <row r="42" spans="1:15" ht="12.75">
      <c r="A42" s="101" t="s">
        <v>38</v>
      </c>
      <c r="B42" s="101"/>
      <c r="C42" s="101"/>
      <c r="D42" s="101"/>
      <c r="E42" s="101"/>
      <c r="F42" s="101"/>
      <c r="G42" s="98"/>
      <c r="H42" s="99"/>
      <c r="I42" s="95"/>
      <c r="J42" s="95"/>
      <c r="K42" s="95"/>
      <c r="L42" s="95"/>
      <c r="M42" s="95"/>
      <c r="N42" s="109"/>
      <c r="O42" s="99"/>
    </row>
    <row r="43" spans="7:15" ht="6" customHeight="1">
      <c r="G43" s="98"/>
      <c r="H43" s="99"/>
      <c r="I43" s="95"/>
      <c r="J43" s="95"/>
      <c r="K43" s="95"/>
      <c r="L43" s="95"/>
      <c r="M43" s="95"/>
      <c r="N43" s="109"/>
      <c r="O43" s="99"/>
    </row>
    <row r="44" spans="2:15" ht="12.75">
      <c r="B44" s="114" t="s">
        <v>57</v>
      </c>
      <c r="C44" s="94"/>
      <c r="D44" s="94"/>
      <c r="E44" s="94"/>
      <c r="F44" s="94"/>
      <c r="G44" s="93"/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375.00000000000006</v>
      </c>
      <c r="O44" s="41">
        <v>375.00000000000006</v>
      </c>
    </row>
    <row r="45" spans="2:15" ht="12.75">
      <c r="B45" s="102" t="s">
        <v>58</v>
      </c>
      <c r="C45" s="103"/>
      <c r="D45" s="112" t="s">
        <v>270</v>
      </c>
      <c r="E45" s="384" t="s">
        <v>56</v>
      </c>
      <c r="F45" s="384"/>
      <c r="G45" s="93"/>
      <c r="H45" s="38">
        <v>344.23276823823835</v>
      </c>
      <c r="I45" s="38">
        <v>330</v>
      </c>
      <c r="J45" s="38">
        <v>304.68023278412085</v>
      </c>
      <c r="K45" s="38">
        <v>358.80466563180636</v>
      </c>
      <c r="L45" s="38">
        <v>322.9723776710988</v>
      </c>
      <c r="M45" s="38">
        <v>361.1691846121442</v>
      </c>
      <c r="N45" s="38">
        <v>344.4281805749732</v>
      </c>
      <c r="O45" s="41">
        <v>341.8906920124341</v>
      </c>
    </row>
    <row r="46" spans="2:15" ht="12.75">
      <c r="B46" s="113" t="s">
        <v>59</v>
      </c>
      <c r="C46" s="113"/>
      <c r="D46" s="112" t="s">
        <v>270</v>
      </c>
      <c r="E46" s="114" t="s">
        <v>58</v>
      </c>
      <c r="F46" s="114"/>
      <c r="G46" s="93"/>
      <c r="H46" s="38">
        <v>322.22769776954397</v>
      </c>
      <c r="I46" s="38">
        <v>345.18193529282286</v>
      </c>
      <c r="J46" s="38">
        <v>329.81738905772727</v>
      </c>
      <c r="K46" s="38">
        <v>349.0306346193696</v>
      </c>
      <c r="L46" s="38">
        <v>359.1612432465239</v>
      </c>
      <c r="M46" s="38">
        <v>338.0847294800276</v>
      </c>
      <c r="N46" s="38">
        <v>379.29995412463893</v>
      </c>
      <c r="O46" s="41">
        <v>341.24462717591484</v>
      </c>
    </row>
    <row r="47" spans="1:15" ht="12.75">
      <c r="A47" s="112"/>
      <c r="C47" s="113" t="s">
        <v>60</v>
      </c>
      <c r="D47" s="112" t="s">
        <v>270</v>
      </c>
      <c r="E47" s="114" t="s">
        <v>59</v>
      </c>
      <c r="F47" s="114"/>
      <c r="G47" s="93"/>
      <c r="H47" s="38">
        <v>315.4911084489222</v>
      </c>
      <c r="I47" s="38">
        <v>347.7062202533459</v>
      </c>
      <c r="J47" s="38">
        <v>319.77490245635124</v>
      </c>
      <c r="K47" s="38">
        <v>331.1779596475732</v>
      </c>
      <c r="L47" s="38">
        <v>356.64871064862757</v>
      </c>
      <c r="M47" s="38">
        <v>329.9863017286088</v>
      </c>
      <c r="N47" s="38">
        <v>362.00089028779666</v>
      </c>
      <c r="O47" s="41">
        <v>333.05974450364783</v>
      </c>
    </row>
    <row r="48" spans="1:15" ht="12.75">
      <c r="A48" s="113"/>
      <c r="C48" s="113" t="s">
        <v>61</v>
      </c>
      <c r="D48" s="112" t="s">
        <v>270</v>
      </c>
      <c r="E48" s="115"/>
      <c r="F48" s="114" t="s">
        <v>60</v>
      </c>
      <c r="G48" s="93"/>
      <c r="H48" s="38">
        <v>321.4969411233576</v>
      </c>
      <c r="I48" s="38">
        <v>336.009845551924</v>
      </c>
      <c r="J48" s="38">
        <v>323.95635912374786</v>
      </c>
      <c r="K48" s="38">
        <v>344.19173674852055</v>
      </c>
      <c r="L48" s="38">
        <v>360.91476930003756</v>
      </c>
      <c r="M48" s="38">
        <v>324.7614048563845</v>
      </c>
      <c r="N48" s="38">
        <v>342.20704201131133</v>
      </c>
      <c r="O48" s="41">
        <v>332.3296229829785</v>
      </c>
    </row>
    <row r="49" spans="1:15" ht="12.75">
      <c r="A49" s="113"/>
      <c r="C49" s="113" t="s">
        <v>62</v>
      </c>
      <c r="D49" s="112" t="s">
        <v>270</v>
      </c>
      <c r="E49" s="115"/>
      <c r="F49" s="114" t="s">
        <v>61</v>
      </c>
      <c r="G49" s="93"/>
      <c r="H49" s="38">
        <v>328.99416081937636</v>
      </c>
      <c r="I49" s="38">
        <v>346.20259493696307</v>
      </c>
      <c r="J49" s="38">
        <v>325.64971250688063</v>
      </c>
      <c r="K49" s="38">
        <v>351.04083455472846</v>
      </c>
      <c r="L49" s="38">
        <v>400.189985651438</v>
      </c>
      <c r="M49" s="38">
        <v>330.46767768993027</v>
      </c>
      <c r="N49" s="38">
        <v>342.8330777944033</v>
      </c>
      <c r="O49" s="41">
        <v>342.89429135516775</v>
      </c>
    </row>
    <row r="50" spans="1:15" ht="12.75">
      <c r="A50" s="112"/>
      <c r="B50" s="112"/>
      <c r="C50" s="112"/>
      <c r="D50" s="117" t="s">
        <v>54</v>
      </c>
      <c r="E50" s="116"/>
      <c r="F50" s="114" t="s">
        <v>62</v>
      </c>
      <c r="G50" s="93"/>
      <c r="H50" s="38">
        <v>333.5682118404933</v>
      </c>
      <c r="I50" s="38">
        <v>347.05854873916195</v>
      </c>
      <c r="J50" s="38">
        <v>332.1486795007545</v>
      </c>
      <c r="K50" s="38">
        <v>367.83035170659895</v>
      </c>
      <c r="L50" s="38">
        <v>424.83728212296694</v>
      </c>
      <c r="M50" s="38">
        <v>336.9120091706798</v>
      </c>
      <c r="N50" s="38">
        <v>362.49297589554715</v>
      </c>
      <c r="O50" s="41">
        <v>355.34091624996137</v>
      </c>
    </row>
    <row r="51" spans="6:15" ht="12.75">
      <c r="F51" s="97" t="s">
        <v>252</v>
      </c>
      <c r="G51" s="93"/>
      <c r="H51" s="39">
        <v>326</v>
      </c>
      <c r="I51" s="39">
        <v>343</v>
      </c>
      <c r="J51" s="39">
        <v>322</v>
      </c>
      <c r="K51" s="39">
        <v>344</v>
      </c>
      <c r="L51" s="39">
        <v>361</v>
      </c>
      <c r="M51" s="39">
        <v>333</v>
      </c>
      <c r="N51" s="39">
        <v>358</v>
      </c>
      <c r="O51" s="81">
        <v>338</v>
      </c>
    </row>
    <row r="52" spans="1:15" ht="12.75">
      <c r="A52" s="101"/>
      <c r="B52" s="101"/>
      <c r="C52" s="101"/>
      <c r="D52" s="91"/>
      <c r="E52" s="91"/>
      <c r="F52" s="97" t="s">
        <v>79</v>
      </c>
      <c r="G52" s="93"/>
      <c r="H52" s="39">
        <v>402.75835222595896</v>
      </c>
      <c r="I52" s="39">
        <v>354.80974116702015</v>
      </c>
      <c r="J52" s="39">
        <v>339.98303059334955</v>
      </c>
      <c r="K52" s="39">
        <v>357.4242197995764</v>
      </c>
      <c r="L52" s="39">
        <v>453.2189110462444</v>
      </c>
      <c r="M52" s="39">
        <v>356.27999669675626</v>
      </c>
      <c r="N52" s="39">
        <v>394.29856746921126</v>
      </c>
      <c r="O52" s="81">
        <v>392</v>
      </c>
    </row>
    <row r="53" spans="8:15" ht="6" customHeight="1">
      <c r="H53" s="99"/>
      <c r="I53" s="95"/>
      <c r="J53" s="95"/>
      <c r="K53" s="95"/>
      <c r="L53" s="95"/>
      <c r="M53" s="95"/>
      <c r="N53" s="100"/>
      <c r="O53" s="99"/>
    </row>
    <row r="54" spans="1:15" s="110" customFormat="1" ht="12.75">
      <c r="A54" s="386" t="s">
        <v>45</v>
      </c>
      <c r="B54" s="386"/>
      <c r="C54" s="386"/>
      <c r="D54" s="386"/>
      <c r="E54" s="386"/>
      <c r="F54" s="386"/>
      <c r="G54" s="386"/>
      <c r="H54" s="386"/>
      <c r="I54" s="386"/>
      <c r="J54" s="386"/>
      <c r="K54" s="386"/>
      <c r="L54" s="386"/>
      <c r="M54" s="386"/>
      <c r="N54" s="386"/>
      <c r="O54" s="386"/>
    </row>
    <row r="55" spans="8:15" ht="6" customHeight="1">
      <c r="H55" s="99"/>
      <c r="I55" s="95"/>
      <c r="J55" s="95"/>
      <c r="K55" s="95"/>
      <c r="L55" s="95"/>
      <c r="M55" s="95"/>
      <c r="N55" s="100"/>
      <c r="O55" s="99"/>
    </row>
    <row r="56" spans="1:15" ht="12.75">
      <c r="A56" s="91" t="s">
        <v>33</v>
      </c>
      <c r="B56" s="91"/>
      <c r="C56" s="91"/>
      <c r="D56" s="91"/>
      <c r="E56" s="91"/>
      <c r="F56" s="91"/>
      <c r="G56" s="107"/>
      <c r="H56" s="99"/>
      <c r="I56" s="95"/>
      <c r="J56" s="95"/>
      <c r="K56" s="95"/>
      <c r="L56" s="95"/>
      <c r="M56" s="95"/>
      <c r="N56" s="100"/>
      <c r="O56" s="99"/>
    </row>
    <row r="57" spans="1:15" ht="12.75">
      <c r="A57" s="114" t="s">
        <v>76</v>
      </c>
      <c r="B57" s="111"/>
      <c r="C57" s="111"/>
      <c r="D57" s="111"/>
      <c r="E57" s="111"/>
      <c r="F57" s="111"/>
      <c r="G57" s="93"/>
      <c r="H57" s="38">
        <v>490</v>
      </c>
      <c r="I57" s="38">
        <v>0</v>
      </c>
      <c r="J57" s="38">
        <v>0</v>
      </c>
      <c r="K57" s="38">
        <v>0</v>
      </c>
      <c r="L57" s="38">
        <v>447</v>
      </c>
      <c r="M57" s="38">
        <v>0</v>
      </c>
      <c r="N57" s="38">
        <v>0</v>
      </c>
      <c r="O57" s="41">
        <v>483.33270307344185</v>
      </c>
    </row>
    <row r="58" spans="1:15" ht="12.75">
      <c r="A58" s="96" t="s">
        <v>78</v>
      </c>
      <c r="B58" s="112"/>
      <c r="C58" s="113"/>
      <c r="D58" s="112" t="s">
        <v>270</v>
      </c>
      <c r="E58" s="114" t="s">
        <v>77</v>
      </c>
      <c r="F58" s="111"/>
      <c r="G58" s="93"/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  <c r="N58" s="38">
        <v>469.99999999999994</v>
      </c>
      <c r="O58" s="41">
        <v>469.99999999999994</v>
      </c>
    </row>
    <row r="59" spans="1:15" ht="12.75">
      <c r="A59" s="96" t="s">
        <v>55</v>
      </c>
      <c r="B59" s="112"/>
      <c r="C59" s="113"/>
      <c r="D59" s="112" t="s">
        <v>270</v>
      </c>
      <c r="E59" s="114" t="s">
        <v>78</v>
      </c>
      <c r="F59" s="111"/>
      <c r="G59" s="93"/>
      <c r="H59" s="38">
        <v>400</v>
      </c>
      <c r="I59" s="38">
        <v>0</v>
      </c>
      <c r="J59" s="38">
        <v>425</v>
      </c>
      <c r="K59" s="38">
        <v>0</v>
      </c>
      <c r="L59" s="38">
        <v>440</v>
      </c>
      <c r="M59" s="38">
        <v>420</v>
      </c>
      <c r="N59" s="38">
        <v>0</v>
      </c>
      <c r="O59" s="41">
        <v>423.41249943919706</v>
      </c>
    </row>
    <row r="60" spans="1:15" ht="12.75">
      <c r="A60" s="96"/>
      <c r="B60" s="113" t="s">
        <v>56</v>
      </c>
      <c r="C60" s="113"/>
      <c r="D60" s="112" t="s">
        <v>270</v>
      </c>
      <c r="E60" s="114" t="s">
        <v>55</v>
      </c>
      <c r="F60" s="111"/>
      <c r="G60" s="93"/>
      <c r="H60" s="38">
        <v>400</v>
      </c>
      <c r="I60" s="38">
        <v>420</v>
      </c>
      <c r="J60" s="38">
        <v>0</v>
      </c>
      <c r="K60" s="38">
        <v>378.0775024949043</v>
      </c>
      <c r="L60" s="38">
        <v>0</v>
      </c>
      <c r="M60" s="38">
        <v>381.8214642814743</v>
      </c>
      <c r="N60" s="38">
        <v>387</v>
      </c>
      <c r="O60" s="41">
        <v>388.1758947113155</v>
      </c>
    </row>
    <row r="61" spans="2:15" ht="12.75">
      <c r="B61" s="112"/>
      <c r="C61" s="112"/>
      <c r="D61" s="117" t="s">
        <v>54</v>
      </c>
      <c r="E61" s="113"/>
      <c r="F61" s="114" t="s">
        <v>56</v>
      </c>
      <c r="G61" s="93"/>
      <c r="H61" s="38">
        <v>0</v>
      </c>
      <c r="I61" s="38">
        <v>400</v>
      </c>
      <c r="J61" s="38">
        <v>380</v>
      </c>
      <c r="K61" s="38">
        <v>327.8755775737991</v>
      </c>
      <c r="L61" s="38">
        <v>376.28394733765174</v>
      </c>
      <c r="M61" s="38">
        <v>0</v>
      </c>
      <c r="N61" s="38">
        <v>330</v>
      </c>
      <c r="O61" s="41">
        <v>355.77753759931875</v>
      </c>
    </row>
    <row r="62" spans="6:15" ht="12.75">
      <c r="F62" s="97" t="s">
        <v>252</v>
      </c>
      <c r="G62" s="93"/>
      <c r="H62" s="39">
        <v>486</v>
      </c>
      <c r="I62" s="39">
        <v>409</v>
      </c>
      <c r="J62" s="39">
        <v>417</v>
      </c>
      <c r="K62" s="39">
        <v>352</v>
      </c>
      <c r="L62" s="39">
        <v>437</v>
      </c>
      <c r="M62" s="39">
        <v>402</v>
      </c>
      <c r="N62" s="39">
        <v>427</v>
      </c>
      <c r="O62" s="81">
        <v>454</v>
      </c>
    </row>
    <row r="63" spans="7:15" ht="6" customHeight="1">
      <c r="G63" s="98"/>
      <c r="H63" s="99"/>
      <c r="I63" s="95"/>
      <c r="J63" s="95"/>
      <c r="K63" s="95"/>
      <c r="L63" s="95"/>
      <c r="M63" s="95"/>
      <c r="N63" s="109"/>
      <c r="O63" s="99"/>
    </row>
    <row r="64" spans="1:15" ht="12.75">
      <c r="A64" s="101" t="s">
        <v>38</v>
      </c>
      <c r="B64" s="101"/>
      <c r="C64" s="101"/>
      <c r="D64" s="101"/>
      <c r="E64" s="101"/>
      <c r="F64" s="101"/>
      <c r="G64" s="98"/>
      <c r="H64" s="99"/>
      <c r="I64" s="95"/>
      <c r="J64" s="95"/>
      <c r="K64" s="95"/>
      <c r="L64" s="95"/>
      <c r="M64" s="95"/>
      <c r="N64" s="109"/>
      <c r="O64" s="99"/>
    </row>
    <row r="65" spans="7:15" ht="6" customHeight="1">
      <c r="G65" s="98"/>
      <c r="H65" s="99"/>
      <c r="I65" s="95"/>
      <c r="J65" s="95"/>
      <c r="K65" s="95"/>
      <c r="L65" s="95"/>
      <c r="M65" s="95"/>
      <c r="N65" s="109"/>
      <c r="O65" s="99"/>
    </row>
    <row r="66" spans="2:15" ht="12.75">
      <c r="B66" s="114" t="s">
        <v>57</v>
      </c>
      <c r="C66" s="94"/>
      <c r="D66" s="94"/>
      <c r="E66" s="94"/>
      <c r="F66" s="94"/>
      <c r="G66" s="93"/>
      <c r="H66" s="38">
        <v>0</v>
      </c>
      <c r="I66" s="38">
        <v>0</v>
      </c>
      <c r="J66" s="38">
        <v>0</v>
      </c>
      <c r="K66" s="38">
        <v>0</v>
      </c>
      <c r="L66" s="38">
        <v>0</v>
      </c>
      <c r="M66" s="38">
        <v>0</v>
      </c>
      <c r="N66" s="38">
        <v>360</v>
      </c>
      <c r="O66" s="41">
        <v>360</v>
      </c>
    </row>
    <row r="67" spans="2:15" ht="12.75">
      <c r="B67" s="102" t="s">
        <v>58</v>
      </c>
      <c r="C67" s="103"/>
      <c r="D67" s="112" t="s">
        <v>270</v>
      </c>
      <c r="E67" s="384" t="s">
        <v>56</v>
      </c>
      <c r="F67" s="384"/>
      <c r="G67" s="93"/>
      <c r="H67" s="38">
        <v>342.0218551603068</v>
      </c>
      <c r="I67" s="38">
        <v>350</v>
      </c>
      <c r="J67" s="38">
        <v>335.6312467057979</v>
      </c>
      <c r="K67" s="38">
        <v>356.89669457489657</v>
      </c>
      <c r="L67" s="38">
        <v>324.64047790712385</v>
      </c>
      <c r="M67" s="38">
        <v>368.30445910370753</v>
      </c>
      <c r="N67" s="38">
        <v>354.7567420330164</v>
      </c>
      <c r="O67" s="41">
        <v>341.2671752326186</v>
      </c>
    </row>
    <row r="68" spans="2:15" ht="12.75">
      <c r="B68" s="113" t="s">
        <v>59</v>
      </c>
      <c r="C68" s="113"/>
      <c r="D68" s="112" t="s">
        <v>270</v>
      </c>
      <c r="E68" s="114" t="s">
        <v>58</v>
      </c>
      <c r="F68" s="114"/>
      <c r="G68" s="93"/>
      <c r="H68" s="38">
        <v>295.2796545088932</v>
      </c>
      <c r="I68" s="38">
        <v>324.75977089353523</v>
      </c>
      <c r="J68" s="38">
        <v>328.7843912792448</v>
      </c>
      <c r="K68" s="38">
        <v>357.6114060366359</v>
      </c>
      <c r="L68" s="38">
        <v>353.32782167366764</v>
      </c>
      <c r="M68" s="38">
        <v>350.9799926425838</v>
      </c>
      <c r="N68" s="38">
        <v>330.47602607891383</v>
      </c>
      <c r="O68" s="41">
        <v>310.7385707292673</v>
      </c>
    </row>
    <row r="69" spans="1:15" ht="12.75">
      <c r="A69" s="112"/>
      <c r="C69" s="113" t="s">
        <v>60</v>
      </c>
      <c r="D69" s="112" t="s">
        <v>270</v>
      </c>
      <c r="E69" s="114" t="s">
        <v>59</v>
      </c>
      <c r="F69" s="114"/>
      <c r="G69" s="93"/>
      <c r="H69" s="38">
        <v>315.1408664219503</v>
      </c>
      <c r="I69" s="38">
        <v>350.3376238677832</v>
      </c>
      <c r="J69" s="38">
        <v>337.6437757646524</v>
      </c>
      <c r="K69" s="38">
        <v>331.40326722247045</v>
      </c>
      <c r="L69" s="38">
        <v>329.5196735459268</v>
      </c>
      <c r="M69" s="38">
        <v>338.9481885045957</v>
      </c>
      <c r="N69" s="38">
        <v>333.7727884540664</v>
      </c>
      <c r="O69" s="41">
        <v>329.7688166842278</v>
      </c>
    </row>
    <row r="70" spans="1:15" ht="12.75">
      <c r="A70" s="113"/>
      <c r="C70" s="113" t="s">
        <v>61</v>
      </c>
      <c r="D70" s="112" t="s">
        <v>270</v>
      </c>
      <c r="E70" s="115"/>
      <c r="F70" s="114" t="s">
        <v>60</v>
      </c>
      <c r="G70" s="93"/>
      <c r="H70" s="38">
        <v>329.8146800505158</v>
      </c>
      <c r="I70" s="38">
        <v>341.7411827768975</v>
      </c>
      <c r="J70" s="38">
        <v>325.6210965288879</v>
      </c>
      <c r="K70" s="38">
        <v>340.9876569944537</v>
      </c>
      <c r="L70" s="38">
        <v>336.2873128427402</v>
      </c>
      <c r="M70" s="38">
        <v>333.5404855226365</v>
      </c>
      <c r="N70" s="38">
        <v>326.28737930800486</v>
      </c>
      <c r="O70" s="41">
        <v>332.21467874135965</v>
      </c>
    </row>
    <row r="71" spans="1:15" ht="12.75">
      <c r="A71" s="113"/>
      <c r="C71" s="113" t="s">
        <v>62</v>
      </c>
      <c r="D71" s="112" t="s">
        <v>270</v>
      </c>
      <c r="E71" s="115"/>
      <c r="F71" s="114" t="s">
        <v>61</v>
      </c>
      <c r="G71" s="93"/>
      <c r="H71" s="38">
        <v>328.46832662165696</v>
      </c>
      <c r="I71" s="38">
        <v>335.1239099244215</v>
      </c>
      <c r="J71" s="38">
        <v>325.3516014948199</v>
      </c>
      <c r="K71" s="38">
        <v>335.2780649387115</v>
      </c>
      <c r="L71" s="38">
        <v>329.23376840869105</v>
      </c>
      <c r="M71" s="38">
        <v>338.092858100938</v>
      </c>
      <c r="N71" s="38">
        <v>305.6100214039328</v>
      </c>
      <c r="O71" s="41">
        <v>325.5734221634229</v>
      </c>
    </row>
    <row r="72" spans="1:15" ht="12.75">
      <c r="A72" s="112"/>
      <c r="B72" s="112"/>
      <c r="C72" s="112"/>
      <c r="D72" s="117" t="s">
        <v>54</v>
      </c>
      <c r="E72" s="116"/>
      <c r="F72" s="114" t="s">
        <v>62</v>
      </c>
      <c r="G72" s="93"/>
      <c r="H72" s="38">
        <v>293.3142859573885</v>
      </c>
      <c r="I72" s="38">
        <v>349.921467764249</v>
      </c>
      <c r="J72" s="38">
        <v>342.3266780218487</v>
      </c>
      <c r="K72" s="38">
        <v>329.1692340219416</v>
      </c>
      <c r="L72" s="38">
        <v>341.4634060600562</v>
      </c>
      <c r="M72" s="38">
        <v>331.9496971441989</v>
      </c>
      <c r="N72" s="38">
        <v>312.02280939601206</v>
      </c>
      <c r="O72" s="41">
        <v>318.8154387321467</v>
      </c>
    </row>
    <row r="73" spans="6:15" ht="12.75">
      <c r="F73" s="97" t="s">
        <v>252</v>
      </c>
      <c r="G73" s="93"/>
      <c r="H73" s="39">
        <v>312</v>
      </c>
      <c r="I73" s="39">
        <v>335</v>
      </c>
      <c r="J73" s="39">
        <v>331</v>
      </c>
      <c r="K73" s="39">
        <v>342</v>
      </c>
      <c r="L73" s="39">
        <v>335</v>
      </c>
      <c r="M73" s="39">
        <v>341</v>
      </c>
      <c r="N73" s="39">
        <v>330</v>
      </c>
      <c r="O73" s="81">
        <v>324</v>
      </c>
    </row>
    <row r="74" spans="1:15" ht="12.75">
      <c r="A74" s="101"/>
      <c r="B74" s="101"/>
      <c r="C74" s="101"/>
      <c r="D74" s="91"/>
      <c r="E74" s="91"/>
      <c r="F74" s="97" t="s">
        <v>79</v>
      </c>
      <c r="G74" s="93"/>
      <c r="H74" s="39">
        <v>384.9270680286741</v>
      </c>
      <c r="I74" s="39">
        <v>345.32575086903853</v>
      </c>
      <c r="J74" s="39">
        <v>361.9415112637182</v>
      </c>
      <c r="K74" s="39">
        <v>346.1428491424793</v>
      </c>
      <c r="L74" s="39">
        <v>383.8371380573394</v>
      </c>
      <c r="M74" s="39">
        <v>359.1481787698776</v>
      </c>
      <c r="N74" s="39">
        <v>351.0127969904425</v>
      </c>
      <c r="O74" s="81">
        <v>372</v>
      </c>
    </row>
    <row r="75" spans="1:3" ht="12.75">
      <c r="A75" s="110"/>
      <c r="B75" s="110"/>
      <c r="C75" s="110"/>
    </row>
  </sheetData>
  <sheetProtection/>
  <mergeCells count="12">
    <mergeCell ref="E67:F67"/>
    <mergeCell ref="A1:O1"/>
    <mergeCell ref="A2:O2"/>
    <mergeCell ref="E22:F22"/>
    <mergeCell ref="E45:F45"/>
    <mergeCell ref="A8:O8"/>
    <mergeCell ref="A31:O31"/>
    <mergeCell ref="A54:O54"/>
    <mergeCell ref="A4:G6"/>
    <mergeCell ref="H6:O6"/>
    <mergeCell ref="N4:N5"/>
    <mergeCell ref="O4:O5"/>
  </mergeCells>
  <printOptions horizontalCentered="1"/>
  <pageMargins left="0.3937007874015748" right="0.3937007874015748" top="0.5905511811023623" bottom="0.7874015748031497" header="0.4724409448818898" footer="0.3937007874015748"/>
  <pageSetup horizontalDpi="300" verticalDpi="300" orientation="portrait" paperSize="9" scale="85" r:id="rId1"/>
  <headerFooter alignWithMargins="0">
    <oddFooter>&amp;C14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4.00390625" style="1" customWidth="1"/>
    <col min="2" max="2" width="42.8515625" style="1" customWidth="1"/>
    <col min="3" max="3" width="0.71875" style="1" customWidth="1"/>
    <col min="4" max="8" width="8.28125" style="1" customWidth="1"/>
    <col min="9" max="10" width="9.00390625" style="1" customWidth="1"/>
    <col min="11" max="11" width="11.421875" style="5" customWidth="1"/>
    <col min="12" max="16384" width="11.421875" style="1" customWidth="1"/>
  </cols>
  <sheetData>
    <row r="1" spans="1:11" s="3" customFormat="1" ht="15">
      <c r="A1" s="2" t="s">
        <v>259</v>
      </c>
      <c r="B1" s="2"/>
      <c r="C1" s="2"/>
      <c r="D1" s="2"/>
      <c r="E1" s="2"/>
      <c r="F1" s="2"/>
      <c r="G1" s="2"/>
      <c r="H1" s="2"/>
      <c r="I1" s="2"/>
      <c r="J1" s="2"/>
      <c r="K1" s="82"/>
    </row>
    <row r="2" spans="1:10" ht="9" customHeight="1">
      <c r="A2" s="4"/>
      <c r="B2" s="4"/>
      <c r="C2" s="4"/>
      <c r="D2" s="4"/>
      <c r="E2" s="5"/>
      <c r="F2" s="5"/>
      <c r="G2" s="5"/>
      <c r="H2" s="5"/>
      <c r="I2" s="4"/>
      <c r="J2" s="4"/>
    </row>
    <row r="3" spans="1:10" ht="12.75">
      <c r="A3" s="251" t="s">
        <v>238</v>
      </c>
      <c r="B3" s="259"/>
      <c r="C3" s="260"/>
      <c r="D3" s="250">
        <v>2015</v>
      </c>
      <c r="E3" s="251"/>
      <c r="F3" s="250">
        <v>2016</v>
      </c>
      <c r="G3" s="251"/>
      <c r="H3" s="252"/>
      <c r="I3" s="265" t="s">
        <v>328</v>
      </c>
      <c r="J3" s="259"/>
    </row>
    <row r="4" spans="1:10" ht="12.75">
      <c r="A4" s="261"/>
      <c r="B4" s="261"/>
      <c r="C4" s="262"/>
      <c r="D4" s="253"/>
      <c r="E4" s="254"/>
      <c r="F4" s="253"/>
      <c r="G4" s="254"/>
      <c r="H4" s="255"/>
      <c r="I4" s="266"/>
      <c r="J4" s="261"/>
    </row>
    <row r="5" spans="1:10" ht="12.75">
      <c r="A5" s="261"/>
      <c r="B5" s="261"/>
      <c r="C5" s="262"/>
      <c r="D5" s="256"/>
      <c r="E5" s="257"/>
      <c r="F5" s="256"/>
      <c r="G5" s="257"/>
      <c r="H5" s="258"/>
      <c r="I5" s="267"/>
      <c r="J5" s="263"/>
    </row>
    <row r="6" spans="1:10" ht="12.75">
      <c r="A6" s="261"/>
      <c r="B6" s="261"/>
      <c r="C6" s="262"/>
      <c r="D6" s="203" t="s">
        <v>5</v>
      </c>
      <c r="E6" s="203" t="s">
        <v>6</v>
      </c>
      <c r="F6" s="203" t="s">
        <v>3</v>
      </c>
      <c r="G6" s="203" t="s">
        <v>4</v>
      </c>
      <c r="H6" s="203" t="s">
        <v>5</v>
      </c>
      <c r="I6" s="6" t="s">
        <v>329</v>
      </c>
      <c r="J6" s="7" t="s">
        <v>330</v>
      </c>
    </row>
    <row r="7" spans="1:10" ht="12.75">
      <c r="A7" s="263"/>
      <c r="B7" s="263"/>
      <c r="C7" s="264"/>
      <c r="D7" s="268" t="s">
        <v>7</v>
      </c>
      <c r="E7" s="268"/>
      <c r="F7" s="268"/>
      <c r="G7" s="268"/>
      <c r="H7" s="269"/>
      <c r="I7" s="8" t="s">
        <v>8</v>
      </c>
      <c r="J7" s="7"/>
    </row>
    <row r="8" spans="3:10" ht="12.75">
      <c r="C8" s="5"/>
      <c r="D8" s="9"/>
      <c r="E8" s="9"/>
      <c r="F8" s="9"/>
      <c r="G8" s="9"/>
      <c r="H8" s="9"/>
      <c r="I8" s="9"/>
      <c r="J8" s="5"/>
    </row>
    <row r="9" spans="1:10" ht="12.75">
      <c r="A9" s="270" t="s">
        <v>9</v>
      </c>
      <c r="B9" s="270"/>
      <c r="C9" s="10"/>
      <c r="D9" s="38">
        <v>4149</v>
      </c>
      <c r="E9" s="38">
        <v>5611</v>
      </c>
      <c r="F9" s="38">
        <v>2790</v>
      </c>
      <c r="G9" s="38">
        <v>4506</v>
      </c>
      <c r="H9" s="38">
        <v>4217</v>
      </c>
      <c r="I9" s="40">
        <f>SUM(H9/D9%)-100</f>
        <v>1.638949144372134</v>
      </c>
      <c r="J9" s="42">
        <f>SUM(H9/G9%)-100</f>
        <v>-6.413670661340433</v>
      </c>
    </row>
    <row r="10" spans="1:10" ht="12.75">
      <c r="A10" s="270" t="s">
        <v>10</v>
      </c>
      <c r="B10" s="270"/>
      <c r="C10" s="10"/>
      <c r="D10" s="38">
        <v>1489</v>
      </c>
      <c r="E10" s="38">
        <v>1579</v>
      </c>
      <c r="F10" s="38">
        <v>1412</v>
      </c>
      <c r="G10" s="38">
        <v>1474</v>
      </c>
      <c r="H10" s="38">
        <v>1484</v>
      </c>
      <c r="I10" s="40">
        <f>SUM(H10/D10%)-100</f>
        <v>-0.33579583613163777</v>
      </c>
      <c r="J10" s="42">
        <f>SUM(H10/G10%)-100</f>
        <v>0.678426051560379</v>
      </c>
    </row>
    <row r="11" spans="1:10" ht="12.75">
      <c r="A11" s="270" t="s">
        <v>11</v>
      </c>
      <c r="B11" s="270"/>
      <c r="C11" s="10"/>
      <c r="D11" s="38">
        <v>5017</v>
      </c>
      <c r="E11" s="38">
        <v>5362</v>
      </c>
      <c r="F11" s="38">
        <v>4643</v>
      </c>
      <c r="G11" s="38">
        <v>5362</v>
      </c>
      <c r="H11" s="38">
        <v>5696</v>
      </c>
      <c r="I11" s="40">
        <f>SUM(H11/D11%)-100</f>
        <v>13.533984452860267</v>
      </c>
      <c r="J11" s="42">
        <f>SUM(H11/G11%)-100</f>
        <v>6.229019022752709</v>
      </c>
    </row>
    <row r="12" spans="3:10" ht="12.75">
      <c r="C12" s="10"/>
      <c r="D12" s="38"/>
      <c r="E12" s="38"/>
      <c r="F12" s="38"/>
      <c r="G12" s="38"/>
      <c r="H12" s="38"/>
      <c r="I12" s="40"/>
      <c r="J12" s="42"/>
    </row>
    <row r="13" spans="1:10" ht="15">
      <c r="A13" s="271" t="s">
        <v>260</v>
      </c>
      <c r="B13" s="271"/>
      <c r="C13" s="11"/>
      <c r="D13" s="38">
        <v>8491</v>
      </c>
      <c r="E13" s="38">
        <v>10465</v>
      </c>
      <c r="F13" s="38">
        <v>6779</v>
      </c>
      <c r="G13" s="38">
        <v>9076</v>
      </c>
      <c r="H13" s="38">
        <v>9153</v>
      </c>
      <c r="I13" s="40">
        <f>SUM(H13/D13%)-100</f>
        <v>7.796490401601702</v>
      </c>
      <c r="J13" s="42">
        <f>SUM(H13/G13%)-100</f>
        <v>0.8483913618334071</v>
      </c>
    </row>
    <row r="14" spans="3:10" ht="12.75">
      <c r="C14" s="10"/>
      <c r="D14" s="38"/>
      <c r="E14" s="38"/>
      <c r="F14" s="38"/>
      <c r="G14" s="38"/>
      <c r="H14" s="38"/>
      <c r="I14" s="40"/>
      <c r="J14" s="42"/>
    </row>
    <row r="15" spans="1:10" ht="12.75">
      <c r="A15" s="270" t="s">
        <v>12</v>
      </c>
      <c r="B15" s="270"/>
      <c r="C15" s="10"/>
      <c r="D15" s="38">
        <v>313</v>
      </c>
      <c r="E15" s="38">
        <v>414</v>
      </c>
      <c r="F15" s="38">
        <v>351</v>
      </c>
      <c r="G15" s="38">
        <v>325</v>
      </c>
      <c r="H15" s="38">
        <v>422</v>
      </c>
      <c r="I15" s="40">
        <f>SUM(H15/D15%)-100</f>
        <v>34.82428115015975</v>
      </c>
      <c r="J15" s="42">
        <f>SUM(H15/G15%)-100</f>
        <v>29.84615384615384</v>
      </c>
    </row>
    <row r="16" spans="1:10" ht="12.75">
      <c r="A16" s="270" t="s">
        <v>231</v>
      </c>
      <c r="B16" s="270"/>
      <c r="C16" s="10"/>
      <c r="D16" s="38"/>
      <c r="E16" s="38"/>
      <c r="F16" s="38"/>
      <c r="G16" s="38"/>
      <c r="H16" s="38"/>
      <c r="I16" s="40"/>
      <c r="J16" s="42"/>
    </row>
    <row r="17" spans="1:10" ht="12.75">
      <c r="A17" s="202"/>
      <c r="B17" s="270" t="s">
        <v>230</v>
      </c>
      <c r="C17" s="270"/>
      <c r="D17" s="38">
        <v>706</v>
      </c>
      <c r="E17" s="38">
        <v>877</v>
      </c>
      <c r="F17" s="38">
        <v>447</v>
      </c>
      <c r="G17" s="38">
        <v>351</v>
      </c>
      <c r="H17" s="38">
        <v>698</v>
      </c>
      <c r="I17" s="40">
        <f>SUM(H17/D17%)-100</f>
        <v>-1.1331444759206732</v>
      </c>
      <c r="J17" s="42">
        <f>SUM(H17/G17%)-100</f>
        <v>98.86039886039887</v>
      </c>
    </row>
    <row r="18" spans="1:10" ht="12.75">
      <c r="A18" s="270" t="s">
        <v>13</v>
      </c>
      <c r="B18" s="270"/>
      <c r="C18" s="10"/>
      <c r="D18" s="38">
        <v>0</v>
      </c>
      <c r="E18" s="38">
        <v>1</v>
      </c>
      <c r="F18" s="38">
        <v>0</v>
      </c>
      <c r="G18" s="38">
        <v>0</v>
      </c>
      <c r="H18" s="38">
        <v>0</v>
      </c>
      <c r="I18" s="205" t="s">
        <v>313</v>
      </c>
      <c r="J18" s="206" t="s">
        <v>313</v>
      </c>
    </row>
    <row r="19" spans="3:10" ht="12.75">
      <c r="C19" s="10"/>
      <c r="D19" s="38"/>
      <c r="E19" s="38"/>
      <c r="F19" s="38"/>
      <c r="G19" s="38"/>
      <c r="H19" s="38"/>
      <c r="I19" s="40"/>
      <c r="J19" s="42"/>
    </row>
    <row r="20" spans="1:10" ht="15">
      <c r="A20" s="271" t="s">
        <v>261</v>
      </c>
      <c r="B20" s="271"/>
      <c r="C20" s="11"/>
      <c r="D20" s="38">
        <v>984</v>
      </c>
      <c r="E20" s="38">
        <v>1265</v>
      </c>
      <c r="F20" s="38">
        <v>770</v>
      </c>
      <c r="G20" s="38">
        <v>666</v>
      </c>
      <c r="H20" s="38">
        <v>1105</v>
      </c>
      <c r="I20" s="40">
        <f>SUM(H20/D20%)-100</f>
        <v>12.296747967479675</v>
      </c>
      <c r="J20" s="42">
        <f>SUM(H20/G20%)-100</f>
        <v>65.91591591591592</v>
      </c>
    </row>
    <row r="21" spans="3:10" ht="12.75">
      <c r="C21" s="10"/>
      <c r="D21" s="38"/>
      <c r="E21" s="38"/>
      <c r="F21" s="38"/>
      <c r="G21" s="38"/>
      <c r="H21" s="38"/>
      <c r="I21" s="40"/>
      <c r="J21" s="42"/>
    </row>
    <row r="22" spans="1:11" s="3" customFormat="1" ht="12.75">
      <c r="A22" s="272" t="s">
        <v>232</v>
      </c>
      <c r="B22" s="272"/>
      <c r="C22" s="12"/>
      <c r="D22" s="38"/>
      <c r="E22" s="38"/>
      <c r="F22" s="38"/>
      <c r="G22" s="38"/>
      <c r="H22" s="38"/>
      <c r="I22" s="40"/>
      <c r="J22" s="42"/>
      <c r="K22" s="82"/>
    </row>
    <row r="23" spans="1:10" ht="15">
      <c r="A23" s="272" t="s">
        <v>262</v>
      </c>
      <c r="B23" s="272"/>
      <c r="C23" s="10"/>
      <c r="D23" s="39">
        <v>9475</v>
      </c>
      <c r="E23" s="39">
        <v>11730</v>
      </c>
      <c r="F23" s="39">
        <v>7549</v>
      </c>
      <c r="G23" s="39">
        <v>9741</v>
      </c>
      <c r="H23" s="39">
        <v>10258</v>
      </c>
      <c r="I23" s="133">
        <f>SUM(H23/D23%)-100</f>
        <v>8.263852242744065</v>
      </c>
      <c r="J23" s="134">
        <f>SUM(H23/G23%)-100</f>
        <v>5.307463299455918</v>
      </c>
    </row>
    <row r="24" spans="3:10" ht="12.75">
      <c r="C24" s="10"/>
      <c r="D24" s="38"/>
      <c r="E24" s="38"/>
      <c r="F24" s="38"/>
      <c r="G24" s="38"/>
      <c r="H24" s="38"/>
      <c r="I24" s="40"/>
      <c r="J24" s="42"/>
    </row>
    <row r="25" spans="1:10" ht="12.75">
      <c r="A25" s="270" t="s">
        <v>14</v>
      </c>
      <c r="B25" s="270"/>
      <c r="C25" s="10"/>
      <c r="D25" s="38">
        <v>2126</v>
      </c>
      <c r="E25" s="38">
        <v>2711</v>
      </c>
      <c r="F25" s="38">
        <v>2245</v>
      </c>
      <c r="G25" s="38">
        <v>2229</v>
      </c>
      <c r="H25" s="38">
        <v>2271</v>
      </c>
      <c r="I25" s="40">
        <f aca="true" t="shared" si="0" ref="I25:I30">SUM(H25/D25%)-100</f>
        <v>6.820319849482587</v>
      </c>
      <c r="J25" s="42">
        <f aca="true" t="shared" si="1" ref="J25:J30">SUM(H25/G25%)-100</f>
        <v>1.8842530282637995</v>
      </c>
    </row>
    <row r="26" spans="1:10" ht="12.75">
      <c r="A26" s="270" t="s">
        <v>15</v>
      </c>
      <c r="B26" s="270"/>
      <c r="C26" s="10"/>
      <c r="D26" s="38">
        <v>1598</v>
      </c>
      <c r="E26" s="38">
        <v>1904</v>
      </c>
      <c r="F26" s="38">
        <v>1793</v>
      </c>
      <c r="G26" s="38">
        <v>1596</v>
      </c>
      <c r="H26" s="38">
        <v>1596</v>
      </c>
      <c r="I26" s="40">
        <f t="shared" si="0"/>
        <v>-0.1251564455569536</v>
      </c>
      <c r="J26" s="42">
        <f t="shared" si="1"/>
        <v>0</v>
      </c>
    </row>
    <row r="27" spans="1:10" ht="12.75">
      <c r="A27" s="270" t="s">
        <v>16</v>
      </c>
      <c r="B27" s="270"/>
      <c r="C27" s="10"/>
      <c r="D27" s="38">
        <v>134</v>
      </c>
      <c r="E27" s="38">
        <v>121</v>
      </c>
      <c r="F27" s="38">
        <v>89</v>
      </c>
      <c r="G27" s="38">
        <v>78</v>
      </c>
      <c r="H27" s="38">
        <v>86</v>
      </c>
      <c r="I27" s="40">
        <f t="shared" si="0"/>
        <v>-35.82089552238806</v>
      </c>
      <c r="J27" s="42">
        <f t="shared" si="1"/>
        <v>10.256410256410248</v>
      </c>
    </row>
    <row r="28" spans="1:10" ht="12.75">
      <c r="A28" s="270" t="s">
        <v>17</v>
      </c>
      <c r="B28" s="270"/>
      <c r="C28" s="10"/>
      <c r="D28" s="38">
        <v>3487</v>
      </c>
      <c r="E28" s="38">
        <v>3634</v>
      </c>
      <c r="F28" s="38">
        <v>3392</v>
      </c>
      <c r="G28" s="38">
        <v>3803</v>
      </c>
      <c r="H28" s="38">
        <v>3787</v>
      </c>
      <c r="I28" s="40">
        <f t="shared" si="0"/>
        <v>8.603383997705777</v>
      </c>
      <c r="J28" s="42">
        <f t="shared" si="1"/>
        <v>-0.42072048382856053</v>
      </c>
    </row>
    <row r="29" spans="1:10" ht="12.75">
      <c r="A29" s="270" t="s">
        <v>18</v>
      </c>
      <c r="B29" s="270"/>
      <c r="C29" s="10"/>
      <c r="D29" s="38">
        <v>1180</v>
      </c>
      <c r="E29" s="38">
        <v>1137</v>
      </c>
      <c r="F29" s="38">
        <v>1345</v>
      </c>
      <c r="G29" s="38">
        <v>1284</v>
      </c>
      <c r="H29" s="38">
        <v>1231</v>
      </c>
      <c r="I29" s="40">
        <f t="shared" si="0"/>
        <v>4.3220338983050794</v>
      </c>
      <c r="J29" s="42">
        <f t="shared" si="1"/>
        <v>-4.127725856697822</v>
      </c>
    </row>
    <row r="30" spans="1:10" ht="12.75">
      <c r="A30" s="270" t="s">
        <v>19</v>
      </c>
      <c r="B30" s="270"/>
      <c r="C30" s="10"/>
      <c r="D30" s="38">
        <v>482</v>
      </c>
      <c r="E30" s="38">
        <v>589</v>
      </c>
      <c r="F30" s="38">
        <v>622</v>
      </c>
      <c r="G30" s="38">
        <v>600</v>
      </c>
      <c r="H30" s="38">
        <v>570</v>
      </c>
      <c r="I30" s="40">
        <f t="shared" si="0"/>
        <v>18.257261410788374</v>
      </c>
      <c r="J30" s="42">
        <f t="shared" si="1"/>
        <v>-5</v>
      </c>
    </row>
    <row r="31" spans="3:10" ht="12.75">
      <c r="C31" s="10"/>
      <c r="D31" s="38"/>
      <c r="E31" s="38"/>
      <c r="F31" s="38"/>
      <c r="G31" s="38"/>
      <c r="H31" s="38"/>
      <c r="I31" s="40"/>
      <c r="J31" s="42"/>
    </row>
    <row r="32" spans="1:10" ht="15">
      <c r="A32" s="271" t="s">
        <v>263</v>
      </c>
      <c r="B32" s="271"/>
      <c r="C32" s="11"/>
      <c r="D32" s="38">
        <v>6839</v>
      </c>
      <c r="E32" s="38">
        <v>8006</v>
      </c>
      <c r="F32" s="38">
        <v>7417</v>
      </c>
      <c r="G32" s="38">
        <v>7320</v>
      </c>
      <c r="H32" s="38">
        <v>7293</v>
      </c>
      <c r="I32" s="40">
        <f>SUM(H32/D32%)-100</f>
        <v>6.6383974265243495</v>
      </c>
      <c r="J32" s="42">
        <f>SUM(H32/G32%)-100</f>
        <v>-0.3688524590163951</v>
      </c>
    </row>
    <row r="33" spans="3:10" ht="12.75">
      <c r="C33" s="10"/>
      <c r="D33" s="38"/>
      <c r="E33" s="38"/>
      <c r="F33" s="38"/>
      <c r="G33" s="38"/>
      <c r="H33" s="38"/>
      <c r="I33" s="40"/>
      <c r="J33" s="42"/>
    </row>
    <row r="34" spans="1:10" ht="12.75">
      <c r="A34" s="270" t="s">
        <v>20</v>
      </c>
      <c r="B34" s="270"/>
      <c r="C34" s="10"/>
      <c r="D34" s="38">
        <v>1343</v>
      </c>
      <c r="E34" s="38">
        <v>1617</v>
      </c>
      <c r="F34" s="38">
        <v>786</v>
      </c>
      <c r="G34" s="38">
        <v>1145</v>
      </c>
      <c r="H34" s="38">
        <v>1406</v>
      </c>
      <c r="I34" s="40">
        <f>SUM(H34/D34%)-100</f>
        <v>4.690990320178713</v>
      </c>
      <c r="J34" s="42">
        <f>SUM(H34/G34%)-100</f>
        <v>22.794759825327517</v>
      </c>
    </row>
    <row r="35" spans="1:10" ht="12.75">
      <c r="A35" s="270" t="s">
        <v>21</v>
      </c>
      <c r="B35" s="270"/>
      <c r="C35" s="10"/>
      <c r="D35" s="38">
        <v>682</v>
      </c>
      <c r="E35" s="38">
        <v>1543</v>
      </c>
      <c r="F35" s="38">
        <v>574</v>
      </c>
      <c r="G35" s="38">
        <v>598</v>
      </c>
      <c r="H35" s="38">
        <v>855</v>
      </c>
      <c r="I35" s="40">
        <f>SUM(H35/D35%)-100</f>
        <v>25.366568914956005</v>
      </c>
      <c r="J35" s="42">
        <f>SUM(H35/G35%)-100</f>
        <v>42.97658862876253</v>
      </c>
    </row>
    <row r="36" spans="3:10" ht="12.75">
      <c r="C36" s="10"/>
      <c r="D36" s="38"/>
      <c r="E36" s="38"/>
      <c r="F36" s="38"/>
      <c r="G36" s="38"/>
      <c r="H36" s="38"/>
      <c r="I36" s="40"/>
      <c r="J36" s="42"/>
    </row>
    <row r="37" spans="1:10" ht="15">
      <c r="A37" s="271" t="s">
        <v>264</v>
      </c>
      <c r="B37" s="271"/>
      <c r="C37" s="11"/>
      <c r="D37" s="38">
        <v>1990</v>
      </c>
      <c r="E37" s="38">
        <v>3134</v>
      </c>
      <c r="F37" s="38">
        <v>1331</v>
      </c>
      <c r="G37" s="38">
        <v>1733</v>
      </c>
      <c r="H37" s="38">
        <v>2246</v>
      </c>
      <c r="I37" s="40">
        <f>SUM(H37/D37%)-100</f>
        <v>12.864321608040214</v>
      </c>
      <c r="J37" s="42">
        <f>SUM(H37/G37%)-100</f>
        <v>29.60184650894405</v>
      </c>
    </row>
    <row r="38" spans="3:10" ht="12.75">
      <c r="C38" s="10"/>
      <c r="D38" s="38"/>
      <c r="E38" s="38"/>
      <c r="F38" s="38"/>
      <c r="G38" s="38"/>
      <c r="H38" s="38"/>
      <c r="I38" s="40"/>
      <c r="J38" s="42"/>
    </row>
    <row r="39" spans="1:10" ht="12.75">
      <c r="A39" s="272" t="s">
        <v>233</v>
      </c>
      <c r="B39" s="272"/>
      <c r="C39" s="12"/>
      <c r="D39" s="39"/>
      <c r="E39" s="39"/>
      <c r="F39" s="39"/>
      <c r="G39" s="39"/>
      <c r="H39" s="39"/>
      <c r="I39" s="40"/>
      <c r="J39" s="42"/>
    </row>
    <row r="40" spans="1:10" ht="15">
      <c r="A40" s="272" t="s">
        <v>262</v>
      </c>
      <c r="B40" s="272"/>
      <c r="C40" s="10"/>
      <c r="D40" s="39">
        <v>8828</v>
      </c>
      <c r="E40" s="39">
        <v>11140</v>
      </c>
      <c r="F40" s="39">
        <v>8748</v>
      </c>
      <c r="G40" s="39">
        <v>9053</v>
      </c>
      <c r="H40" s="39">
        <v>9539</v>
      </c>
      <c r="I40" s="133">
        <f>SUM(H40/D40%)-100</f>
        <v>8.05391934753058</v>
      </c>
      <c r="J40" s="134">
        <f>SUM(H40/G40%)-100</f>
        <v>5.368386170330282</v>
      </c>
    </row>
    <row r="41" spans="3:10" ht="12.75">
      <c r="C41" s="10"/>
      <c r="D41" s="38"/>
      <c r="E41" s="38"/>
      <c r="F41" s="38"/>
      <c r="G41" s="38"/>
      <c r="H41" s="38"/>
      <c r="I41" s="133"/>
      <c r="J41" s="134"/>
    </row>
    <row r="42" spans="1:10" ht="15">
      <c r="A42" s="270" t="s">
        <v>265</v>
      </c>
      <c r="B42" s="270"/>
      <c r="C42" s="10"/>
      <c r="D42" s="38">
        <v>646</v>
      </c>
      <c r="E42" s="38">
        <v>590</v>
      </c>
      <c r="F42" s="38">
        <v>-1199</v>
      </c>
      <c r="G42" s="38">
        <v>688</v>
      </c>
      <c r="H42" s="38">
        <v>719</v>
      </c>
      <c r="I42" s="40">
        <f>SUM(H42/D42%)-100</f>
        <v>11.300309597523224</v>
      </c>
      <c r="J42" s="42">
        <f>SUM(H42/G42%)-100</f>
        <v>4.505813953488371</v>
      </c>
    </row>
    <row r="43" spans="1:10" ht="12.75">
      <c r="A43" s="13"/>
      <c r="C43" s="10"/>
      <c r="D43" s="38"/>
      <c r="E43" s="38"/>
      <c r="F43" s="38"/>
      <c r="G43" s="38"/>
      <c r="H43" s="38"/>
      <c r="I43" s="40"/>
      <c r="J43" s="42"/>
    </row>
    <row r="44" spans="1:10" ht="12.75">
      <c r="A44" s="273" t="s">
        <v>22</v>
      </c>
      <c r="B44" s="273"/>
      <c r="C44" s="10"/>
      <c r="D44" s="38"/>
      <c r="E44" s="38"/>
      <c r="F44" s="38"/>
      <c r="G44" s="38"/>
      <c r="H44" s="38"/>
      <c r="I44" s="40"/>
      <c r="J44" s="42"/>
    </row>
    <row r="45" spans="1:10" ht="12.75">
      <c r="A45" s="13"/>
      <c r="C45" s="10"/>
      <c r="D45" s="38"/>
      <c r="E45" s="38"/>
      <c r="F45" s="38"/>
      <c r="G45" s="38"/>
      <c r="H45" s="38"/>
      <c r="I45" s="40"/>
      <c r="J45" s="42"/>
    </row>
    <row r="46" spans="1:10" ht="12.75">
      <c r="A46" s="270" t="s">
        <v>23</v>
      </c>
      <c r="B46" s="270"/>
      <c r="C46" s="10"/>
      <c r="D46" s="38">
        <v>649</v>
      </c>
      <c r="E46" s="38">
        <v>734</v>
      </c>
      <c r="F46" s="38">
        <v>1327</v>
      </c>
      <c r="G46" s="38">
        <v>1085</v>
      </c>
      <c r="H46" s="38">
        <v>572</v>
      </c>
      <c r="I46" s="40">
        <f>SUM(H46/D46%)-100</f>
        <v>-11.864406779661024</v>
      </c>
      <c r="J46" s="42">
        <f>SUM(H46/G46%)-100</f>
        <v>-47.28110599078341</v>
      </c>
    </row>
    <row r="47" spans="1:10" ht="12.75">
      <c r="A47" s="201" t="s">
        <v>234</v>
      </c>
      <c r="B47" s="270" t="s">
        <v>235</v>
      </c>
      <c r="C47" s="270"/>
      <c r="D47" s="38">
        <v>358</v>
      </c>
      <c r="E47" s="38">
        <v>432</v>
      </c>
      <c r="F47" s="38">
        <v>284</v>
      </c>
      <c r="G47" s="38">
        <v>382</v>
      </c>
      <c r="H47" s="38">
        <v>274</v>
      </c>
      <c r="I47" s="40">
        <f>SUM(H47/D47%)-100</f>
        <v>-23.463687150837984</v>
      </c>
      <c r="J47" s="42">
        <f>SUM(H47/G47%)-100</f>
        <v>-28.272251308900522</v>
      </c>
    </row>
    <row r="48" spans="1:10" ht="12.75">
      <c r="A48" s="202"/>
      <c r="B48" s="270" t="s">
        <v>145</v>
      </c>
      <c r="C48" s="270"/>
      <c r="D48" s="38">
        <v>291</v>
      </c>
      <c r="E48" s="38">
        <v>302</v>
      </c>
      <c r="F48" s="38">
        <v>1043</v>
      </c>
      <c r="G48" s="38">
        <v>702</v>
      </c>
      <c r="H48" s="38">
        <v>298</v>
      </c>
      <c r="I48" s="40">
        <f>SUM(H48/D48%)-100</f>
        <v>2.405498281786933</v>
      </c>
      <c r="J48" s="42">
        <f>SUM(H48/G48%)-100</f>
        <v>-57.54985754985755</v>
      </c>
    </row>
    <row r="49" spans="1:10" ht="12.75">
      <c r="A49" s="274"/>
      <c r="B49" s="274"/>
      <c r="C49" s="10"/>
      <c r="D49" s="38"/>
      <c r="E49" s="38"/>
      <c r="F49" s="38"/>
      <c r="G49" s="38"/>
      <c r="H49" s="38"/>
      <c r="I49" s="40"/>
      <c r="J49" s="42"/>
    </row>
    <row r="50" spans="1:10" ht="12.75">
      <c r="A50" s="270" t="s">
        <v>24</v>
      </c>
      <c r="B50" s="270"/>
      <c r="C50" s="10"/>
      <c r="D50" s="38">
        <v>929</v>
      </c>
      <c r="E50" s="38">
        <v>976</v>
      </c>
      <c r="F50" s="38">
        <v>1529</v>
      </c>
      <c r="G50" s="38">
        <v>1597</v>
      </c>
      <c r="H50" s="38">
        <v>914</v>
      </c>
      <c r="I50" s="40">
        <f>SUM(H50/D50%)-100</f>
        <v>-1.6146393972012874</v>
      </c>
      <c r="J50" s="42">
        <f>SUM(H50/G50%)-100</f>
        <v>-42.76768941765811</v>
      </c>
    </row>
    <row r="51" spans="1:10" ht="12.75">
      <c r="A51" s="201" t="s">
        <v>236</v>
      </c>
      <c r="B51" s="270" t="s">
        <v>237</v>
      </c>
      <c r="C51" s="270"/>
      <c r="D51" s="38">
        <v>476</v>
      </c>
      <c r="E51" s="38">
        <v>498</v>
      </c>
      <c r="F51" s="38">
        <v>382</v>
      </c>
      <c r="G51" s="38">
        <v>392</v>
      </c>
      <c r="H51" s="38">
        <v>386</v>
      </c>
      <c r="I51" s="40">
        <f>SUM(H51/D51%)-100</f>
        <v>-18.90756302521008</v>
      </c>
      <c r="J51" s="42">
        <f>SUM(H51/G51%)-100</f>
        <v>-1.5306122448979522</v>
      </c>
    </row>
    <row r="52" spans="1:10" ht="12.75">
      <c r="A52" s="202"/>
      <c r="B52" s="270" t="s">
        <v>207</v>
      </c>
      <c r="C52" s="270"/>
      <c r="D52" s="38">
        <v>356</v>
      </c>
      <c r="E52" s="38">
        <v>398</v>
      </c>
      <c r="F52" s="38">
        <v>1002</v>
      </c>
      <c r="G52" s="38">
        <v>930</v>
      </c>
      <c r="H52" s="38">
        <v>425</v>
      </c>
      <c r="I52" s="40">
        <f>SUM(H52/D52%)-100</f>
        <v>19.382022471910105</v>
      </c>
      <c r="J52" s="42">
        <f>SUM(H52/G52%)-100</f>
        <v>-54.30107526881721</v>
      </c>
    </row>
    <row r="53" spans="1:9" ht="12.75">
      <c r="A53" s="274"/>
      <c r="B53" s="274"/>
      <c r="I53" s="5"/>
    </row>
    <row r="54" ht="12.75">
      <c r="A54" s="136" t="s">
        <v>99</v>
      </c>
    </row>
    <row r="55" spans="1:10" ht="12.75">
      <c r="A55" s="275" t="s">
        <v>314</v>
      </c>
      <c r="B55" s="275"/>
      <c r="C55" s="275"/>
      <c r="D55" s="275"/>
      <c r="E55" s="275"/>
      <c r="F55" s="275"/>
      <c r="G55" s="275"/>
      <c r="H55" s="275"/>
      <c r="I55" s="275"/>
      <c r="J55" s="275"/>
    </row>
    <row r="56" spans="1:10" ht="12.75">
      <c r="A56" s="275"/>
      <c r="B56" s="275"/>
      <c r="C56" s="275"/>
      <c r="D56" s="275"/>
      <c r="E56" s="275"/>
      <c r="F56" s="275"/>
      <c r="G56" s="275"/>
      <c r="H56" s="275"/>
      <c r="I56" s="275"/>
      <c r="J56" s="275"/>
    </row>
    <row r="57" spans="1:10" ht="12.75">
      <c r="A57" s="275"/>
      <c r="B57" s="275"/>
      <c r="C57" s="275"/>
      <c r="D57" s="275"/>
      <c r="E57" s="275"/>
      <c r="F57" s="275"/>
      <c r="G57" s="275"/>
      <c r="H57" s="275"/>
      <c r="I57" s="275"/>
      <c r="J57" s="275"/>
    </row>
    <row r="58" spans="1:10" ht="12.75">
      <c r="A58" s="275"/>
      <c r="B58" s="275"/>
      <c r="C58" s="275"/>
      <c r="D58" s="275"/>
      <c r="E58" s="275"/>
      <c r="F58" s="275"/>
      <c r="G58" s="275"/>
      <c r="H58" s="275"/>
      <c r="I58" s="275"/>
      <c r="J58" s="275"/>
    </row>
  </sheetData>
  <sheetProtection/>
  <mergeCells count="39">
    <mergeCell ref="B52:C52"/>
    <mergeCell ref="A53:B53"/>
    <mergeCell ref="A55:J58"/>
    <mergeCell ref="A46:B46"/>
    <mergeCell ref="B47:C47"/>
    <mergeCell ref="B48:C48"/>
    <mergeCell ref="A49:B49"/>
    <mergeCell ref="A50:B50"/>
    <mergeCell ref="B51:C51"/>
    <mergeCell ref="A44:B44"/>
    <mergeCell ref="A27:B27"/>
    <mergeCell ref="A28:B28"/>
    <mergeCell ref="A29:B29"/>
    <mergeCell ref="A30:B30"/>
    <mergeCell ref="A32:B32"/>
    <mergeCell ref="A34:B34"/>
    <mergeCell ref="A35:B35"/>
    <mergeCell ref="A37:B37"/>
    <mergeCell ref="A39:B39"/>
    <mergeCell ref="A40:B40"/>
    <mergeCell ref="A42:B42"/>
    <mergeCell ref="A9:B9"/>
    <mergeCell ref="A26:B26"/>
    <mergeCell ref="A10:B10"/>
    <mergeCell ref="A11:B11"/>
    <mergeCell ref="A13:B13"/>
    <mergeCell ref="A15:B15"/>
    <mergeCell ref="A16:B16"/>
    <mergeCell ref="B17:C17"/>
    <mergeCell ref="A18:B18"/>
    <mergeCell ref="A20:B20"/>
    <mergeCell ref="A22:B22"/>
    <mergeCell ref="A23:B23"/>
    <mergeCell ref="A25:B25"/>
    <mergeCell ref="F3:H5"/>
    <mergeCell ref="D3:E5"/>
    <mergeCell ref="A3:C7"/>
    <mergeCell ref="I3:J5"/>
    <mergeCell ref="D7:H7"/>
  </mergeCells>
  <printOptions horizontalCentered="1"/>
  <pageMargins left="0.3937007874015748" right="0.3937007874015748" top="0.5905511811023623" bottom="0.7874015748031497" header="0.4724409448818898" footer="0.5905511811023623"/>
  <pageSetup horizontalDpi="300" verticalDpi="300" orientation="portrait" paperSize="9" scale="85" r:id="rId1"/>
  <headerFooter alignWithMargins="0">
    <oddHeader>&amp;C&amp;"Jahrbuch,Standard"&amp;8
</oddHeader>
    <oddFooter>&amp;C6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6"/>
  <sheetViews>
    <sheetView zoomScalePageLayoutView="0" workbookViewId="0" topLeftCell="A1">
      <pane xSplit="3" ySplit="7" topLeftCell="D8" activePane="bottomRight" state="frozen"/>
      <selection pane="topLeft" activeCell="A2" sqref="A2:M2"/>
      <selection pane="topRight" activeCell="A2" sqref="A2:M2"/>
      <selection pane="bottomLeft" activeCell="A2" sqref="A2:M2"/>
      <selection pane="bottomRight" activeCell="A2" sqref="A2"/>
    </sheetView>
  </sheetViews>
  <sheetFormatPr defaultColWidth="10.28125" defaultRowHeight="12.75"/>
  <cols>
    <col min="1" max="1" width="5.8515625" style="19" customWidth="1"/>
    <col min="2" max="2" width="6.8515625" style="19" customWidth="1"/>
    <col min="3" max="3" width="0.42578125" style="19" customWidth="1"/>
    <col min="4" max="9" width="13.8515625" style="19" customWidth="1"/>
    <col min="10" max="10" width="10.28125" style="21" customWidth="1"/>
    <col min="11" max="16384" width="10.28125" style="19" customWidth="1"/>
  </cols>
  <sheetData>
    <row r="1" spans="1:10" s="16" customFormat="1" ht="12.75">
      <c r="A1" s="14" t="s">
        <v>316</v>
      </c>
      <c r="B1" s="14"/>
      <c r="C1" s="14"/>
      <c r="D1" s="14"/>
      <c r="E1" s="14"/>
      <c r="F1" s="14"/>
      <c r="G1" s="14"/>
      <c r="H1" s="14"/>
      <c r="I1" s="15"/>
      <c r="J1" s="34"/>
    </row>
    <row r="2" spans="1:10" s="16" customFormat="1" ht="9" customHeight="1">
      <c r="A2" s="14"/>
      <c r="B2" s="14"/>
      <c r="C2" s="14"/>
      <c r="D2" s="14"/>
      <c r="E2" s="14"/>
      <c r="F2" s="14"/>
      <c r="G2" s="14"/>
      <c r="H2" s="14"/>
      <c r="I2" s="15"/>
      <c r="J2" s="34"/>
    </row>
    <row r="3" spans="1:9" ht="12.75">
      <c r="A3" s="276" t="s">
        <v>25</v>
      </c>
      <c r="B3" s="276"/>
      <c r="C3" s="277"/>
      <c r="D3" s="282" t="s">
        <v>26</v>
      </c>
      <c r="E3" s="17" t="s">
        <v>27</v>
      </c>
      <c r="F3" s="18"/>
      <c r="G3" s="18"/>
      <c r="H3" s="18"/>
      <c r="I3" s="18"/>
    </row>
    <row r="4" spans="1:9" ht="12.75">
      <c r="A4" s="278"/>
      <c r="B4" s="278"/>
      <c r="C4" s="279"/>
      <c r="D4" s="283"/>
      <c r="E4" s="285" t="s">
        <v>30</v>
      </c>
      <c r="F4" s="285" t="s">
        <v>31</v>
      </c>
      <c r="G4" s="282" t="s">
        <v>28</v>
      </c>
      <c r="H4" s="282" t="s">
        <v>29</v>
      </c>
      <c r="I4" s="289" t="s">
        <v>239</v>
      </c>
    </row>
    <row r="5" spans="1:9" ht="12.75">
      <c r="A5" s="278"/>
      <c r="B5" s="278"/>
      <c r="C5" s="279"/>
      <c r="D5" s="283"/>
      <c r="E5" s="286"/>
      <c r="F5" s="286"/>
      <c r="G5" s="283"/>
      <c r="H5" s="283"/>
      <c r="I5" s="290"/>
    </row>
    <row r="6" spans="1:9" ht="12.75">
      <c r="A6" s="278"/>
      <c r="B6" s="278"/>
      <c r="C6" s="279"/>
      <c r="D6" s="284"/>
      <c r="E6" s="287"/>
      <c r="F6" s="287"/>
      <c r="G6" s="284"/>
      <c r="H6" s="284"/>
      <c r="I6" s="291"/>
    </row>
    <row r="7" spans="1:9" ht="12.75">
      <c r="A7" s="280"/>
      <c r="B7" s="280"/>
      <c r="C7" s="281"/>
      <c r="D7" s="292" t="s">
        <v>32</v>
      </c>
      <c r="E7" s="293"/>
      <c r="F7" s="293"/>
      <c r="G7" s="293"/>
      <c r="H7" s="293"/>
      <c r="I7" s="293"/>
    </row>
    <row r="8" spans="1:9" ht="6" customHeight="1">
      <c r="A8" s="21"/>
      <c r="B8" s="21"/>
      <c r="C8" s="21"/>
      <c r="D8" s="21"/>
      <c r="E8" s="22"/>
      <c r="F8" s="23"/>
      <c r="G8" s="23"/>
      <c r="H8" s="23"/>
      <c r="I8" s="23"/>
    </row>
    <row r="9" spans="1:10" s="16" customFormat="1" ht="12.75">
      <c r="A9" s="24"/>
      <c r="B9" s="24"/>
      <c r="C9" s="24"/>
      <c r="D9" s="288" t="s">
        <v>33</v>
      </c>
      <c r="E9" s="288"/>
      <c r="F9" s="288"/>
      <c r="G9" s="288"/>
      <c r="H9" s="288"/>
      <c r="I9" s="288"/>
      <c r="J9" s="34"/>
    </row>
    <row r="10" spans="1:9" ht="6" customHeight="1">
      <c r="A10" s="20"/>
      <c r="B10" s="25"/>
      <c r="C10" s="25"/>
      <c r="D10" s="26"/>
      <c r="E10" s="27"/>
      <c r="F10" s="27"/>
      <c r="G10" s="27"/>
      <c r="H10" s="27"/>
      <c r="I10" s="27"/>
    </row>
    <row r="11" spans="1:9" ht="12.75">
      <c r="A11" s="22">
        <v>2014</v>
      </c>
      <c r="B11" s="215" t="s">
        <v>34</v>
      </c>
      <c r="C11" s="28"/>
      <c r="D11" s="38">
        <v>166350.761</v>
      </c>
      <c r="E11" s="38">
        <v>38998.184</v>
      </c>
      <c r="F11" s="38">
        <v>27481.182</v>
      </c>
      <c r="G11" s="38">
        <v>1992.93</v>
      </c>
      <c r="H11" s="38">
        <v>40.913</v>
      </c>
      <c r="I11" s="41">
        <v>0.233</v>
      </c>
    </row>
    <row r="12" spans="1:9" ht="12.75">
      <c r="A12" s="22"/>
      <c r="B12" s="215" t="s">
        <v>35</v>
      </c>
      <c r="C12" s="25"/>
      <c r="D12" s="38">
        <v>194208</v>
      </c>
      <c r="E12" s="38">
        <v>49020</v>
      </c>
      <c r="F12" s="38">
        <v>44819</v>
      </c>
      <c r="G12" s="38">
        <v>3780</v>
      </c>
      <c r="H12" s="38">
        <v>6</v>
      </c>
      <c r="I12" s="41">
        <v>0</v>
      </c>
    </row>
    <row r="13" spans="1:9" ht="12.75">
      <c r="A13" s="22"/>
      <c r="B13" s="215" t="s">
        <v>36</v>
      </c>
      <c r="C13" s="28"/>
      <c r="D13" s="38">
        <v>251916</v>
      </c>
      <c r="E13" s="38">
        <v>89009</v>
      </c>
      <c r="F13" s="38">
        <v>53310</v>
      </c>
      <c r="G13" s="38">
        <v>6074</v>
      </c>
      <c r="H13" s="38">
        <v>107</v>
      </c>
      <c r="I13" s="41">
        <v>5</v>
      </c>
    </row>
    <row r="14" spans="1:9" ht="12.75">
      <c r="A14" s="22"/>
      <c r="B14" s="215" t="s">
        <v>37</v>
      </c>
      <c r="C14" s="28"/>
      <c r="D14" s="38">
        <v>342536.452</v>
      </c>
      <c r="E14" s="38">
        <v>74102.644</v>
      </c>
      <c r="F14" s="38">
        <v>72530.125</v>
      </c>
      <c r="G14" s="38">
        <v>6747.582</v>
      </c>
      <c r="H14" s="38">
        <v>94.293</v>
      </c>
      <c r="I14" s="41">
        <v>26.584</v>
      </c>
    </row>
    <row r="15" spans="1:9" ht="6" customHeight="1">
      <c r="A15" s="22"/>
      <c r="B15" s="25"/>
      <c r="C15" s="25"/>
      <c r="D15" s="38"/>
      <c r="E15" s="38"/>
      <c r="F15" s="38"/>
      <c r="G15" s="38"/>
      <c r="H15" s="38"/>
      <c r="I15" s="41"/>
    </row>
    <row r="16" spans="1:9" ht="12.75">
      <c r="A16" s="22">
        <v>2015</v>
      </c>
      <c r="B16" s="215" t="s">
        <v>34</v>
      </c>
      <c r="C16" s="28"/>
      <c r="D16" s="38">
        <v>154845.736</v>
      </c>
      <c r="E16" s="38">
        <v>52992.047</v>
      </c>
      <c r="F16" s="38">
        <v>25611.261</v>
      </c>
      <c r="G16" s="38">
        <v>1765.999</v>
      </c>
      <c r="H16" s="38">
        <v>4.998</v>
      </c>
      <c r="I16" s="41">
        <v>0.78</v>
      </c>
    </row>
    <row r="17" spans="1:9" ht="12.75">
      <c r="A17" s="22"/>
      <c r="B17" s="215" t="s">
        <v>35</v>
      </c>
      <c r="C17" s="25"/>
      <c r="D17" s="38">
        <v>209895.282</v>
      </c>
      <c r="E17" s="38">
        <v>79126.754</v>
      </c>
      <c r="F17" s="38">
        <v>37110.044</v>
      </c>
      <c r="G17" s="38">
        <v>2552.631</v>
      </c>
      <c r="H17" s="38">
        <v>119.372</v>
      </c>
      <c r="I17" s="41">
        <v>0</v>
      </c>
    </row>
    <row r="18" spans="1:9" ht="12.75">
      <c r="A18" s="22"/>
      <c r="B18" s="215" t="s">
        <v>36</v>
      </c>
      <c r="C18" s="28"/>
      <c r="D18" s="38">
        <v>297148.089</v>
      </c>
      <c r="E18" s="38">
        <v>105775.273</v>
      </c>
      <c r="F18" s="38">
        <v>50838.177</v>
      </c>
      <c r="G18" s="38">
        <v>4336.675</v>
      </c>
      <c r="H18" s="38">
        <v>105.218</v>
      </c>
      <c r="I18" s="41">
        <v>0.225</v>
      </c>
    </row>
    <row r="19" spans="1:9" ht="12.75">
      <c r="A19" s="22"/>
      <c r="B19" s="215" t="s">
        <v>37</v>
      </c>
      <c r="C19" s="28"/>
      <c r="D19" s="38">
        <v>373444</v>
      </c>
      <c r="E19" s="38">
        <v>104271</v>
      </c>
      <c r="F19" s="38">
        <v>56601</v>
      </c>
      <c r="G19" s="38">
        <v>6098</v>
      </c>
      <c r="H19" s="38">
        <v>5</v>
      </c>
      <c r="I19" s="41">
        <v>0</v>
      </c>
    </row>
    <row r="20" spans="1:9" ht="6" customHeight="1">
      <c r="A20" s="22"/>
      <c r="B20" s="25"/>
      <c r="C20" s="28"/>
      <c r="D20" s="38"/>
      <c r="E20" s="38"/>
      <c r="F20" s="38"/>
      <c r="G20" s="38"/>
      <c r="H20" s="38"/>
      <c r="I20" s="41"/>
    </row>
    <row r="21" spans="1:10" s="16" customFormat="1" ht="12.75">
      <c r="A21" s="29">
        <v>2016</v>
      </c>
      <c r="B21" s="215" t="s">
        <v>34</v>
      </c>
      <c r="C21" s="215"/>
      <c r="D21" s="38">
        <v>210799</v>
      </c>
      <c r="E21" s="38">
        <v>77313</v>
      </c>
      <c r="F21" s="38">
        <v>26149</v>
      </c>
      <c r="G21" s="38">
        <v>1749</v>
      </c>
      <c r="H21" s="38">
        <v>30</v>
      </c>
      <c r="I21" s="41">
        <v>11</v>
      </c>
      <c r="J21" s="34"/>
    </row>
    <row r="22" spans="1:9" ht="12.75">
      <c r="A22" s="22"/>
      <c r="B22" s="215" t="s">
        <v>35</v>
      </c>
      <c r="C22" s="215"/>
      <c r="D22" s="38">
        <v>291523.307</v>
      </c>
      <c r="E22" s="38">
        <v>108478.223</v>
      </c>
      <c r="F22" s="38">
        <v>36403.009</v>
      </c>
      <c r="G22" s="38">
        <v>4294.248</v>
      </c>
      <c r="H22" s="38">
        <v>190.251</v>
      </c>
      <c r="I22" s="43">
        <v>0</v>
      </c>
    </row>
    <row r="23" spans="1:9" ht="12.75">
      <c r="A23" s="22"/>
      <c r="B23" s="215" t="s">
        <v>36</v>
      </c>
      <c r="C23" s="215"/>
      <c r="D23" s="43">
        <v>322671</v>
      </c>
      <c r="E23" s="41">
        <v>111110</v>
      </c>
      <c r="F23" s="41">
        <v>38167</v>
      </c>
      <c r="G23" s="41">
        <v>7508</v>
      </c>
      <c r="H23" s="41">
        <v>19</v>
      </c>
      <c r="I23" s="41">
        <v>13</v>
      </c>
    </row>
    <row r="24" spans="1:9" ht="6" customHeight="1">
      <c r="A24" s="22"/>
      <c r="B24" s="25"/>
      <c r="C24" s="28"/>
      <c r="D24" s="27"/>
      <c r="E24" s="27"/>
      <c r="F24" s="27"/>
      <c r="G24" s="27"/>
      <c r="H24" s="27"/>
      <c r="I24" s="27"/>
    </row>
    <row r="25" spans="1:9" ht="12.75">
      <c r="A25" s="23"/>
      <c r="B25" s="23"/>
      <c r="C25" s="30"/>
      <c r="D25" s="288" t="s">
        <v>38</v>
      </c>
      <c r="E25" s="288"/>
      <c r="F25" s="288"/>
      <c r="G25" s="288"/>
      <c r="H25" s="288"/>
      <c r="I25" s="288"/>
    </row>
    <row r="26" spans="1:9" ht="6" customHeight="1">
      <c r="A26" s="23"/>
      <c r="B26" s="23"/>
      <c r="C26" s="30"/>
      <c r="D26" s="31"/>
      <c r="E26" s="31"/>
      <c r="F26" s="31"/>
      <c r="G26" s="31"/>
      <c r="H26" s="31"/>
      <c r="I26" s="31"/>
    </row>
    <row r="27" spans="1:10" ht="12.75">
      <c r="A27" s="22">
        <v>2014</v>
      </c>
      <c r="B27" s="215" t="s">
        <v>34</v>
      </c>
      <c r="C27" s="28"/>
      <c r="D27" s="38">
        <v>534886.292</v>
      </c>
      <c r="E27" s="38">
        <v>65438.747</v>
      </c>
      <c r="F27" s="38">
        <v>102007.331</v>
      </c>
      <c r="G27" s="38">
        <v>57134.533</v>
      </c>
      <c r="H27" s="38">
        <v>2719.22</v>
      </c>
      <c r="I27" s="41">
        <v>24108.364</v>
      </c>
      <c r="J27" s="32"/>
    </row>
    <row r="28" spans="1:10" ht="12.75">
      <c r="A28" s="22"/>
      <c r="B28" s="215" t="s">
        <v>35</v>
      </c>
      <c r="C28" s="25"/>
      <c r="D28" s="38">
        <v>728138</v>
      </c>
      <c r="E28" s="38">
        <v>78008</v>
      </c>
      <c r="F28" s="38">
        <v>169212</v>
      </c>
      <c r="G28" s="38">
        <v>105770</v>
      </c>
      <c r="H28" s="38">
        <v>5611</v>
      </c>
      <c r="I28" s="41">
        <v>38532</v>
      </c>
      <c r="J28" s="32"/>
    </row>
    <row r="29" spans="1:10" ht="12.75">
      <c r="A29" s="22"/>
      <c r="B29" s="215" t="s">
        <v>36</v>
      </c>
      <c r="C29" s="28"/>
      <c r="D29" s="38">
        <v>876361</v>
      </c>
      <c r="E29" s="38">
        <v>109801</v>
      </c>
      <c r="F29" s="38">
        <v>221329</v>
      </c>
      <c r="G29" s="38">
        <v>109707</v>
      </c>
      <c r="H29" s="38">
        <v>6573</v>
      </c>
      <c r="I29" s="41">
        <v>49072</v>
      </c>
      <c r="J29" s="32"/>
    </row>
    <row r="30" spans="1:10" ht="12.75">
      <c r="A30" s="22"/>
      <c r="B30" s="215" t="s">
        <v>37</v>
      </c>
      <c r="C30" s="28"/>
      <c r="D30" s="38">
        <v>976460.093</v>
      </c>
      <c r="E30" s="38">
        <v>106936.061</v>
      </c>
      <c r="F30" s="38">
        <v>257523.24</v>
      </c>
      <c r="G30" s="38">
        <v>126971.691</v>
      </c>
      <c r="H30" s="38">
        <v>5992.939</v>
      </c>
      <c r="I30" s="41">
        <v>48127.95</v>
      </c>
      <c r="J30" s="32"/>
    </row>
    <row r="31" spans="1:10" ht="6" customHeight="1">
      <c r="A31" s="22"/>
      <c r="B31" s="25"/>
      <c r="C31" s="25"/>
      <c r="D31" s="38"/>
      <c r="E31" s="38"/>
      <c r="F31" s="38"/>
      <c r="G31" s="38"/>
      <c r="H31" s="38"/>
      <c r="I31" s="41"/>
      <c r="J31" s="32"/>
    </row>
    <row r="32" spans="1:10" s="16" customFormat="1" ht="12.75">
      <c r="A32" s="22">
        <v>2015</v>
      </c>
      <c r="B32" s="215" t="s">
        <v>34</v>
      </c>
      <c r="C32" s="28"/>
      <c r="D32" s="38">
        <v>469635.464</v>
      </c>
      <c r="E32" s="38">
        <v>58018.323</v>
      </c>
      <c r="F32" s="38">
        <v>87086.643</v>
      </c>
      <c r="G32" s="38">
        <v>54527.971</v>
      </c>
      <c r="H32" s="38">
        <v>3092.539</v>
      </c>
      <c r="I32" s="41">
        <v>23774</v>
      </c>
      <c r="J32" s="34"/>
    </row>
    <row r="33" spans="1:9" ht="12.75">
      <c r="A33" s="22"/>
      <c r="B33" s="215" t="s">
        <v>35</v>
      </c>
      <c r="C33" s="25"/>
      <c r="D33" s="38">
        <v>637239.401</v>
      </c>
      <c r="E33" s="38">
        <v>67265.878</v>
      </c>
      <c r="F33" s="38">
        <v>151007.749</v>
      </c>
      <c r="G33" s="38">
        <v>87687.585</v>
      </c>
      <c r="H33" s="38">
        <v>2511.305</v>
      </c>
      <c r="I33" s="41">
        <v>34087.021</v>
      </c>
    </row>
    <row r="34" spans="1:9" ht="12.75">
      <c r="A34" s="22"/>
      <c r="B34" s="215" t="s">
        <v>36</v>
      </c>
      <c r="C34" s="28"/>
      <c r="D34" s="38">
        <v>847359.57</v>
      </c>
      <c r="E34" s="38">
        <v>93997.681</v>
      </c>
      <c r="F34" s="38">
        <v>215254.872</v>
      </c>
      <c r="G34" s="38">
        <v>124095.432</v>
      </c>
      <c r="H34" s="38">
        <v>1637.625</v>
      </c>
      <c r="I34" s="41">
        <v>42909.503</v>
      </c>
    </row>
    <row r="35" spans="1:11" ht="12.75">
      <c r="A35" s="22"/>
      <c r="B35" s="215" t="s">
        <v>37</v>
      </c>
      <c r="C35" s="28"/>
      <c r="D35" s="38">
        <v>1008570</v>
      </c>
      <c r="E35" s="38">
        <v>115273</v>
      </c>
      <c r="F35" s="38">
        <v>262742</v>
      </c>
      <c r="G35" s="38">
        <v>116515</v>
      </c>
      <c r="H35" s="38">
        <v>2267</v>
      </c>
      <c r="I35" s="41">
        <v>54131</v>
      </c>
      <c r="K35" s="135"/>
    </row>
    <row r="36" spans="1:9" ht="6" customHeight="1">
      <c r="A36" s="22"/>
      <c r="B36" s="25"/>
      <c r="C36" s="28"/>
      <c r="D36" s="38"/>
      <c r="E36" s="38"/>
      <c r="F36" s="38"/>
      <c r="G36" s="38"/>
      <c r="H36" s="38"/>
      <c r="I36" s="41"/>
    </row>
    <row r="37" spans="1:10" s="16" customFormat="1" ht="12.75">
      <c r="A37" s="29">
        <v>2016</v>
      </c>
      <c r="B37" s="215" t="s">
        <v>34</v>
      </c>
      <c r="C37" s="215"/>
      <c r="D37" s="38">
        <v>469323</v>
      </c>
      <c r="E37" s="38">
        <v>56798</v>
      </c>
      <c r="F37" s="38">
        <v>80374</v>
      </c>
      <c r="G37" s="38">
        <v>55767</v>
      </c>
      <c r="H37" s="38">
        <v>1005</v>
      </c>
      <c r="I37" s="41">
        <v>29234</v>
      </c>
      <c r="J37" s="34"/>
    </row>
    <row r="38" spans="1:9" ht="12.75">
      <c r="A38" s="22"/>
      <c r="B38" s="215" t="s">
        <v>35</v>
      </c>
      <c r="C38" s="215"/>
      <c r="D38" s="38">
        <v>697936.162</v>
      </c>
      <c r="E38" s="38">
        <v>74710.298</v>
      </c>
      <c r="F38" s="38">
        <v>162826.107</v>
      </c>
      <c r="G38" s="38">
        <v>101012.117</v>
      </c>
      <c r="H38" s="38">
        <v>1684.531</v>
      </c>
      <c r="I38" s="43">
        <v>36991.823</v>
      </c>
    </row>
    <row r="39" spans="1:9" ht="12.75">
      <c r="A39" s="22"/>
      <c r="B39" s="215" t="s">
        <v>36</v>
      </c>
      <c r="C39" s="215"/>
      <c r="D39" s="43">
        <v>884871</v>
      </c>
      <c r="E39" s="41">
        <v>106415</v>
      </c>
      <c r="F39" s="41">
        <v>222886</v>
      </c>
      <c r="G39" s="41">
        <v>119846</v>
      </c>
      <c r="H39" s="41">
        <v>2115</v>
      </c>
      <c r="I39" s="41">
        <v>51792.465</v>
      </c>
    </row>
    <row r="40" spans="1:9" ht="6" customHeight="1">
      <c r="A40" s="22"/>
      <c r="B40" s="25"/>
      <c r="C40" s="28"/>
      <c r="D40" s="27"/>
      <c r="E40" s="27"/>
      <c r="F40" s="27"/>
      <c r="G40" s="27"/>
      <c r="H40" s="27"/>
      <c r="I40" s="27"/>
    </row>
    <row r="41" spans="1:9" ht="12.75">
      <c r="A41" s="20"/>
      <c r="B41" s="20"/>
      <c r="C41" s="24"/>
      <c r="D41" s="288" t="s">
        <v>39</v>
      </c>
      <c r="E41" s="288"/>
      <c r="F41" s="288"/>
      <c r="G41" s="288"/>
      <c r="H41" s="288"/>
      <c r="I41" s="288"/>
    </row>
    <row r="42" spans="1:9" ht="6" customHeight="1">
      <c r="A42" s="23"/>
      <c r="B42" s="23"/>
      <c r="C42" s="30"/>
      <c r="D42" s="31" t="s">
        <v>0</v>
      </c>
      <c r="E42" s="31"/>
      <c r="F42" s="31"/>
      <c r="G42" s="31"/>
      <c r="H42" s="31"/>
      <c r="I42" s="31"/>
    </row>
    <row r="43" spans="1:9" ht="12.75">
      <c r="A43" s="22">
        <v>2014</v>
      </c>
      <c r="B43" s="215" t="s">
        <v>34</v>
      </c>
      <c r="C43" s="28"/>
      <c r="D43" s="38">
        <v>112770.204</v>
      </c>
      <c r="E43" s="38">
        <v>47290.359</v>
      </c>
      <c r="F43" s="38">
        <v>12896.098</v>
      </c>
      <c r="G43" s="38">
        <v>0</v>
      </c>
      <c r="H43" s="38">
        <v>1685.874</v>
      </c>
      <c r="I43" s="41">
        <v>60.539</v>
      </c>
    </row>
    <row r="44" spans="1:9" ht="12.75">
      <c r="A44" s="22"/>
      <c r="B44" s="215" t="s">
        <v>35</v>
      </c>
      <c r="C44" s="25"/>
      <c r="D44" s="38">
        <v>145180</v>
      </c>
      <c r="E44" s="38">
        <v>58089</v>
      </c>
      <c r="F44" s="38">
        <v>30323</v>
      </c>
      <c r="G44" s="38">
        <v>0</v>
      </c>
      <c r="H44" s="38">
        <v>1150</v>
      </c>
      <c r="I44" s="41">
        <v>8</v>
      </c>
    </row>
    <row r="45" spans="1:9" ht="12.75">
      <c r="A45" s="22"/>
      <c r="B45" s="215" t="s">
        <v>36</v>
      </c>
      <c r="C45" s="28"/>
      <c r="D45" s="38">
        <v>232392</v>
      </c>
      <c r="E45" s="38">
        <v>74610</v>
      </c>
      <c r="F45" s="38">
        <v>54666</v>
      </c>
      <c r="G45" s="38"/>
      <c r="H45" s="38">
        <v>2362</v>
      </c>
      <c r="I45" s="41">
        <v>272</v>
      </c>
    </row>
    <row r="46" spans="1:9" ht="12.75">
      <c r="A46" s="22"/>
      <c r="B46" s="215" t="s">
        <v>37</v>
      </c>
      <c r="C46" s="28"/>
      <c r="D46" s="38">
        <v>212563.824</v>
      </c>
      <c r="E46" s="38">
        <v>85992.772</v>
      </c>
      <c r="F46" s="38">
        <v>48603.799</v>
      </c>
      <c r="G46" s="38">
        <v>0</v>
      </c>
      <c r="H46" s="38">
        <v>2312.88</v>
      </c>
      <c r="I46" s="41">
        <v>-15.977</v>
      </c>
    </row>
    <row r="47" spans="1:9" ht="6" customHeight="1">
      <c r="A47" s="22"/>
      <c r="B47" s="25"/>
      <c r="C47" s="25"/>
      <c r="D47" s="38"/>
      <c r="E47" s="38"/>
      <c r="F47" s="38"/>
      <c r="G47" s="38"/>
      <c r="H47" s="38"/>
      <c r="I47" s="41"/>
    </row>
    <row r="48" spans="1:9" ht="12.75">
      <c r="A48" s="22">
        <v>2015</v>
      </c>
      <c r="B48" s="215" t="s">
        <v>34</v>
      </c>
      <c r="C48" s="28"/>
      <c r="D48" s="38">
        <v>100180.496</v>
      </c>
      <c r="E48" s="38">
        <v>48689.183</v>
      </c>
      <c r="F48" s="38">
        <v>10507.392</v>
      </c>
      <c r="G48" s="38">
        <v>0</v>
      </c>
      <c r="H48" s="38">
        <v>1002.177</v>
      </c>
      <c r="I48" s="41">
        <v>45.67</v>
      </c>
    </row>
    <row r="49" spans="1:9" ht="12.75">
      <c r="A49" s="22"/>
      <c r="B49" s="215" t="s">
        <v>35</v>
      </c>
      <c r="C49" s="25"/>
      <c r="D49" s="38">
        <v>123456.797</v>
      </c>
      <c r="E49" s="38">
        <v>52943.871</v>
      </c>
      <c r="F49" s="38">
        <v>24460.395</v>
      </c>
      <c r="G49" s="38">
        <v>0</v>
      </c>
      <c r="H49" s="38">
        <v>862.633</v>
      </c>
      <c r="I49" s="41">
        <v>57.871</v>
      </c>
    </row>
    <row r="50" spans="1:9" ht="12.75">
      <c r="A50" s="22"/>
      <c r="B50" s="215" t="s">
        <v>36</v>
      </c>
      <c r="C50" s="28"/>
      <c r="D50" s="38">
        <v>186004.555</v>
      </c>
      <c r="E50" s="38">
        <v>71676.809</v>
      </c>
      <c r="F50" s="38">
        <v>49045.001</v>
      </c>
      <c r="G50" s="38">
        <v>0</v>
      </c>
      <c r="H50" s="38">
        <v>738.026</v>
      </c>
      <c r="I50" s="41">
        <v>137.072</v>
      </c>
    </row>
    <row r="51" spans="1:9" ht="12.75">
      <c r="A51" s="22"/>
      <c r="B51" s="215" t="s">
        <v>37</v>
      </c>
      <c r="C51" s="28"/>
      <c r="D51" s="38">
        <v>219447</v>
      </c>
      <c r="E51" s="38">
        <v>79191</v>
      </c>
      <c r="F51" s="38">
        <v>51729</v>
      </c>
      <c r="G51" s="38">
        <v>0</v>
      </c>
      <c r="H51" s="38">
        <v>1478</v>
      </c>
      <c r="I51" s="41">
        <v>85</v>
      </c>
    </row>
    <row r="52" spans="1:9" ht="6" customHeight="1">
      <c r="A52" s="22"/>
      <c r="B52" s="25"/>
      <c r="C52" s="28"/>
      <c r="D52" s="38"/>
      <c r="E52" s="38"/>
      <c r="F52" s="38"/>
      <c r="G52" s="38"/>
      <c r="H52" s="38"/>
      <c r="I52" s="41"/>
    </row>
    <row r="53" spans="1:10" s="16" customFormat="1" ht="12.75">
      <c r="A53" s="29">
        <v>2016</v>
      </c>
      <c r="B53" s="215" t="s">
        <v>34</v>
      </c>
      <c r="C53" s="215"/>
      <c r="D53" s="38">
        <v>94514</v>
      </c>
      <c r="E53" s="38">
        <v>44126</v>
      </c>
      <c r="F53" s="38">
        <v>12316</v>
      </c>
      <c r="G53" s="38">
        <v>0</v>
      </c>
      <c r="H53" s="38">
        <v>171</v>
      </c>
      <c r="I53" s="41">
        <v>24</v>
      </c>
      <c r="J53" s="34"/>
    </row>
    <row r="54" spans="1:9" ht="12.75">
      <c r="A54" s="22"/>
      <c r="B54" s="215" t="s">
        <v>35</v>
      </c>
      <c r="C54" s="215"/>
      <c r="D54" s="38">
        <v>144316.32</v>
      </c>
      <c r="E54" s="38">
        <v>57420.007</v>
      </c>
      <c r="F54" s="38">
        <v>22904.974</v>
      </c>
      <c r="G54" s="38">
        <v>0</v>
      </c>
      <c r="H54" s="38">
        <v>1223.449</v>
      </c>
      <c r="I54" s="43">
        <v>-1.995</v>
      </c>
    </row>
    <row r="55" spans="1:9" ht="12.75">
      <c r="A55" s="22"/>
      <c r="B55" s="215" t="s">
        <v>36</v>
      </c>
      <c r="C55" s="215"/>
      <c r="D55" s="43">
        <v>184760</v>
      </c>
      <c r="E55" s="41">
        <v>64109</v>
      </c>
      <c r="F55" s="41">
        <v>46894</v>
      </c>
      <c r="G55" s="41">
        <v>0</v>
      </c>
      <c r="H55" s="41">
        <v>2653</v>
      </c>
      <c r="I55" s="41">
        <v>14</v>
      </c>
    </row>
    <row r="56" spans="1:9" ht="6" customHeight="1">
      <c r="A56" s="22"/>
      <c r="B56" s="215"/>
      <c r="C56" s="28"/>
      <c r="D56" s="27"/>
      <c r="E56" s="27"/>
      <c r="F56" s="27"/>
      <c r="G56" s="27"/>
      <c r="H56" s="27"/>
      <c r="I56" s="27"/>
    </row>
    <row r="57" spans="1:10" s="16" customFormat="1" ht="12.75">
      <c r="A57" s="20"/>
      <c r="B57" s="215"/>
      <c r="C57" s="24"/>
      <c r="D57" s="288" t="s">
        <v>40</v>
      </c>
      <c r="E57" s="288"/>
      <c r="F57" s="288"/>
      <c r="G57" s="288"/>
      <c r="H57" s="288"/>
      <c r="I57" s="288"/>
      <c r="J57" s="34"/>
    </row>
    <row r="58" spans="1:9" ht="6" customHeight="1">
      <c r="A58" s="23"/>
      <c r="B58" s="23"/>
      <c r="C58" s="30"/>
      <c r="D58" s="31" t="s">
        <v>0</v>
      </c>
      <c r="E58" s="31"/>
      <c r="F58" s="31"/>
      <c r="G58" s="31"/>
      <c r="H58" s="31"/>
      <c r="I58" s="31"/>
    </row>
    <row r="59" spans="1:9" ht="12.75">
      <c r="A59" s="22">
        <v>2014</v>
      </c>
      <c r="B59" s="215" t="s">
        <v>34</v>
      </c>
      <c r="C59" s="28"/>
      <c r="D59" s="38">
        <v>6856.655</v>
      </c>
      <c r="E59" s="38">
        <v>3046.267</v>
      </c>
      <c r="F59" s="38">
        <v>0</v>
      </c>
      <c r="G59" s="38">
        <v>0</v>
      </c>
      <c r="H59" s="38">
        <v>0</v>
      </c>
      <c r="I59" s="41">
        <v>0</v>
      </c>
    </row>
    <row r="60" spans="1:9" ht="12.75">
      <c r="A60" s="23"/>
      <c r="B60" s="215" t="s">
        <v>35</v>
      </c>
      <c r="C60" s="25"/>
      <c r="D60" s="38">
        <v>6119</v>
      </c>
      <c r="E60" s="38">
        <v>3160</v>
      </c>
      <c r="F60" s="38">
        <v>0</v>
      </c>
      <c r="G60" s="38">
        <v>0</v>
      </c>
      <c r="H60" s="38">
        <v>0</v>
      </c>
      <c r="I60" s="41">
        <v>0</v>
      </c>
    </row>
    <row r="61" spans="1:9" ht="12.75">
      <c r="A61" s="23"/>
      <c r="B61" s="215" t="s">
        <v>36</v>
      </c>
      <c r="C61" s="28"/>
      <c r="D61" s="38">
        <v>8551</v>
      </c>
      <c r="E61" s="38">
        <v>4010</v>
      </c>
      <c r="F61" s="38">
        <v>0</v>
      </c>
      <c r="G61" s="38">
        <v>0</v>
      </c>
      <c r="H61" s="38">
        <v>0</v>
      </c>
      <c r="I61" s="41">
        <v>0</v>
      </c>
    </row>
    <row r="62" spans="1:9" ht="12.75">
      <c r="A62" s="23"/>
      <c r="B62" s="215" t="s">
        <v>37</v>
      </c>
      <c r="C62" s="28"/>
      <c r="D62" s="38">
        <v>10798.294</v>
      </c>
      <c r="E62" s="38">
        <v>5298.353</v>
      </c>
      <c r="F62" s="38">
        <v>0</v>
      </c>
      <c r="G62" s="38">
        <v>0</v>
      </c>
      <c r="H62" s="38">
        <v>0</v>
      </c>
      <c r="I62" s="41">
        <v>0</v>
      </c>
    </row>
    <row r="63" spans="1:9" ht="6" customHeight="1">
      <c r="A63" s="22"/>
      <c r="B63" s="25"/>
      <c r="C63" s="25"/>
      <c r="D63" s="38"/>
      <c r="E63" s="38"/>
      <c r="F63" s="38"/>
      <c r="G63" s="38"/>
      <c r="H63" s="38"/>
      <c r="I63" s="41"/>
    </row>
    <row r="64" spans="1:9" ht="12.75">
      <c r="A64" s="22">
        <v>2015</v>
      </c>
      <c r="B64" s="215" t="s">
        <v>34</v>
      </c>
      <c r="C64" s="28"/>
      <c r="D64" s="38">
        <v>6591.173</v>
      </c>
      <c r="E64" s="38">
        <v>2889.294</v>
      </c>
      <c r="F64" s="38">
        <v>0</v>
      </c>
      <c r="G64" s="38">
        <v>0</v>
      </c>
      <c r="H64" s="38">
        <v>0</v>
      </c>
      <c r="I64" s="41">
        <v>0</v>
      </c>
    </row>
    <row r="65" spans="1:9" ht="12.75">
      <c r="A65" s="23"/>
      <c r="B65" s="215" t="s">
        <v>35</v>
      </c>
      <c r="C65" s="25"/>
      <c r="D65" s="38">
        <v>7765.145</v>
      </c>
      <c r="E65" s="38">
        <v>3051.856</v>
      </c>
      <c r="F65" s="38">
        <v>0</v>
      </c>
      <c r="G65" s="38">
        <v>0</v>
      </c>
      <c r="H65" s="38">
        <v>0</v>
      </c>
      <c r="I65" s="41">
        <v>0</v>
      </c>
    </row>
    <row r="66" spans="1:9" ht="12.75">
      <c r="A66" s="23"/>
      <c r="B66" s="215" t="s">
        <v>36</v>
      </c>
      <c r="C66" s="28"/>
      <c r="D66" s="38">
        <v>10094.262</v>
      </c>
      <c r="E66" s="38">
        <v>3523.127</v>
      </c>
      <c r="F66" s="38">
        <v>0</v>
      </c>
      <c r="G66" s="38">
        <v>0</v>
      </c>
      <c r="H66" s="38">
        <v>0</v>
      </c>
      <c r="I66" s="41">
        <v>0</v>
      </c>
    </row>
    <row r="67" spans="1:12" ht="12.75">
      <c r="A67" s="23"/>
      <c r="B67" s="215" t="s">
        <v>37</v>
      </c>
      <c r="C67" s="28"/>
      <c r="D67" s="38">
        <v>12059</v>
      </c>
      <c r="E67" s="38">
        <v>4612</v>
      </c>
      <c r="F67" s="38">
        <v>0</v>
      </c>
      <c r="G67" s="38">
        <v>0</v>
      </c>
      <c r="H67" s="38">
        <v>0</v>
      </c>
      <c r="I67" s="41">
        <v>0</v>
      </c>
      <c r="L67" s="135"/>
    </row>
    <row r="68" spans="1:9" ht="6" customHeight="1">
      <c r="A68" s="23"/>
      <c r="B68" s="25"/>
      <c r="C68" s="28"/>
      <c r="D68" s="38"/>
      <c r="E68" s="38"/>
      <c r="F68" s="38"/>
      <c r="G68" s="38"/>
      <c r="H68" s="38"/>
      <c r="I68" s="41"/>
    </row>
    <row r="69" spans="1:10" s="16" customFormat="1" ht="12.75">
      <c r="A69" s="29">
        <v>2016</v>
      </c>
      <c r="B69" s="215" t="s">
        <v>34</v>
      </c>
      <c r="C69" s="215"/>
      <c r="D69" s="38">
        <v>9361</v>
      </c>
      <c r="E69" s="38">
        <v>3287</v>
      </c>
      <c r="F69" s="38">
        <v>0</v>
      </c>
      <c r="G69" s="38">
        <v>0</v>
      </c>
      <c r="H69" s="38">
        <v>0</v>
      </c>
      <c r="I69" s="41">
        <v>0</v>
      </c>
      <c r="J69" s="34"/>
    </row>
    <row r="70" spans="1:9" ht="12.75">
      <c r="A70" s="22"/>
      <c r="B70" s="215" t="s">
        <v>35</v>
      </c>
      <c r="C70" s="215"/>
      <c r="D70" s="38">
        <v>8321.348</v>
      </c>
      <c r="E70" s="38">
        <v>3844.392</v>
      </c>
      <c r="F70" s="38">
        <v>0</v>
      </c>
      <c r="G70" s="38">
        <v>0</v>
      </c>
      <c r="H70" s="38">
        <v>0</v>
      </c>
      <c r="I70" s="43">
        <v>0</v>
      </c>
    </row>
    <row r="71" spans="1:9" ht="12.75">
      <c r="A71" s="22"/>
      <c r="B71" s="215" t="s">
        <v>36</v>
      </c>
      <c r="C71" s="215"/>
      <c r="D71" s="43">
        <v>10876</v>
      </c>
      <c r="E71" s="41">
        <v>4522</v>
      </c>
      <c r="F71" s="41">
        <v>0</v>
      </c>
      <c r="G71" s="41">
        <v>0</v>
      </c>
      <c r="H71" s="41">
        <v>0</v>
      </c>
      <c r="I71" s="41">
        <v>0</v>
      </c>
    </row>
    <row r="72" spans="1:9" ht="6" customHeight="1">
      <c r="A72" s="23"/>
      <c r="B72" s="25"/>
      <c r="C72" s="28"/>
      <c r="D72" s="27"/>
      <c r="E72" s="27"/>
      <c r="F72" s="27"/>
      <c r="G72" s="27"/>
      <c r="H72" s="27"/>
      <c r="I72" s="27"/>
    </row>
    <row r="73" spans="1:9" ht="12.75">
      <c r="A73" s="20"/>
      <c r="B73" s="20"/>
      <c r="C73" s="24"/>
      <c r="D73" s="288" t="s">
        <v>41</v>
      </c>
      <c r="E73" s="288"/>
      <c r="F73" s="288"/>
      <c r="G73" s="288"/>
      <c r="H73" s="288"/>
      <c r="I73" s="288"/>
    </row>
    <row r="74" spans="1:9" ht="6" customHeight="1">
      <c r="A74" s="23"/>
      <c r="B74" s="23"/>
      <c r="C74" s="30"/>
      <c r="D74" s="31" t="s">
        <v>0</v>
      </c>
      <c r="E74" s="31"/>
      <c r="F74" s="31"/>
      <c r="G74" s="31"/>
      <c r="H74" s="31"/>
      <c r="I74" s="31"/>
    </row>
    <row r="75" spans="1:9" ht="12.75">
      <c r="A75" s="22">
        <v>2014</v>
      </c>
      <c r="B75" s="215" t="s">
        <v>34</v>
      </c>
      <c r="C75" s="28"/>
      <c r="D75" s="38">
        <f aca="true" t="shared" si="0" ref="D75:I78">D11+D27+D43+D59</f>
        <v>820863.9120000001</v>
      </c>
      <c r="E75" s="38">
        <f t="shared" si="0"/>
        <v>154773.557</v>
      </c>
      <c r="F75" s="38">
        <f t="shared" si="0"/>
        <v>142384.611</v>
      </c>
      <c r="G75" s="38">
        <f t="shared" si="0"/>
        <v>59127.463</v>
      </c>
      <c r="H75" s="38">
        <f t="shared" si="0"/>
        <v>4446.007</v>
      </c>
      <c r="I75" s="41">
        <f t="shared" si="0"/>
        <v>24169.136000000002</v>
      </c>
    </row>
    <row r="76" spans="2:9" ht="12.75">
      <c r="B76" s="215" t="s">
        <v>35</v>
      </c>
      <c r="D76" s="38">
        <f t="shared" si="0"/>
        <v>1073645</v>
      </c>
      <c r="E76" s="38">
        <f t="shared" si="0"/>
        <v>188277</v>
      </c>
      <c r="F76" s="38">
        <f t="shared" si="0"/>
        <v>244354</v>
      </c>
      <c r="G76" s="38">
        <f t="shared" si="0"/>
        <v>109550</v>
      </c>
      <c r="H76" s="38">
        <f t="shared" si="0"/>
        <v>6767</v>
      </c>
      <c r="I76" s="41">
        <f t="shared" si="0"/>
        <v>38540</v>
      </c>
    </row>
    <row r="77" spans="2:9" ht="12.75">
      <c r="B77" s="215" t="s">
        <v>36</v>
      </c>
      <c r="D77" s="38">
        <f t="shared" si="0"/>
        <v>1369220</v>
      </c>
      <c r="E77" s="38">
        <f t="shared" si="0"/>
        <v>277430</v>
      </c>
      <c r="F77" s="38">
        <f t="shared" si="0"/>
        <v>329305</v>
      </c>
      <c r="G77" s="38">
        <f t="shared" si="0"/>
        <v>115781</v>
      </c>
      <c r="H77" s="38">
        <f t="shared" si="0"/>
        <v>9042</v>
      </c>
      <c r="I77" s="41">
        <f t="shared" si="0"/>
        <v>49349</v>
      </c>
    </row>
    <row r="78" spans="2:9" ht="12.75">
      <c r="B78" s="215" t="s">
        <v>37</v>
      </c>
      <c r="D78" s="38">
        <f t="shared" si="0"/>
        <v>1542358.663</v>
      </c>
      <c r="E78" s="38">
        <f t="shared" si="0"/>
        <v>272329.83</v>
      </c>
      <c r="F78" s="38">
        <f t="shared" si="0"/>
        <v>378657.164</v>
      </c>
      <c r="G78" s="38">
        <f t="shared" si="0"/>
        <v>133719.27300000002</v>
      </c>
      <c r="H78" s="38">
        <f t="shared" si="0"/>
        <v>8400.112000000001</v>
      </c>
      <c r="I78" s="41">
        <f t="shared" si="0"/>
        <v>48138.557</v>
      </c>
    </row>
    <row r="79" spans="1:9" ht="6" customHeight="1">
      <c r="A79" s="22"/>
      <c r="D79" s="38"/>
      <c r="E79" s="38"/>
      <c r="F79" s="38"/>
      <c r="G79" s="38"/>
      <c r="H79" s="38"/>
      <c r="I79" s="41"/>
    </row>
    <row r="80" spans="1:9" ht="12.75">
      <c r="A80" s="22">
        <v>2015</v>
      </c>
      <c r="B80" s="215" t="s">
        <v>34</v>
      </c>
      <c r="C80" s="28"/>
      <c r="D80" s="38">
        <f aca="true" t="shared" si="1" ref="D80:I83">D16+D32+D48+D64</f>
        <v>731252.869</v>
      </c>
      <c r="E80" s="38">
        <f t="shared" si="1"/>
        <v>162588.84699999998</v>
      </c>
      <c r="F80" s="38">
        <f t="shared" si="1"/>
        <v>123205.296</v>
      </c>
      <c r="G80" s="38">
        <f t="shared" si="1"/>
        <v>56293.97</v>
      </c>
      <c r="H80" s="38">
        <f t="shared" si="1"/>
        <v>4099.714</v>
      </c>
      <c r="I80" s="41">
        <f t="shared" si="1"/>
        <v>23820.449999999997</v>
      </c>
    </row>
    <row r="81" spans="2:9" ht="12.75">
      <c r="B81" s="215" t="s">
        <v>35</v>
      </c>
      <c r="D81" s="38">
        <f t="shared" si="1"/>
        <v>978356.625</v>
      </c>
      <c r="E81" s="38">
        <f t="shared" si="1"/>
        <v>202388.35899999997</v>
      </c>
      <c r="F81" s="38">
        <f t="shared" si="1"/>
        <v>212578.188</v>
      </c>
      <c r="G81" s="38">
        <f t="shared" si="1"/>
        <v>90240.216</v>
      </c>
      <c r="H81" s="38">
        <f t="shared" si="1"/>
        <v>3493.3099999999995</v>
      </c>
      <c r="I81" s="41">
        <f t="shared" si="1"/>
        <v>34144.892</v>
      </c>
    </row>
    <row r="82" spans="1:10" s="16" customFormat="1" ht="12.75">
      <c r="A82" s="19"/>
      <c r="B82" s="215" t="s">
        <v>36</v>
      </c>
      <c r="C82" s="19"/>
      <c r="D82" s="38">
        <f t="shared" si="1"/>
        <v>1340606.476</v>
      </c>
      <c r="E82" s="38">
        <f t="shared" si="1"/>
        <v>274972.88999999996</v>
      </c>
      <c r="F82" s="38">
        <f t="shared" si="1"/>
        <v>315138.05</v>
      </c>
      <c r="G82" s="38">
        <f t="shared" si="1"/>
        <v>128432.107</v>
      </c>
      <c r="H82" s="38">
        <f t="shared" si="1"/>
        <v>2480.869</v>
      </c>
      <c r="I82" s="41">
        <f t="shared" si="1"/>
        <v>43046.799999999996</v>
      </c>
      <c r="J82" s="34"/>
    </row>
    <row r="83" spans="1:10" s="16" customFormat="1" ht="12.75">
      <c r="A83" s="19"/>
      <c r="B83" s="215" t="s">
        <v>37</v>
      </c>
      <c r="C83" s="19"/>
      <c r="D83" s="38">
        <f t="shared" si="1"/>
        <v>1613520</v>
      </c>
      <c r="E83" s="38">
        <f t="shared" si="1"/>
        <v>303347</v>
      </c>
      <c r="F83" s="38">
        <f t="shared" si="1"/>
        <v>371072</v>
      </c>
      <c r="G83" s="38">
        <f t="shared" si="1"/>
        <v>122613</v>
      </c>
      <c r="H83" s="38">
        <f t="shared" si="1"/>
        <v>3750</v>
      </c>
      <c r="I83" s="41">
        <f t="shared" si="1"/>
        <v>54216</v>
      </c>
      <c r="J83" s="34"/>
    </row>
    <row r="84" spans="1:10" s="16" customFormat="1" ht="6" customHeight="1">
      <c r="A84" s="19"/>
      <c r="B84" s="25"/>
      <c r="C84" s="19"/>
      <c r="D84" s="38"/>
      <c r="E84" s="38"/>
      <c r="F84" s="38"/>
      <c r="G84" s="38"/>
      <c r="H84" s="38"/>
      <c r="I84" s="41"/>
      <c r="J84" s="34"/>
    </row>
    <row r="85" spans="1:10" s="16" customFormat="1" ht="12.75">
      <c r="A85" s="29">
        <v>2016</v>
      </c>
      <c r="B85" s="215" t="s">
        <v>34</v>
      </c>
      <c r="C85" s="215"/>
      <c r="D85" s="38">
        <f aca="true" t="shared" si="2" ref="D85:I85">D21+D37+D53+D69</f>
        <v>783997</v>
      </c>
      <c r="E85" s="38">
        <f t="shared" si="2"/>
        <v>181524</v>
      </c>
      <c r="F85" s="38">
        <f t="shared" si="2"/>
        <v>118839</v>
      </c>
      <c r="G85" s="38">
        <f t="shared" si="2"/>
        <v>57516</v>
      </c>
      <c r="H85" s="38">
        <f t="shared" si="2"/>
        <v>1206</v>
      </c>
      <c r="I85" s="41">
        <f t="shared" si="2"/>
        <v>29269</v>
      </c>
      <c r="J85" s="34"/>
    </row>
    <row r="86" spans="2:10" ht="12.75">
      <c r="B86" s="19" t="s">
        <v>35</v>
      </c>
      <c r="D86" s="38">
        <f aca="true" t="shared" si="3" ref="D86:I87">D22+D38+D54+D70</f>
        <v>1142097.137</v>
      </c>
      <c r="E86" s="38">
        <f t="shared" si="3"/>
        <v>244452.91999999998</v>
      </c>
      <c r="F86" s="38">
        <f t="shared" si="3"/>
        <v>222134.08999999997</v>
      </c>
      <c r="G86" s="38">
        <f t="shared" si="3"/>
        <v>105306.36499999999</v>
      </c>
      <c r="H86" s="38">
        <f t="shared" si="3"/>
        <v>3098.2309999999998</v>
      </c>
      <c r="I86" s="41">
        <f t="shared" si="3"/>
        <v>36989.827999999994</v>
      </c>
      <c r="J86" s="37"/>
    </row>
    <row r="87" spans="2:10" ht="12.75">
      <c r="B87" s="215" t="s">
        <v>36</v>
      </c>
      <c r="D87" s="38">
        <f t="shared" si="3"/>
        <v>1403178</v>
      </c>
      <c r="E87" s="38">
        <f t="shared" si="3"/>
        <v>286156</v>
      </c>
      <c r="F87" s="38">
        <f t="shared" si="3"/>
        <v>307947</v>
      </c>
      <c r="G87" s="38">
        <f t="shared" si="3"/>
        <v>127354</v>
      </c>
      <c r="H87" s="38">
        <f t="shared" si="3"/>
        <v>4787</v>
      </c>
      <c r="I87" s="41">
        <f t="shared" si="3"/>
        <v>51819.465</v>
      </c>
      <c r="J87" s="37"/>
    </row>
    <row r="88" spans="4:10" ht="12.75">
      <c r="D88" s="35"/>
      <c r="E88" s="35"/>
      <c r="F88" s="35"/>
      <c r="G88" s="35"/>
      <c r="H88" s="35"/>
      <c r="I88" s="35"/>
      <c r="J88" s="37"/>
    </row>
    <row r="89" spans="4:10" ht="12.75">
      <c r="D89" s="36"/>
      <c r="E89" s="33"/>
      <c r="F89" s="33"/>
      <c r="G89" s="33"/>
      <c r="H89" s="33"/>
      <c r="I89" s="33"/>
      <c r="J89" s="37"/>
    </row>
    <row r="90" spans="4:9" ht="12.75">
      <c r="D90" s="36"/>
      <c r="E90" s="36"/>
      <c r="F90" s="36"/>
      <c r="G90" s="36"/>
      <c r="H90" s="36"/>
      <c r="I90" s="36"/>
    </row>
    <row r="91" spans="4:9" ht="12.75">
      <c r="D91" s="33"/>
      <c r="E91" s="33"/>
      <c r="F91" s="33"/>
      <c r="G91" s="33"/>
      <c r="H91" s="33"/>
      <c r="I91" s="33"/>
    </row>
    <row r="92" spans="4:9" ht="12.75">
      <c r="D92" s="33"/>
      <c r="E92" s="33"/>
      <c r="F92" s="33"/>
      <c r="G92" s="33"/>
      <c r="H92" s="33"/>
      <c r="I92" s="33"/>
    </row>
    <row r="93" spans="4:9" ht="12.75">
      <c r="D93" s="33"/>
      <c r="E93" s="33"/>
      <c r="F93" s="33"/>
      <c r="G93" s="33"/>
      <c r="H93" s="33"/>
      <c r="I93" s="33"/>
    </row>
    <row r="94" spans="4:9" ht="12.75">
      <c r="D94" s="33"/>
      <c r="E94" s="33"/>
      <c r="F94" s="33"/>
      <c r="G94" s="33"/>
      <c r="H94" s="33"/>
      <c r="I94" s="33"/>
    </row>
    <row r="95" spans="1:11" s="21" customFormat="1" ht="12.75">
      <c r="A95" s="19"/>
      <c r="B95" s="19"/>
      <c r="C95" s="19"/>
      <c r="D95" s="33"/>
      <c r="E95" s="33"/>
      <c r="F95" s="33"/>
      <c r="G95" s="33"/>
      <c r="H95" s="33"/>
      <c r="I95" s="33"/>
      <c r="K95" s="19"/>
    </row>
    <row r="96" spans="1:11" s="21" customFormat="1" ht="12.75">
      <c r="A96" s="19"/>
      <c r="B96" s="19"/>
      <c r="C96" s="19"/>
      <c r="D96" s="33"/>
      <c r="E96" s="33"/>
      <c r="F96" s="33"/>
      <c r="G96" s="33"/>
      <c r="H96" s="33"/>
      <c r="I96" s="33"/>
      <c r="K96" s="19"/>
    </row>
  </sheetData>
  <sheetProtection/>
  <mergeCells count="13">
    <mergeCell ref="D73:I73"/>
    <mergeCell ref="I4:I6"/>
    <mergeCell ref="D7:I7"/>
    <mergeCell ref="D9:I9"/>
    <mergeCell ref="D25:I25"/>
    <mergeCell ref="D41:I41"/>
    <mergeCell ref="D57:I57"/>
    <mergeCell ref="H4:H6"/>
    <mergeCell ref="A3:C7"/>
    <mergeCell ref="D3:D6"/>
    <mergeCell ref="E4:E6"/>
    <mergeCell ref="F4:F6"/>
    <mergeCell ref="G4:G6"/>
  </mergeCells>
  <printOptions horizontalCentered="1"/>
  <pageMargins left="0.3937007874015748" right="0.3937007874015748" top="0.5905511811023623" bottom="0.7874015748031497" header="0.4724409448818898" footer="0.3937007874015748"/>
  <pageSetup fitToHeight="1" fitToWidth="1" horizontalDpi="300" verticalDpi="300" orientation="portrait" paperSize="9" scale="84" r:id="rId1"/>
  <headerFooter alignWithMargins="0">
    <oddFooter>&amp;C7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73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.140625" style="136" customWidth="1"/>
    <col min="2" max="4" width="1.8515625" style="136" customWidth="1"/>
    <col min="5" max="5" width="17.8515625" style="136" customWidth="1"/>
    <col min="6" max="6" width="10.57421875" style="136" customWidth="1"/>
    <col min="7" max="7" width="10.421875" style="136" customWidth="1"/>
    <col min="8" max="8" width="10.7109375" style="136" customWidth="1"/>
    <col min="9" max="11" width="10.421875" style="136" customWidth="1"/>
    <col min="12" max="13" width="9.00390625" style="136" customWidth="1"/>
    <col min="14" max="16384" width="11.421875" style="136" customWidth="1"/>
  </cols>
  <sheetData>
    <row r="1" spans="1:13" ht="12.75">
      <c r="A1" s="296" t="s">
        <v>81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</row>
    <row r="2" spans="1:13" ht="12.75">
      <c r="A2" s="296" t="s">
        <v>335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</row>
    <row r="3" spans="5:13" ht="9" customHeight="1">
      <c r="E3" s="164"/>
      <c r="F3" s="166"/>
      <c r="G3" s="166"/>
      <c r="H3" s="166"/>
      <c r="I3" s="166"/>
      <c r="J3" s="166"/>
      <c r="K3" s="166"/>
      <c r="L3" s="166"/>
      <c r="M3" s="166"/>
    </row>
    <row r="4" spans="1:13" ht="12.75">
      <c r="A4" s="297" t="s">
        <v>82</v>
      </c>
      <c r="B4" s="297"/>
      <c r="C4" s="297"/>
      <c r="D4" s="297"/>
      <c r="E4" s="298"/>
      <c r="F4" s="303" t="s">
        <v>244</v>
      </c>
      <c r="G4" s="304" t="s">
        <v>83</v>
      </c>
      <c r="H4" s="305"/>
      <c r="I4" s="305"/>
      <c r="J4" s="305"/>
      <c r="K4" s="305"/>
      <c r="L4" s="306"/>
      <c r="M4" s="234" t="s">
        <v>243</v>
      </c>
    </row>
    <row r="5" spans="1:15" ht="12.75">
      <c r="A5" s="299"/>
      <c r="B5" s="299"/>
      <c r="C5" s="299"/>
      <c r="D5" s="299"/>
      <c r="E5" s="300"/>
      <c r="F5" s="266"/>
      <c r="G5" s="307" t="s">
        <v>241</v>
      </c>
      <c r="H5" s="303" t="s">
        <v>242</v>
      </c>
      <c r="I5" s="304" t="s">
        <v>83</v>
      </c>
      <c r="J5" s="306"/>
      <c r="K5" s="307" t="s">
        <v>84</v>
      </c>
      <c r="L5" s="310" t="s">
        <v>40</v>
      </c>
      <c r="M5" s="303" t="s">
        <v>85</v>
      </c>
      <c r="O5" s="233"/>
    </row>
    <row r="6" spans="1:15" ht="12.75">
      <c r="A6" s="299"/>
      <c r="B6" s="299"/>
      <c r="C6" s="299"/>
      <c r="D6" s="299"/>
      <c r="E6" s="300"/>
      <c r="F6" s="266"/>
      <c r="G6" s="308"/>
      <c r="H6" s="266"/>
      <c r="I6" s="307" t="s">
        <v>86</v>
      </c>
      <c r="J6" s="307" t="s">
        <v>87</v>
      </c>
      <c r="K6" s="308"/>
      <c r="L6" s="308"/>
      <c r="M6" s="266"/>
      <c r="O6" s="233"/>
    </row>
    <row r="7" spans="1:15" ht="12.75">
      <c r="A7" s="299"/>
      <c r="B7" s="299"/>
      <c r="C7" s="299"/>
      <c r="D7" s="299"/>
      <c r="E7" s="300"/>
      <c r="F7" s="266"/>
      <c r="G7" s="308"/>
      <c r="H7" s="266"/>
      <c r="I7" s="308"/>
      <c r="J7" s="308"/>
      <c r="K7" s="308"/>
      <c r="L7" s="308"/>
      <c r="M7" s="266"/>
      <c r="O7" s="233"/>
    </row>
    <row r="8" spans="1:13" ht="12.75">
      <c r="A8" s="299"/>
      <c r="B8" s="299"/>
      <c r="C8" s="299"/>
      <c r="D8" s="299"/>
      <c r="E8" s="300"/>
      <c r="F8" s="266"/>
      <c r="G8" s="308"/>
      <c r="H8" s="266"/>
      <c r="I8" s="308"/>
      <c r="J8" s="308"/>
      <c r="K8" s="308"/>
      <c r="L8" s="308"/>
      <c r="M8" s="266"/>
    </row>
    <row r="9" spans="1:13" ht="12.75">
      <c r="A9" s="299"/>
      <c r="B9" s="299"/>
      <c r="C9" s="299"/>
      <c r="D9" s="299"/>
      <c r="E9" s="300"/>
      <c r="F9" s="267"/>
      <c r="G9" s="309"/>
      <c r="H9" s="267"/>
      <c r="I9" s="309"/>
      <c r="J9" s="309"/>
      <c r="K9" s="309"/>
      <c r="L9" s="309"/>
      <c r="M9" s="267"/>
    </row>
    <row r="10" spans="1:13" ht="12.75">
      <c r="A10" s="301"/>
      <c r="B10" s="301"/>
      <c r="C10" s="301"/>
      <c r="D10" s="301"/>
      <c r="E10" s="302"/>
      <c r="F10" s="294" t="s">
        <v>88</v>
      </c>
      <c r="G10" s="295"/>
      <c r="H10" s="295"/>
      <c r="I10" s="295"/>
      <c r="J10" s="295"/>
      <c r="K10" s="295"/>
      <c r="L10" s="295"/>
      <c r="M10" s="295"/>
    </row>
    <row r="11" spans="6:14" ht="6.75" customHeight="1">
      <c r="F11" s="164"/>
      <c r="G11" s="164"/>
      <c r="H11" s="164"/>
      <c r="I11" s="164"/>
      <c r="J11" s="164"/>
      <c r="K11" s="164"/>
      <c r="L11" s="164"/>
      <c r="M11" s="164"/>
      <c r="N11" s="164"/>
    </row>
    <row r="12" spans="1:14" ht="12.75">
      <c r="A12" s="136" t="s">
        <v>89</v>
      </c>
      <c r="F12" s="164"/>
      <c r="G12" s="164"/>
      <c r="H12" s="164"/>
      <c r="I12" s="164"/>
      <c r="J12" s="164"/>
      <c r="K12" s="164"/>
      <c r="L12" s="164"/>
      <c r="M12" s="164"/>
      <c r="N12" s="164"/>
    </row>
    <row r="13" spans="2:14" ht="12.75">
      <c r="B13" s="136" t="s">
        <v>90</v>
      </c>
      <c r="F13" s="164"/>
      <c r="G13" s="164"/>
      <c r="H13" s="164"/>
      <c r="I13" s="164"/>
      <c r="J13" s="164"/>
      <c r="K13" s="164"/>
      <c r="L13" s="164"/>
      <c r="M13" s="164"/>
      <c r="N13" s="164"/>
    </row>
    <row r="14" spans="6:14" ht="9.75" customHeight="1">
      <c r="F14" s="164"/>
      <c r="G14" s="164"/>
      <c r="H14" s="164"/>
      <c r="I14" s="164"/>
      <c r="J14" s="164"/>
      <c r="K14" s="164"/>
      <c r="L14" s="164"/>
      <c r="M14" s="164"/>
      <c r="N14" s="164"/>
    </row>
    <row r="15" spans="1:14" ht="12.75">
      <c r="A15" s="136" t="s">
        <v>310</v>
      </c>
      <c r="F15" s="38">
        <v>12168918.675</v>
      </c>
      <c r="G15" s="38">
        <v>4084535.658</v>
      </c>
      <c r="H15" s="38">
        <v>5905349.237</v>
      </c>
      <c r="I15" s="38">
        <v>3712853.323</v>
      </c>
      <c r="J15" s="38">
        <v>2192495.914</v>
      </c>
      <c r="K15" s="38">
        <v>2052300.224</v>
      </c>
      <c r="L15" s="38">
        <v>84906.767</v>
      </c>
      <c r="M15" s="41">
        <v>41826.789</v>
      </c>
      <c r="N15" s="164"/>
    </row>
    <row r="16" spans="6:14" ht="9.75" customHeight="1">
      <c r="F16" s="38"/>
      <c r="G16" s="38"/>
      <c r="H16" s="38"/>
      <c r="I16" s="38"/>
      <c r="J16" s="38"/>
      <c r="K16" s="38"/>
      <c r="L16" s="38"/>
      <c r="M16" s="41"/>
      <c r="N16" s="164"/>
    </row>
    <row r="17" spans="2:14" ht="12.75">
      <c r="B17" s="136" t="s">
        <v>334</v>
      </c>
      <c r="F17" s="38">
        <v>274072.409</v>
      </c>
      <c r="G17" s="38">
        <v>97664.994</v>
      </c>
      <c r="H17" s="38">
        <v>144001.511</v>
      </c>
      <c r="I17" s="38">
        <v>106148.603</v>
      </c>
      <c r="J17" s="38">
        <v>37852.908</v>
      </c>
      <c r="K17" s="38">
        <v>28464.414</v>
      </c>
      <c r="L17" s="38">
        <v>2461.49</v>
      </c>
      <c r="M17" s="41">
        <v>1480</v>
      </c>
      <c r="N17" s="164"/>
    </row>
    <row r="18" spans="2:14" ht="12.75">
      <c r="B18" s="136" t="s">
        <v>333</v>
      </c>
      <c r="F18" s="38">
        <v>386325.38</v>
      </c>
      <c r="G18" s="38">
        <v>158135.078</v>
      </c>
      <c r="H18" s="38">
        <v>153756.412</v>
      </c>
      <c r="I18" s="38">
        <v>108521.436</v>
      </c>
      <c r="J18" s="38">
        <v>45234.976</v>
      </c>
      <c r="K18" s="38">
        <v>66718.013</v>
      </c>
      <c r="L18" s="38">
        <v>6871.606</v>
      </c>
      <c r="M18" s="41">
        <v>844.271</v>
      </c>
      <c r="N18" s="164"/>
    </row>
    <row r="19" spans="6:15" ht="9.75" customHeight="1">
      <c r="F19" s="38"/>
      <c r="G19" s="38"/>
      <c r="H19" s="38"/>
      <c r="I19" s="38"/>
      <c r="J19" s="38"/>
      <c r="K19" s="38"/>
      <c r="L19" s="38"/>
      <c r="M19" s="41"/>
      <c r="N19" s="164"/>
      <c r="O19" s="194"/>
    </row>
    <row r="20" spans="2:15" ht="12.75">
      <c r="B20" s="136" t="s">
        <v>91</v>
      </c>
      <c r="F20" s="38"/>
      <c r="G20" s="38"/>
      <c r="H20" s="38"/>
      <c r="I20" s="38"/>
      <c r="J20" s="38"/>
      <c r="K20" s="38"/>
      <c r="L20" s="38"/>
      <c r="M20" s="41"/>
      <c r="N20" s="164"/>
      <c r="O20" s="195"/>
    </row>
    <row r="21" spans="3:15" ht="12.75">
      <c r="C21" s="136" t="s">
        <v>92</v>
      </c>
      <c r="F21" s="38">
        <v>3099.0299999993294</v>
      </c>
      <c r="G21" s="38">
        <v>5500.000000000466</v>
      </c>
      <c r="H21" s="38">
        <v>400</v>
      </c>
      <c r="I21" s="38">
        <v>400.00000000046566</v>
      </c>
      <c r="J21" s="38">
        <v>0</v>
      </c>
      <c r="K21" s="38">
        <v>-2000</v>
      </c>
      <c r="L21" s="38">
        <v>0</v>
      </c>
      <c r="M21" s="41">
        <v>-800.9699999999939</v>
      </c>
      <c r="N21" s="164"/>
      <c r="O21" s="195"/>
    </row>
    <row r="22" spans="6:15" ht="9.75" customHeight="1">
      <c r="F22" s="38"/>
      <c r="G22" s="38"/>
      <c r="H22" s="38"/>
      <c r="I22" s="38"/>
      <c r="J22" s="38"/>
      <c r="K22" s="38"/>
      <c r="L22" s="38"/>
      <c r="M22" s="41"/>
      <c r="N22" s="164"/>
      <c r="O22" s="195"/>
    </row>
    <row r="23" spans="1:15" ht="12.75">
      <c r="A23" s="136" t="s">
        <v>331</v>
      </c>
      <c r="F23" s="38">
        <v>12059764.734</v>
      </c>
      <c r="G23" s="38">
        <v>4029565.574</v>
      </c>
      <c r="H23" s="38">
        <v>5895994.336</v>
      </c>
      <c r="I23" s="38">
        <v>3710880.49</v>
      </c>
      <c r="J23" s="38">
        <v>2185113.846</v>
      </c>
      <c r="K23" s="38">
        <v>2012046.625</v>
      </c>
      <c r="L23" s="38">
        <v>80496.651</v>
      </c>
      <c r="M23" s="41">
        <v>41661.548</v>
      </c>
      <c r="N23" s="164"/>
      <c r="O23" s="195"/>
    </row>
    <row r="24" spans="6:14" ht="9.75" customHeight="1">
      <c r="F24" s="227"/>
      <c r="G24" s="228"/>
      <c r="H24" s="228"/>
      <c r="I24" s="228"/>
      <c r="J24" s="228"/>
      <c r="K24" s="228"/>
      <c r="L24" s="228"/>
      <c r="M24" s="227"/>
      <c r="N24" s="164"/>
    </row>
    <row r="25" spans="3:14" ht="12.75">
      <c r="C25" s="136" t="s">
        <v>93</v>
      </c>
      <c r="F25" s="230">
        <v>946.2739527520748</v>
      </c>
      <c r="G25" s="230">
        <v>1076.079139065243</v>
      </c>
      <c r="H25" s="196">
        <v>655.1249673187219</v>
      </c>
      <c r="I25" s="196">
        <v>651.6285337850687</v>
      </c>
      <c r="J25" s="196">
        <v>661.1495614855211</v>
      </c>
      <c r="K25" s="196">
        <v>223.5656793966889</v>
      </c>
      <c r="L25" s="196">
        <v>6.316199843461578</v>
      </c>
      <c r="M25" s="197">
        <v>20.774236914237903</v>
      </c>
      <c r="N25" s="164"/>
    </row>
    <row r="26" spans="6:15" ht="9.75" customHeight="1">
      <c r="F26" s="40"/>
      <c r="G26" s="40"/>
      <c r="H26" s="40"/>
      <c r="I26" s="40"/>
      <c r="J26" s="40"/>
      <c r="K26" s="40"/>
      <c r="L26" s="40"/>
      <c r="M26" s="42"/>
      <c r="N26" s="164"/>
      <c r="O26" s="232"/>
    </row>
    <row r="27" spans="3:14" ht="12.75">
      <c r="C27" s="136" t="s">
        <v>94</v>
      </c>
      <c r="F27" s="40"/>
      <c r="G27" s="40"/>
      <c r="H27" s="40"/>
      <c r="I27" s="40"/>
      <c r="J27" s="40"/>
      <c r="K27" s="40"/>
      <c r="L27" s="40"/>
      <c r="M27" s="42"/>
      <c r="N27" s="164"/>
    </row>
    <row r="28" spans="4:14" ht="12.75">
      <c r="D28" s="136" t="s">
        <v>332</v>
      </c>
      <c r="F28" s="40">
        <v>-0.8969896497397798</v>
      </c>
      <c r="G28" s="40">
        <v>-1.3458098692891838</v>
      </c>
      <c r="H28" s="40">
        <v>-0.15841401794472176</v>
      </c>
      <c r="I28" s="40">
        <v>-0.05313522588620856</v>
      </c>
      <c r="J28" s="40">
        <v>-0.33669700147956405</v>
      </c>
      <c r="K28" s="40">
        <v>-1.9613893975777188</v>
      </c>
      <c r="L28" s="40">
        <v>-5.194068925036333</v>
      </c>
      <c r="M28" s="42">
        <v>-0.3950602089010289</v>
      </c>
      <c r="N28" s="164"/>
    </row>
    <row r="29" spans="6:14" ht="9.75" customHeight="1">
      <c r="F29" s="226"/>
      <c r="G29" s="226"/>
      <c r="H29" s="226"/>
      <c r="I29" s="226"/>
      <c r="J29" s="226"/>
      <c r="K29" s="226"/>
      <c r="L29" s="226"/>
      <c r="M29" s="226"/>
      <c r="N29" s="164"/>
    </row>
    <row r="30" spans="1:14" ht="12.75">
      <c r="A30" s="136" t="s">
        <v>95</v>
      </c>
      <c r="F30" s="226"/>
      <c r="G30" s="226"/>
      <c r="H30" s="226"/>
      <c r="I30" s="226"/>
      <c r="J30" s="226"/>
      <c r="K30" s="226"/>
      <c r="L30" s="226"/>
      <c r="M30" s="226"/>
      <c r="N30" s="164"/>
    </row>
    <row r="31" spans="6:14" ht="9.75" customHeight="1">
      <c r="F31" s="226"/>
      <c r="G31" s="226"/>
      <c r="H31" s="226"/>
      <c r="I31" s="226"/>
      <c r="J31" s="226"/>
      <c r="K31" s="226"/>
      <c r="L31" s="226"/>
      <c r="M31" s="226"/>
      <c r="N31" s="164"/>
    </row>
    <row r="32" spans="2:14" ht="12.75">
      <c r="B32" s="136" t="s">
        <v>310</v>
      </c>
      <c r="F32" s="38">
        <v>12153316.444</v>
      </c>
      <c r="G32" s="38">
        <v>4083745.746</v>
      </c>
      <c r="H32" s="38">
        <v>5892068.913</v>
      </c>
      <c r="I32" s="38">
        <v>3705251.563</v>
      </c>
      <c r="J32" s="38">
        <v>2186817.35</v>
      </c>
      <c r="K32" s="38">
        <v>2051643.55</v>
      </c>
      <c r="L32" s="38">
        <v>84031.446</v>
      </c>
      <c r="M32" s="41">
        <v>41826.789</v>
      </c>
      <c r="N32" s="164"/>
    </row>
    <row r="33" spans="6:14" ht="9.75" customHeight="1">
      <c r="F33" s="38"/>
      <c r="G33" s="38"/>
      <c r="H33" s="38"/>
      <c r="I33" s="38"/>
      <c r="J33" s="38"/>
      <c r="K33" s="38"/>
      <c r="L33" s="38"/>
      <c r="M33" s="41"/>
      <c r="N33" s="164"/>
    </row>
    <row r="34" spans="3:14" ht="12.75">
      <c r="C34" s="136" t="s">
        <v>334</v>
      </c>
      <c r="F34" s="38">
        <v>274072.409</v>
      </c>
      <c r="G34" s="38">
        <v>97664.994</v>
      </c>
      <c r="H34" s="38">
        <v>144001.511</v>
      </c>
      <c r="I34" s="38">
        <v>106148.603</v>
      </c>
      <c r="J34" s="38">
        <v>37852.908</v>
      </c>
      <c r="K34" s="38">
        <v>28464.414</v>
      </c>
      <c r="L34" s="38">
        <v>2461.49</v>
      </c>
      <c r="M34" s="41">
        <v>1480</v>
      </c>
      <c r="N34" s="164"/>
    </row>
    <row r="35" spans="3:14" ht="12.75">
      <c r="C35" s="136" t="s">
        <v>333</v>
      </c>
      <c r="F35" s="38">
        <v>385963.926</v>
      </c>
      <c r="G35" s="38">
        <v>158102.839</v>
      </c>
      <c r="H35" s="38">
        <v>153453.341</v>
      </c>
      <c r="I35" s="38">
        <v>108459.334</v>
      </c>
      <c r="J35" s="38">
        <v>44994.007</v>
      </c>
      <c r="K35" s="38">
        <v>66703.996</v>
      </c>
      <c r="L35" s="38">
        <v>6859.479</v>
      </c>
      <c r="M35" s="41">
        <v>844.271</v>
      </c>
      <c r="N35" s="164"/>
    </row>
    <row r="36" spans="6:14" ht="9.75" customHeight="1">
      <c r="F36" s="38"/>
      <c r="G36" s="38"/>
      <c r="H36" s="38"/>
      <c r="I36" s="38"/>
      <c r="J36" s="38"/>
      <c r="K36" s="38"/>
      <c r="L36" s="38"/>
      <c r="M36" s="41"/>
      <c r="N36" s="164"/>
    </row>
    <row r="37" spans="3:14" ht="12.75">
      <c r="C37" s="136" t="s">
        <v>91</v>
      </c>
      <c r="F37" s="38"/>
      <c r="G37" s="38"/>
      <c r="H37" s="38"/>
      <c r="I37" s="38"/>
      <c r="J37" s="38"/>
      <c r="K37" s="38"/>
      <c r="L37" s="38"/>
      <c r="M37" s="41"/>
      <c r="N37" s="164"/>
    </row>
    <row r="38" spans="4:14" ht="12.75">
      <c r="D38" s="136" t="s">
        <v>92</v>
      </c>
      <c r="F38" s="38">
        <v>3099.030000001192</v>
      </c>
      <c r="G38" s="38">
        <v>5500.000000000466</v>
      </c>
      <c r="H38" s="38">
        <v>400</v>
      </c>
      <c r="I38" s="38">
        <v>399.99999999953434</v>
      </c>
      <c r="J38" s="38">
        <v>0</v>
      </c>
      <c r="K38" s="38">
        <v>-2000</v>
      </c>
      <c r="L38" s="38">
        <v>0</v>
      </c>
      <c r="M38" s="231">
        <v>-800.9699999999939</v>
      </c>
      <c r="N38" s="164"/>
    </row>
    <row r="39" spans="6:14" ht="9.75" customHeight="1">
      <c r="F39" s="38"/>
      <c r="G39" s="38"/>
      <c r="H39" s="38"/>
      <c r="I39" s="38"/>
      <c r="J39" s="38"/>
      <c r="K39" s="38"/>
      <c r="L39" s="38"/>
      <c r="M39" s="41"/>
      <c r="N39" s="164"/>
    </row>
    <row r="40" spans="2:14" ht="12.75">
      <c r="B40" s="136" t="s">
        <v>331</v>
      </c>
      <c r="F40" s="38">
        <v>12044523.957</v>
      </c>
      <c r="G40" s="38">
        <v>4028807.901</v>
      </c>
      <c r="H40" s="38">
        <v>5883017.083</v>
      </c>
      <c r="I40" s="38">
        <v>3703340.832</v>
      </c>
      <c r="J40" s="38">
        <v>2179676.251</v>
      </c>
      <c r="K40" s="38">
        <v>2011403.968</v>
      </c>
      <c r="L40" s="38">
        <v>79633.457</v>
      </c>
      <c r="M40" s="41">
        <v>41661.548</v>
      </c>
      <c r="N40" s="164"/>
    </row>
    <row r="41" spans="6:14" ht="9.75" customHeight="1">
      <c r="F41" s="227"/>
      <c r="G41" s="228"/>
      <c r="H41" s="228"/>
      <c r="I41" s="228"/>
      <c r="J41" s="228"/>
      <c r="K41" s="228"/>
      <c r="L41" s="228"/>
      <c r="M41" s="227"/>
      <c r="N41" s="164"/>
    </row>
    <row r="42" spans="3:14" ht="12.75">
      <c r="C42" s="136" t="s">
        <v>93</v>
      </c>
      <c r="F42" s="230">
        <v>945.0780794815008</v>
      </c>
      <c r="G42" s="230">
        <v>1075.876805564383</v>
      </c>
      <c r="H42" s="196">
        <v>653.6830184356298</v>
      </c>
      <c r="I42" s="196">
        <v>650.3045740668776</v>
      </c>
      <c r="J42" s="196">
        <v>659.5043091997572</v>
      </c>
      <c r="K42" s="196">
        <v>223.4942714844473</v>
      </c>
      <c r="L42" s="196">
        <v>6.248469003234734</v>
      </c>
      <c r="M42" s="197">
        <v>20.774236914237903</v>
      </c>
      <c r="N42" s="164"/>
    </row>
    <row r="43" spans="6:14" ht="9.75" customHeight="1">
      <c r="F43" s="40"/>
      <c r="G43" s="40"/>
      <c r="H43" s="40"/>
      <c r="I43" s="40"/>
      <c r="J43" s="40"/>
      <c r="K43" s="40"/>
      <c r="L43" s="40"/>
      <c r="M43" s="42"/>
      <c r="N43" s="164"/>
    </row>
    <row r="44" spans="3:14" ht="12.75">
      <c r="C44" s="136" t="s">
        <v>94</v>
      </c>
      <c r="F44" s="40"/>
      <c r="G44" s="40"/>
      <c r="H44" s="40"/>
      <c r="I44" s="40"/>
      <c r="J44" s="40"/>
      <c r="K44" s="40"/>
      <c r="L44" s="40"/>
      <c r="M44" s="42"/>
      <c r="N44" s="164"/>
    </row>
    <row r="45" spans="4:14" ht="12.75">
      <c r="D45" s="136" t="s">
        <v>332</v>
      </c>
      <c r="F45" s="40">
        <v>-0.8951670723073306</v>
      </c>
      <c r="G45" s="40">
        <v>-1.3452807402079543</v>
      </c>
      <c r="H45" s="40">
        <v>-0.15362736135058697</v>
      </c>
      <c r="I45" s="40">
        <v>-0.05156818552026721</v>
      </c>
      <c r="J45" s="229">
        <v>-0.32655214666189636</v>
      </c>
      <c r="K45" s="40">
        <v>-1.9613339753876744</v>
      </c>
      <c r="L45" s="40">
        <v>-5.233741901811371</v>
      </c>
      <c r="M45" s="42">
        <v>-0.3950602089010289</v>
      </c>
      <c r="N45" s="164"/>
    </row>
    <row r="46" spans="6:14" ht="9.75" customHeight="1">
      <c r="F46" s="226"/>
      <c r="G46" s="226"/>
      <c r="H46" s="226"/>
      <c r="I46" s="226"/>
      <c r="J46" s="226"/>
      <c r="K46" s="226"/>
      <c r="L46" s="226"/>
      <c r="M46" s="226"/>
      <c r="N46" s="164"/>
    </row>
    <row r="47" spans="2:14" ht="12.75">
      <c r="B47" s="136" t="s">
        <v>96</v>
      </c>
      <c r="F47" s="226"/>
      <c r="G47" s="226"/>
      <c r="H47" s="226"/>
      <c r="I47" s="226"/>
      <c r="J47" s="226"/>
      <c r="K47" s="226"/>
      <c r="L47" s="226"/>
      <c r="M47" s="226"/>
      <c r="N47" s="164"/>
    </row>
    <row r="48" spans="3:14" ht="12.75">
      <c r="C48" s="136" t="s">
        <v>246</v>
      </c>
      <c r="F48" s="226"/>
      <c r="G48" s="226"/>
      <c r="H48" s="226"/>
      <c r="I48" s="226"/>
      <c r="J48" s="226"/>
      <c r="K48" s="226"/>
      <c r="L48" s="226"/>
      <c r="M48" s="226"/>
      <c r="N48" s="164"/>
    </row>
    <row r="49" spans="6:14" ht="9.75" customHeight="1">
      <c r="F49" s="226"/>
      <c r="G49" s="226"/>
      <c r="H49" s="226"/>
      <c r="I49" s="226"/>
      <c r="J49" s="226"/>
      <c r="K49" s="226"/>
      <c r="L49" s="226"/>
      <c r="M49" s="226"/>
      <c r="N49" s="164"/>
    </row>
    <row r="50" spans="2:14" ht="12.75">
      <c r="B50" s="136" t="s">
        <v>310</v>
      </c>
      <c r="F50" s="38">
        <v>15602.231</v>
      </c>
      <c r="G50" s="38">
        <v>789.912</v>
      </c>
      <c r="H50" s="38">
        <v>13280.324</v>
      </c>
      <c r="I50" s="38">
        <v>7601.76</v>
      </c>
      <c r="J50" s="38">
        <v>5678.564</v>
      </c>
      <c r="K50" s="38">
        <v>656.674</v>
      </c>
      <c r="L50" s="38">
        <v>875.321</v>
      </c>
      <c r="M50" s="41">
        <v>0</v>
      </c>
      <c r="N50" s="164"/>
    </row>
    <row r="51" spans="6:14" ht="9.75" customHeight="1">
      <c r="F51" s="38"/>
      <c r="G51" s="38"/>
      <c r="H51" s="38"/>
      <c r="I51" s="38"/>
      <c r="J51" s="38"/>
      <c r="K51" s="38"/>
      <c r="L51" s="38"/>
      <c r="M51" s="41"/>
      <c r="N51" s="164"/>
    </row>
    <row r="52" spans="3:14" ht="12.75">
      <c r="C52" s="136" t="s">
        <v>334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41">
        <v>0</v>
      </c>
      <c r="N52" s="164"/>
    </row>
    <row r="53" spans="3:14" ht="12.75">
      <c r="C53" s="136" t="s">
        <v>333</v>
      </c>
      <c r="F53" s="38">
        <v>361.454</v>
      </c>
      <c r="G53" s="38">
        <v>32.239</v>
      </c>
      <c r="H53" s="38">
        <v>303.071</v>
      </c>
      <c r="I53" s="38">
        <v>62.102</v>
      </c>
      <c r="J53" s="38">
        <v>240.969</v>
      </c>
      <c r="K53" s="38">
        <v>14.017</v>
      </c>
      <c r="L53" s="38">
        <v>12.127</v>
      </c>
      <c r="M53" s="41">
        <v>0</v>
      </c>
      <c r="N53" s="164"/>
    </row>
    <row r="54" spans="6:14" ht="9.75" customHeight="1">
      <c r="F54" s="38"/>
      <c r="G54" s="38"/>
      <c r="H54" s="38"/>
      <c r="I54" s="38"/>
      <c r="J54" s="38"/>
      <c r="K54" s="38"/>
      <c r="L54" s="38"/>
      <c r="M54" s="41"/>
      <c r="N54" s="164"/>
    </row>
    <row r="55" spans="3:14" ht="12.75">
      <c r="C55" s="136" t="s">
        <v>91</v>
      </c>
      <c r="F55" s="38"/>
      <c r="G55" s="38"/>
      <c r="H55" s="38"/>
      <c r="I55" s="38"/>
      <c r="J55" s="38"/>
      <c r="K55" s="38"/>
      <c r="L55" s="38"/>
      <c r="M55" s="41"/>
      <c r="N55" s="164"/>
    </row>
    <row r="56" spans="4:14" ht="12.75">
      <c r="D56" s="136" t="s">
        <v>92</v>
      </c>
      <c r="F56" s="38">
        <v>0</v>
      </c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41">
        <v>0</v>
      </c>
      <c r="N56" s="164"/>
    </row>
    <row r="57" spans="6:14" ht="9.75" customHeight="1">
      <c r="F57" s="38"/>
      <c r="G57" s="38"/>
      <c r="H57" s="38"/>
      <c r="I57" s="38"/>
      <c r="J57" s="38"/>
      <c r="K57" s="38"/>
      <c r="L57" s="38"/>
      <c r="M57" s="41"/>
      <c r="N57" s="164"/>
    </row>
    <row r="58" spans="2:14" ht="12.75">
      <c r="B58" s="136" t="s">
        <v>331</v>
      </c>
      <c r="F58" s="38">
        <v>15240.777</v>
      </c>
      <c r="G58" s="38">
        <v>757.673</v>
      </c>
      <c r="H58" s="38">
        <v>12977.253</v>
      </c>
      <c r="I58" s="38">
        <v>7539.658</v>
      </c>
      <c r="J58" s="38">
        <v>5437.595</v>
      </c>
      <c r="K58" s="38">
        <v>642.657</v>
      </c>
      <c r="L58" s="38">
        <v>863.194</v>
      </c>
      <c r="M58" s="41">
        <v>0</v>
      </c>
      <c r="N58" s="164"/>
    </row>
    <row r="59" spans="6:14" ht="9.75" customHeight="1">
      <c r="F59" s="227"/>
      <c r="G59" s="228"/>
      <c r="H59" s="228"/>
      <c r="I59" s="228"/>
      <c r="J59" s="228"/>
      <c r="K59" s="228"/>
      <c r="L59" s="228"/>
      <c r="M59" s="227"/>
      <c r="N59" s="164"/>
    </row>
    <row r="60" spans="3:14" ht="12.75">
      <c r="C60" s="136" t="s">
        <v>93</v>
      </c>
      <c r="F60" s="196">
        <v>1.1958732705741115</v>
      </c>
      <c r="G60" s="196">
        <v>0.20233350086015497</v>
      </c>
      <c r="H60" s="196">
        <v>1.4419488830919707</v>
      </c>
      <c r="I60" s="196">
        <v>1.3239597181909957</v>
      </c>
      <c r="J60" s="196">
        <v>1.6452522857639074</v>
      </c>
      <c r="K60" s="196">
        <v>0.07140791224161513</v>
      </c>
      <c r="L60" s="196">
        <v>0.06773084022684339</v>
      </c>
      <c r="M60" s="41">
        <v>0</v>
      </c>
      <c r="N60" s="164"/>
    </row>
    <row r="61" spans="6:14" ht="9.75" customHeight="1">
      <c r="F61" s="40"/>
      <c r="G61" s="40"/>
      <c r="H61" s="40"/>
      <c r="I61" s="40"/>
      <c r="J61" s="40"/>
      <c r="K61" s="40"/>
      <c r="L61" s="40"/>
      <c r="M61" s="42"/>
      <c r="N61" s="164"/>
    </row>
    <row r="62" spans="3:14" ht="12.75">
      <c r="C62" s="136" t="s">
        <v>94</v>
      </c>
      <c r="F62" s="40"/>
      <c r="G62" s="40"/>
      <c r="H62" s="40"/>
      <c r="I62" s="40"/>
      <c r="J62" s="40"/>
      <c r="K62" s="40"/>
      <c r="L62" s="40"/>
      <c r="M62" s="42"/>
      <c r="N62" s="164"/>
    </row>
    <row r="63" spans="4:14" ht="12.75">
      <c r="D63" s="136" t="s">
        <v>332</v>
      </c>
      <c r="F63" s="40">
        <v>-2.316681505356513</v>
      </c>
      <c r="G63" s="40">
        <v>-4.08134070630652</v>
      </c>
      <c r="H63" s="40">
        <v>-2.2821054667039817</v>
      </c>
      <c r="I63" s="40">
        <v>-0.8169423922880981</v>
      </c>
      <c r="J63" s="40">
        <v>-4.243484796508412</v>
      </c>
      <c r="K63" s="40">
        <v>-2.134544690363853</v>
      </c>
      <c r="L63" s="40">
        <v>-1.3854346005636984</v>
      </c>
      <c r="M63" s="42">
        <v>0</v>
      </c>
      <c r="N63" s="164"/>
    </row>
    <row r="64" spans="6:14" ht="9.75" customHeight="1">
      <c r="F64" s="226"/>
      <c r="G64" s="226"/>
      <c r="H64" s="226"/>
      <c r="I64" s="226"/>
      <c r="J64" s="226"/>
      <c r="K64" s="226"/>
      <c r="L64" s="226"/>
      <c r="M64" s="226"/>
      <c r="N64" s="164"/>
    </row>
    <row r="65" spans="1:14" ht="12.75">
      <c r="A65" s="136" t="s">
        <v>97</v>
      </c>
      <c r="F65" s="226"/>
      <c r="G65" s="226"/>
      <c r="H65" s="226"/>
      <c r="I65" s="226"/>
      <c r="J65" s="226"/>
      <c r="K65" s="226"/>
      <c r="L65" s="226"/>
      <c r="M65" s="226"/>
      <c r="N65" s="164"/>
    </row>
    <row r="66" spans="6:14" ht="9.75" customHeight="1">
      <c r="F66" s="226"/>
      <c r="G66" s="226"/>
      <c r="H66" s="226"/>
      <c r="I66" s="226"/>
      <c r="J66" s="226"/>
      <c r="K66" s="226"/>
      <c r="L66" s="226"/>
      <c r="M66" s="226"/>
      <c r="N66" s="164"/>
    </row>
    <row r="67" spans="6:14" ht="9.75" customHeight="1">
      <c r="F67" s="185"/>
      <c r="G67" s="185"/>
      <c r="H67" s="185"/>
      <c r="I67" s="185"/>
      <c r="J67" s="185"/>
      <c r="K67" s="185"/>
      <c r="L67" s="185"/>
      <c r="M67" s="185"/>
      <c r="N67" s="164"/>
    </row>
    <row r="68" spans="1:14" ht="12.75">
      <c r="A68" s="136" t="s">
        <v>98</v>
      </c>
      <c r="F68" s="43"/>
      <c r="G68" s="43"/>
      <c r="H68" s="43"/>
      <c r="I68" s="43"/>
      <c r="J68" s="43"/>
      <c r="K68" s="43"/>
      <c r="L68" s="43"/>
      <c r="M68" s="43"/>
      <c r="N68" s="164"/>
    </row>
    <row r="69" spans="6:14" ht="9.75" customHeight="1">
      <c r="F69" s="43"/>
      <c r="G69" s="43"/>
      <c r="H69" s="43"/>
      <c r="I69" s="43"/>
      <c r="J69" s="43"/>
      <c r="K69" s="43"/>
      <c r="L69" s="43"/>
      <c r="M69" s="43"/>
      <c r="N69" s="164"/>
    </row>
    <row r="70" spans="2:14" ht="12.75">
      <c r="B70" s="136" t="s">
        <v>310</v>
      </c>
      <c r="F70" s="38">
        <v>266496.153</v>
      </c>
      <c r="G70" s="38">
        <v>133924.377</v>
      </c>
      <c r="H70" s="38">
        <v>132281.891</v>
      </c>
      <c r="I70" s="38">
        <v>82955.105</v>
      </c>
      <c r="J70" s="38">
        <v>49326.786</v>
      </c>
      <c r="K70" s="38">
        <v>0</v>
      </c>
      <c r="L70" s="38">
        <v>0</v>
      </c>
      <c r="M70" s="41">
        <v>289.885</v>
      </c>
      <c r="N70" s="164"/>
    </row>
    <row r="71" spans="2:14" ht="12.75">
      <c r="B71" s="136" t="s">
        <v>331</v>
      </c>
      <c r="F71" s="38">
        <v>276973.651</v>
      </c>
      <c r="G71" s="38">
        <v>135729.206</v>
      </c>
      <c r="H71" s="38">
        <v>133889.545</v>
      </c>
      <c r="I71" s="38">
        <v>91484.659</v>
      </c>
      <c r="J71" s="38">
        <v>42404.886</v>
      </c>
      <c r="K71" s="38">
        <v>7000</v>
      </c>
      <c r="L71" s="38">
        <v>0</v>
      </c>
      <c r="M71" s="41">
        <v>354.9</v>
      </c>
      <c r="N71" s="164"/>
    </row>
    <row r="72" spans="1:14" ht="9.75" customHeight="1">
      <c r="A72" s="136" t="s">
        <v>99</v>
      </c>
      <c r="N72" s="164"/>
    </row>
    <row r="73" ht="15">
      <c r="A73" s="225" t="s">
        <v>245</v>
      </c>
    </row>
  </sheetData>
  <sheetProtection/>
  <mergeCells count="14">
    <mergeCell ref="F10:M10"/>
    <mergeCell ref="A1:M1"/>
    <mergeCell ref="A2:M2"/>
    <mergeCell ref="A4:E10"/>
    <mergeCell ref="F4:F9"/>
    <mergeCell ref="G4:L4"/>
    <mergeCell ref="G5:G9"/>
    <mergeCell ref="H5:H9"/>
    <mergeCell ref="I5:J5"/>
    <mergeCell ref="K5:K9"/>
    <mergeCell ref="L5:L9"/>
    <mergeCell ref="M5:M9"/>
    <mergeCell ref="I6:I9"/>
    <mergeCell ref="J6:J9"/>
  </mergeCells>
  <printOptions horizontalCentered="1"/>
  <pageMargins left="0.3937007874015748" right="0.3937007874015748" top="0.5905511811023623" bottom="0.7874015748031497" header="0.4724409448818898" footer="0.3937007874015748"/>
  <pageSetup horizontalDpi="600" verticalDpi="600" orientation="portrait" paperSize="9" scale="85" r:id="rId1"/>
  <headerFooter alignWithMargins="0">
    <oddFooter>&amp;C8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C80"/>
  <sheetViews>
    <sheetView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1" sqref="A11"/>
      <selection pane="bottomRight" activeCell="C2" sqref="C2"/>
    </sheetView>
  </sheetViews>
  <sheetFormatPr defaultColWidth="10.28125" defaultRowHeight="12.75"/>
  <cols>
    <col min="1" max="2" width="1.1484375" style="44" customWidth="1"/>
    <col min="3" max="3" width="5.28125" style="44" customWidth="1"/>
    <col min="4" max="4" width="8.00390625" style="44" customWidth="1"/>
    <col min="5" max="6" width="1.1484375" style="44" customWidth="1"/>
    <col min="7" max="7" width="4.8515625" style="44" customWidth="1"/>
    <col min="8" max="8" width="0.5625" style="59" customWidth="1"/>
    <col min="9" max="9" width="7.7109375" style="44" customWidth="1"/>
    <col min="10" max="10" width="9.421875" style="44" customWidth="1"/>
    <col min="11" max="11" width="9.8515625" style="44" customWidth="1"/>
    <col min="12" max="12" width="9.140625" style="44" customWidth="1"/>
    <col min="13" max="13" width="9.8515625" style="44" customWidth="1"/>
    <col min="14" max="15" width="9.421875" style="44" customWidth="1"/>
    <col min="16" max="17" width="7.8515625" style="44" customWidth="1"/>
    <col min="18" max="18" width="10.421875" style="58" customWidth="1"/>
    <col min="19" max="19" width="10.28125" style="58" customWidth="1"/>
    <col min="20" max="20" width="10.7109375" style="44" bestFit="1" customWidth="1"/>
    <col min="21" max="21" width="10.28125" style="44" customWidth="1"/>
    <col min="22" max="22" width="10.28125" style="45" customWidth="1"/>
    <col min="23" max="16384" width="10.28125" style="44" customWidth="1"/>
  </cols>
  <sheetData>
    <row r="1" spans="1:18" ht="12.75">
      <c r="A1" s="44" t="s">
        <v>0</v>
      </c>
      <c r="B1" s="322" t="s">
        <v>42</v>
      </c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</row>
    <row r="2" spans="1:18" ht="9" customHeight="1">
      <c r="A2" s="46"/>
      <c r="B2" s="47"/>
      <c r="C2" s="47"/>
      <c r="D2" s="47" t="s">
        <v>0</v>
      </c>
      <c r="E2" s="47"/>
      <c r="F2" s="47"/>
      <c r="G2" s="47"/>
      <c r="H2" s="48"/>
      <c r="I2" s="47"/>
      <c r="J2" s="47"/>
      <c r="K2" s="47"/>
      <c r="L2" s="47"/>
      <c r="M2" s="47"/>
      <c r="N2" s="47"/>
      <c r="O2" s="47"/>
      <c r="P2" s="47"/>
      <c r="Q2" s="49"/>
      <c r="R2" s="49"/>
    </row>
    <row r="3" spans="1:18" ht="12.75">
      <c r="A3" s="323" t="s">
        <v>43</v>
      </c>
      <c r="B3" s="324"/>
      <c r="C3" s="324"/>
      <c r="D3" s="324"/>
      <c r="E3" s="324"/>
      <c r="F3" s="324"/>
      <c r="G3" s="324"/>
      <c r="H3" s="325"/>
      <c r="I3" s="330" t="s">
        <v>44</v>
      </c>
      <c r="J3" s="331"/>
      <c r="K3" s="330" t="s">
        <v>45</v>
      </c>
      <c r="L3" s="336"/>
      <c r="M3" s="331"/>
      <c r="N3" s="339" t="s">
        <v>247</v>
      </c>
      <c r="O3" s="340"/>
      <c r="P3" s="315" t="s">
        <v>46</v>
      </c>
      <c r="Q3" s="315" t="s">
        <v>250</v>
      </c>
      <c r="R3" s="339" t="s">
        <v>291</v>
      </c>
    </row>
    <row r="4" spans="1:18" ht="12.75">
      <c r="A4" s="326"/>
      <c r="B4" s="326"/>
      <c r="C4" s="326"/>
      <c r="D4" s="326"/>
      <c r="E4" s="326"/>
      <c r="F4" s="326"/>
      <c r="G4" s="326"/>
      <c r="H4" s="327"/>
      <c r="I4" s="332"/>
      <c r="J4" s="333"/>
      <c r="K4" s="332"/>
      <c r="L4" s="337"/>
      <c r="M4" s="333"/>
      <c r="N4" s="341"/>
      <c r="O4" s="342"/>
      <c r="P4" s="316"/>
      <c r="Q4" s="316"/>
      <c r="R4" s="345"/>
    </row>
    <row r="5" spans="1:18" ht="12.75">
      <c r="A5" s="326"/>
      <c r="B5" s="326"/>
      <c r="C5" s="326"/>
      <c r="D5" s="326"/>
      <c r="E5" s="326"/>
      <c r="F5" s="326"/>
      <c r="G5" s="326"/>
      <c r="H5" s="327"/>
      <c r="I5" s="334"/>
      <c r="J5" s="335"/>
      <c r="K5" s="334"/>
      <c r="L5" s="338"/>
      <c r="M5" s="335"/>
      <c r="N5" s="343"/>
      <c r="O5" s="344"/>
      <c r="P5" s="316"/>
      <c r="Q5" s="316"/>
      <c r="R5" s="345"/>
    </row>
    <row r="6" spans="1:18" ht="12.75">
      <c r="A6" s="326"/>
      <c r="B6" s="326"/>
      <c r="C6" s="326"/>
      <c r="D6" s="326"/>
      <c r="E6" s="326"/>
      <c r="F6" s="326"/>
      <c r="G6" s="326"/>
      <c r="H6" s="327"/>
      <c r="I6" s="312" t="s">
        <v>47</v>
      </c>
      <c r="J6" s="312" t="s">
        <v>48</v>
      </c>
      <c r="K6" s="312" t="s">
        <v>49</v>
      </c>
      <c r="L6" s="312" t="s">
        <v>249</v>
      </c>
      <c r="M6" s="312" t="s">
        <v>50</v>
      </c>
      <c r="N6" s="315" t="s">
        <v>248</v>
      </c>
      <c r="O6" s="315" t="s">
        <v>51</v>
      </c>
      <c r="P6" s="316"/>
      <c r="Q6" s="316"/>
      <c r="R6" s="345"/>
    </row>
    <row r="7" spans="1:18" ht="12.75">
      <c r="A7" s="326"/>
      <c r="B7" s="326"/>
      <c r="C7" s="326"/>
      <c r="D7" s="326"/>
      <c r="E7" s="326"/>
      <c r="F7" s="326"/>
      <c r="G7" s="326"/>
      <c r="H7" s="327"/>
      <c r="I7" s="313"/>
      <c r="J7" s="313"/>
      <c r="K7" s="313"/>
      <c r="L7" s="313"/>
      <c r="M7" s="313"/>
      <c r="N7" s="316"/>
      <c r="O7" s="316"/>
      <c r="P7" s="316"/>
      <c r="Q7" s="316"/>
      <c r="R7" s="345"/>
    </row>
    <row r="8" spans="1:18" ht="12.75">
      <c r="A8" s="326"/>
      <c r="B8" s="326"/>
      <c r="C8" s="326"/>
      <c r="D8" s="326"/>
      <c r="E8" s="326"/>
      <c r="F8" s="326"/>
      <c r="G8" s="326"/>
      <c r="H8" s="327"/>
      <c r="I8" s="313"/>
      <c r="J8" s="313"/>
      <c r="K8" s="313"/>
      <c r="L8" s="313"/>
      <c r="M8" s="313"/>
      <c r="N8" s="316"/>
      <c r="O8" s="316"/>
      <c r="P8" s="316"/>
      <c r="Q8" s="316"/>
      <c r="R8" s="345"/>
    </row>
    <row r="9" spans="1:25" ht="12.75">
      <c r="A9" s="326"/>
      <c r="B9" s="326"/>
      <c r="C9" s="326"/>
      <c r="D9" s="326"/>
      <c r="E9" s="326"/>
      <c r="F9" s="326"/>
      <c r="G9" s="326"/>
      <c r="H9" s="327"/>
      <c r="I9" s="314"/>
      <c r="J9" s="314"/>
      <c r="K9" s="314"/>
      <c r="L9" s="314"/>
      <c r="M9" s="314"/>
      <c r="N9" s="317"/>
      <c r="O9" s="317"/>
      <c r="P9" s="317"/>
      <c r="Q9" s="317"/>
      <c r="R9" s="346"/>
      <c r="U9" s="217"/>
      <c r="V9" s="50"/>
      <c r="W9" s="217"/>
      <c r="X9" s="217"/>
      <c r="Y9" s="217"/>
    </row>
    <row r="10" spans="1:18" ht="15" customHeight="1">
      <c r="A10" s="328"/>
      <c r="B10" s="328"/>
      <c r="C10" s="328"/>
      <c r="D10" s="328"/>
      <c r="E10" s="328"/>
      <c r="F10" s="328"/>
      <c r="G10" s="328"/>
      <c r="H10" s="329"/>
      <c r="I10" s="51" t="s">
        <v>32</v>
      </c>
      <c r="J10" s="52"/>
      <c r="K10" s="52"/>
      <c r="L10" s="52"/>
      <c r="M10" s="52"/>
      <c r="N10" s="52"/>
      <c r="O10" s="52"/>
      <c r="P10" s="52"/>
      <c r="Q10" s="52"/>
      <c r="R10" s="52"/>
    </row>
    <row r="11" spans="1:27" ht="11.25" customHeight="1">
      <c r="A11" s="53"/>
      <c r="B11" s="54"/>
      <c r="C11" s="54"/>
      <c r="D11" s="54"/>
      <c r="E11" s="54"/>
      <c r="F11" s="54"/>
      <c r="G11" s="54"/>
      <c r="H11" s="55"/>
      <c r="I11" s="54"/>
      <c r="J11" s="54"/>
      <c r="K11" s="54"/>
      <c r="L11" s="54"/>
      <c r="M11" s="54"/>
      <c r="N11" s="54"/>
      <c r="O11" s="54"/>
      <c r="P11" s="54"/>
      <c r="Q11" s="54"/>
      <c r="R11" s="56"/>
      <c r="S11" s="83"/>
      <c r="T11" s="57"/>
      <c r="U11" s="57"/>
      <c r="V11" s="57"/>
      <c r="W11" s="57"/>
      <c r="X11" s="57"/>
      <c r="Y11" s="57"/>
      <c r="Z11" s="57"/>
      <c r="AA11" s="57"/>
    </row>
    <row r="12" spans="2:27" ht="12" customHeight="1">
      <c r="B12" s="235"/>
      <c r="C12" s="235"/>
      <c r="D12" s="235"/>
      <c r="E12" s="235"/>
      <c r="F12" s="235"/>
      <c r="G12" s="235"/>
      <c r="H12" s="235"/>
      <c r="I12" s="320" t="s">
        <v>336</v>
      </c>
      <c r="J12" s="320"/>
      <c r="K12" s="320"/>
      <c r="L12" s="320"/>
      <c r="M12" s="320"/>
      <c r="N12" s="320"/>
      <c r="O12" s="320"/>
      <c r="P12" s="320"/>
      <c r="Q12" s="320"/>
      <c r="R12" s="320"/>
      <c r="S12" s="83"/>
      <c r="T12" s="57"/>
      <c r="U12" s="57"/>
      <c r="V12" s="57"/>
      <c r="W12" s="57"/>
      <c r="X12" s="57"/>
      <c r="Y12" s="57"/>
      <c r="Z12" s="57"/>
      <c r="AA12" s="57"/>
    </row>
    <row r="13" spans="1:27" ht="12.75">
      <c r="A13" s="55" t="s">
        <v>33</v>
      </c>
      <c r="B13" s="55"/>
      <c r="C13" s="55"/>
      <c r="D13" s="55"/>
      <c r="E13" s="55"/>
      <c r="F13" s="55"/>
      <c r="G13" s="55"/>
      <c r="H13" s="55"/>
      <c r="N13" s="45"/>
      <c r="P13" s="58"/>
      <c r="S13" s="83"/>
      <c r="T13" s="57"/>
      <c r="U13" s="57"/>
      <c r="V13" s="57"/>
      <c r="W13" s="57"/>
      <c r="X13" s="57"/>
      <c r="Y13" s="57"/>
      <c r="Z13" s="57"/>
      <c r="AA13" s="57"/>
    </row>
    <row r="14" spans="1:27" ht="12.75">
      <c r="A14" s="55"/>
      <c r="B14" s="55"/>
      <c r="C14" s="55" t="s">
        <v>52</v>
      </c>
      <c r="D14" s="55"/>
      <c r="E14" s="55"/>
      <c r="F14" s="55"/>
      <c r="G14" s="55"/>
      <c r="H14" s="55"/>
      <c r="P14" s="58"/>
      <c r="S14" s="83"/>
      <c r="T14" s="57"/>
      <c r="U14" s="57"/>
      <c r="V14" s="57"/>
      <c r="W14" s="57"/>
      <c r="X14" s="57"/>
      <c r="Y14" s="57"/>
      <c r="Z14" s="57"/>
      <c r="AA14" s="57"/>
    </row>
    <row r="15" spans="16:27" ht="8.25" customHeight="1">
      <c r="P15" s="58"/>
      <c r="S15" s="83"/>
      <c r="T15" s="57"/>
      <c r="U15" s="57"/>
      <c r="V15" s="57"/>
      <c r="W15" s="57"/>
      <c r="X15" s="57"/>
      <c r="Y15" s="57"/>
      <c r="Z15" s="57"/>
      <c r="AA15" s="57"/>
    </row>
    <row r="16" spans="1:27" ht="12.75">
      <c r="A16" s="118" t="s">
        <v>76</v>
      </c>
      <c r="I16" s="239">
        <v>151223</v>
      </c>
      <c r="J16" s="239">
        <v>105644452</v>
      </c>
      <c r="K16" s="239">
        <v>687613393</v>
      </c>
      <c r="L16" s="239">
        <v>97243461</v>
      </c>
      <c r="M16" s="239">
        <v>590369932</v>
      </c>
      <c r="N16" s="239">
        <v>331271734</v>
      </c>
      <c r="O16" s="239">
        <v>55446295</v>
      </c>
      <c r="P16" s="239">
        <v>137692</v>
      </c>
      <c r="Q16" s="239">
        <v>1869654</v>
      </c>
      <c r="R16" s="240">
        <v>1084890982</v>
      </c>
      <c r="S16" s="83"/>
      <c r="T16" s="57"/>
      <c r="U16" s="57"/>
      <c r="V16" s="57"/>
      <c r="W16" s="57"/>
      <c r="X16" s="57"/>
      <c r="Y16" s="57"/>
      <c r="Z16" s="57"/>
      <c r="AA16" s="57"/>
    </row>
    <row r="17" spans="9:27" ht="8.25" customHeight="1">
      <c r="I17" s="38"/>
      <c r="J17" s="237"/>
      <c r="K17" s="237"/>
      <c r="L17" s="237"/>
      <c r="M17" s="237"/>
      <c r="N17" s="237"/>
      <c r="O17" s="237"/>
      <c r="P17" s="237"/>
      <c r="Q17" s="237"/>
      <c r="R17" s="238"/>
      <c r="S17" s="83"/>
      <c r="T17" s="57"/>
      <c r="U17" s="57"/>
      <c r="V17" s="57"/>
      <c r="W17" s="57"/>
      <c r="X17" s="57"/>
      <c r="Y17" s="57"/>
      <c r="Z17" s="57"/>
      <c r="AA17" s="57"/>
    </row>
    <row r="18" spans="1:27" ht="12.75">
      <c r="A18" s="44" t="s">
        <v>78</v>
      </c>
      <c r="D18" s="58" t="s">
        <v>270</v>
      </c>
      <c r="E18" s="218" t="s">
        <v>77</v>
      </c>
      <c r="I18" s="239">
        <v>49122</v>
      </c>
      <c r="J18" s="239">
        <v>16869321</v>
      </c>
      <c r="K18" s="239">
        <v>41710245</v>
      </c>
      <c r="L18" s="239">
        <v>6800105</v>
      </c>
      <c r="M18" s="239">
        <v>34910140</v>
      </c>
      <c r="N18" s="239">
        <v>32538793</v>
      </c>
      <c r="O18" s="239">
        <v>5424636</v>
      </c>
      <c r="P18" s="239">
        <v>24281</v>
      </c>
      <c r="Q18" s="239">
        <v>43937</v>
      </c>
      <c r="R18" s="240">
        <v>89860230</v>
      </c>
      <c r="S18" s="83"/>
      <c r="T18" s="57"/>
      <c r="U18" s="57"/>
      <c r="V18" s="57"/>
      <c r="W18" s="57"/>
      <c r="X18" s="57"/>
      <c r="Y18" s="57"/>
      <c r="Z18" s="57"/>
      <c r="AA18" s="57"/>
    </row>
    <row r="19" spans="9:27" ht="8.25" customHeight="1">
      <c r="I19" s="239"/>
      <c r="J19" s="239"/>
      <c r="K19" s="239"/>
      <c r="L19" s="239"/>
      <c r="M19" s="239"/>
      <c r="N19" s="239"/>
      <c r="O19" s="239"/>
      <c r="P19" s="239"/>
      <c r="Q19" s="239"/>
      <c r="R19" s="240"/>
      <c r="S19" s="83"/>
      <c r="T19" s="57"/>
      <c r="U19" s="57"/>
      <c r="V19" s="57"/>
      <c r="W19" s="57"/>
      <c r="X19" s="57"/>
      <c r="Y19" s="57"/>
      <c r="Z19" s="57"/>
      <c r="AA19" s="57"/>
    </row>
    <row r="20" spans="1:28" s="58" customFormat="1" ht="12.75">
      <c r="A20" s="118" t="s">
        <v>251</v>
      </c>
      <c r="C20" s="120"/>
      <c r="D20" s="218" t="s">
        <v>270</v>
      </c>
      <c r="E20" s="218" t="s">
        <v>78</v>
      </c>
      <c r="F20" s="120"/>
      <c r="G20" s="120"/>
      <c r="H20" s="61"/>
      <c r="I20" s="239">
        <v>147652</v>
      </c>
      <c r="J20" s="239">
        <v>37821377</v>
      </c>
      <c r="K20" s="239">
        <v>121095891</v>
      </c>
      <c r="L20" s="239">
        <v>20798593</v>
      </c>
      <c r="M20" s="239">
        <v>100297298</v>
      </c>
      <c r="N20" s="239">
        <v>93292049</v>
      </c>
      <c r="O20" s="239">
        <v>15809741</v>
      </c>
      <c r="P20" s="239">
        <v>45966</v>
      </c>
      <c r="Q20" s="239">
        <v>7611</v>
      </c>
      <c r="R20" s="240">
        <v>247421694</v>
      </c>
      <c r="S20" s="83"/>
      <c r="T20" s="57"/>
      <c r="U20" s="57"/>
      <c r="V20" s="57"/>
      <c r="W20" s="57"/>
      <c r="X20" s="57"/>
      <c r="Y20" s="57"/>
      <c r="Z20" s="57"/>
      <c r="AA20" s="57"/>
      <c r="AB20" s="62"/>
    </row>
    <row r="21" spans="1:28" s="58" customFormat="1" ht="6" customHeight="1">
      <c r="A21" s="63"/>
      <c r="H21" s="64"/>
      <c r="I21" s="239"/>
      <c r="J21" s="239"/>
      <c r="K21" s="239"/>
      <c r="L21" s="239"/>
      <c r="M21" s="239"/>
      <c r="N21" s="239"/>
      <c r="O21" s="239"/>
      <c r="P21" s="239"/>
      <c r="Q21" s="239"/>
      <c r="R21" s="240"/>
      <c r="S21" s="65"/>
      <c r="T21" s="65"/>
      <c r="U21" s="65"/>
      <c r="V21" s="65"/>
      <c r="W21" s="65"/>
      <c r="X21" s="57"/>
      <c r="Y21" s="65"/>
      <c r="Z21" s="65"/>
      <c r="AA21" s="65"/>
      <c r="AB21" s="62"/>
    </row>
    <row r="22" spans="1:28" s="58" customFormat="1" ht="12.75">
      <c r="A22" s="66"/>
      <c r="B22" s="119" t="s">
        <v>53</v>
      </c>
      <c r="C22" s="67"/>
      <c r="D22" s="58" t="s">
        <v>270</v>
      </c>
      <c r="E22" s="218" t="s">
        <v>55</v>
      </c>
      <c r="F22" s="120"/>
      <c r="G22" s="60"/>
      <c r="H22" s="61"/>
      <c r="I22" s="239">
        <v>101222</v>
      </c>
      <c r="J22" s="239">
        <v>21640560</v>
      </c>
      <c r="K22" s="239">
        <v>77682151</v>
      </c>
      <c r="L22" s="239">
        <v>17556243</v>
      </c>
      <c r="M22" s="239">
        <v>60125908</v>
      </c>
      <c r="N22" s="239">
        <v>58269163</v>
      </c>
      <c r="O22" s="239">
        <v>10345814</v>
      </c>
      <c r="P22" s="239">
        <v>23147</v>
      </c>
      <c r="Q22" s="239">
        <v>12990</v>
      </c>
      <c r="R22" s="240">
        <v>150518804</v>
      </c>
      <c r="S22" s="65"/>
      <c r="T22" s="65"/>
      <c r="U22" s="65"/>
      <c r="V22" s="65"/>
      <c r="W22" s="65"/>
      <c r="X22" s="57"/>
      <c r="Y22" s="65"/>
      <c r="Z22" s="65"/>
      <c r="AA22" s="65"/>
      <c r="AB22" s="62"/>
    </row>
    <row r="23" spans="1:28" s="58" customFormat="1" ht="6" customHeight="1">
      <c r="A23" s="66"/>
      <c r="C23" s="67"/>
      <c r="E23" s="60"/>
      <c r="F23" s="60"/>
      <c r="G23" s="60"/>
      <c r="H23" s="61"/>
      <c r="I23" s="239"/>
      <c r="J23" s="239"/>
      <c r="K23" s="239"/>
      <c r="L23" s="239"/>
      <c r="M23" s="239"/>
      <c r="N23" s="239"/>
      <c r="O23" s="239"/>
      <c r="P23" s="239"/>
      <c r="Q23" s="239"/>
      <c r="R23" s="240"/>
      <c r="S23" s="65"/>
      <c r="T23" s="65"/>
      <c r="U23" s="65"/>
      <c r="V23" s="65"/>
      <c r="W23" s="65"/>
      <c r="X23" s="57"/>
      <c r="Y23" s="65"/>
      <c r="Z23" s="65"/>
      <c r="AA23" s="65"/>
      <c r="AB23" s="62"/>
    </row>
    <row r="24" spans="1:28" s="58" customFormat="1" ht="12.75">
      <c r="A24" s="63"/>
      <c r="D24" s="121" t="s">
        <v>54</v>
      </c>
      <c r="F24" s="218" t="s">
        <v>56</v>
      </c>
      <c r="H24" s="61"/>
      <c r="I24" s="239">
        <v>174548</v>
      </c>
      <c r="J24" s="239">
        <v>17940512</v>
      </c>
      <c r="K24" s="239">
        <v>76708308</v>
      </c>
      <c r="L24" s="239">
        <v>15509093</v>
      </c>
      <c r="M24" s="239">
        <v>61199215</v>
      </c>
      <c r="N24" s="239">
        <v>51181554</v>
      </c>
      <c r="O24" s="239">
        <v>8505327</v>
      </c>
      <c r="P24" s="239">
        <v>37997</v>
      </c>
      <c r="Q24" s="243">
        <v>0</v>
      </c>
      <c r="R24" s="240">
        <v>139039153</v>
      </c>
      <c r="S24" s="65"/>
      <c r="T24" s="65"/>
      <c r="U24" s="65"/>
      <c r="V24" s="65"/>
      <c r="W24" s="65"/>
      <c r="X24" s="57"/>
      <c r="Y24" s="65"/>
      <c r="Z24" s="65"/>
      <c r="AA24" s="65"/>
      <c r="AB24" s="62"/>
    </row>
    <row r="25" spans="8:22" s="58" customFormat="1" ht="12.75">
      <c r="H25" s="64"/>
      <c r="I25" s="239"/>
      <c r="J25" s="239"/>
      <c r="K25" s="239"/>
      <c r="L25" s="239"/>
      <c r="M25" s="239"/>
      <c r="N25" s="239"/>
      <c r="O25" s="239"/>
      <c r="P25" s="239"/>
      <c r="Q25" s="239"/>
      <c r="R25" s="240"/>
      <c r="S25" s="68"/>
      <c r="T25" s="68"/>
      <c r="U25" s="68"/>
      <c r="V25" s="69"/>
    </row>
    <row r="26" spans="4:28" s="58" customFormat="1" ht="12" customHeight="1">
      <c r="D26" s="70"/>
      <c r="E26" s="70"/>
      <c r="F26" s="70"/>
      <c r="G26" s="80" t="s">
        <v>252</v>
      </c>
      <c r="H26" s="64"/>
      <c r="I26" s="241">
        <f>I16+I18+I20+I22+I24</f>
        <v>623767</v>
      </c>
      <c r="J26" s="241">
        <f aca="true" t="shared" si="0" ref="J26:R26">J16+J18+J20+J22+J24</f>
        <v>199916222</v>
      </c>
      <c r="K26" s="241">
        <f t="shared" si="0"/>
        <v>1004809988</v>
      </c>
      <c r="L26" s="241">
        <f t="shared" si="0"/>
        <v>157907495</v>
      </c>
      <c r="M26" s="241">
        <f t="shared" si="0"/>
        <v>846902493</v>
      </c>
      <c r="N26" s="241">
        <f t="shared" si="0"/>
        <v>566553293</v>
      </c>
      <c r="O26" s="241">
        <f t="shared" si="0"/>
        <v>95531813</v>
      </c>
      <c r="P26" s="241">
        <f t="shared" si="0"/>
        <v>269083</v>
      </c>
      <c r="Q26" s="241">
        <f t="shared" si="0"/>
        <v>1934192</v>
      </c>
      <c r="R26" s="242">
        <f t="shared" si="0"/>
        <v>1711730863</v>
      </c>
      <c r="S26" s="62"/>
      <c r="T26" s="62"/>
      <c r="U26" s="62"/>
      <c r="V26" s="62"/>
      <c r="W26" s="62"/>
      <c r="X26" s="62"/>
      <c r="Y26" s="62"/>
      <c r="Z26" s="62"/>
      <c r="AA26" s="62"/>
      <c r="AB26" s="62"/>
    </row>
    <row r="27" spans="8:23" s="58" customFormat="1" ht="8.25" customHeight="1">
      <c r="H27" s="64"/>
      <c r="I27" s="43"/>
      <c r="J27" s="43"/>
      <c r="K27" s="43"/>
      <c r="L27" s="43"/>
      <c r="M27" s="43"/>
      <c r="N27" s="43"/>
      <c r="O27" s="43"/>
      <c r="P27" s="43"/>
      <c r="Q27" s="43"/>
      <c r="R27" s="43"/>
      <c r="T27" s="62"/>
      <c r="U27" s="62"/>
      <c r="V27" s="65"/>
      <c r="W27" s="62"/>
    </row>
    <row r="28" spans="8:22" s="58" customFormat="1" ht="8.25" customHeight="1">
      <c r="H28" s="64"/>
      <c r="I28" s="43"/>
      <c r="J28" s="43"/>
      <c r="K28" s="43"/>
      <c r="L28" s="43"/>
      <c r="M28" s="43"/>
      <c r="N28" s="43"/>
      <c r="O28" s="43"/>
      <c r="P28" s="43"/>
      <c r="Q28" s="43"/>
      <c r="R28" s="43"/>
      <c r="V28" s="72"/>
    </row>
    <row r="29" spans="1:22" s="58" customFormat="1" ht="12.75">
      <c r="A29" s="63" t="s">
        <v>38</v>
      </c>
      <c r="B29" s="63"/>
      <c r="C29" s="63"/>
      <c r="D29" s="63"/>
      <c r="E29" s="63"/>
      <c r="F29" s="63"/>
      <c r="G29" s="63"/>
      <c r="H29" s="70"/>
      <c r="I29" s="122"/>
      <c r="J29" s="43"/>
      <c r="K29" s="43"/>
      <c r="L29" s="43"/>
      <c r="M29" s="43"/>
      <c r="N29" s="43"/>
      <c r="O29" s="43"/>
      <c r="P29" s="43"/>
      <c r="Q29" s="43"/>
      <c r="R29" s="43"/>
      <c r="V29" s="72"/>
    </row>
    <row r="30" spans="1:22" s="58" customFormat="1" ht="12.75">
      <c r="A30" s="63"/>
      <c r="B30" s="63"/>
      <c r="C30" s="63" t="s">
        <v>52</v>
      </c>
      <c r="D30" s="63"/>
      <c r="E30" s="63"/>
      <c r="F30" s="63"/>
      <c r="G30" s="63"/>
      <c r="H30" s="70"/>
      <c r="I30" s="43"/>
      <c r="J30" s="43"/>
      <c r="K30" s="43"/>
      <c r="L30" s="43"/>
      <c r="M30" s="43"/>
      <c r="N30" s="43"/>
      <c r="O30" s="43"/>
      <c r="P30" s="43"/>
      <c r="Q30" s="43"/>
      <c r="R30" s="43"/>
      <c r="V30" s="72"/>
    </row>
    <row r="31" spans="8:22" s="58" customFormat="1" ht="8.25" customHeight="1">
      <c r="H31" s="64"/>
      <c r="I31" s="43" t="s">
        <v>0</v>
      </c>
      <c r="J31" s="43"/>
      <c r="K31" s="43"/>
      <c r="L31" s="43"/>
      <c r="M31" s="43"/>
      <c r="N31" s="43"/>
      <c r="O31" s="43"/>
      <c r="P31" s="43"/>
      <c r="Q31" s="43"/>
      <c r="R31" s="43"/>
      <c r="V31" s="72"/>
    </row>
    <row r="32" spans="2:22" s="58" customFormat="1" ht="12.75">
      <c r="B32" s="218" t="s">
        <v>57</v>
      </c>
      <c r="C32" s="120"/>
      <c r="D32" s="120"/>
      <c r="E32" s="120"/>
      <c r="F32" s="120"/>
      <c r="G32" s="120"/>
      <c r="H32" s="61"/>
      <c r="I32" s="239">
        <v>36293</v>
      </c>
      <c r="J32" s="239">
        <v>2233604</v>
      </c>
      <c r="K32" s="239">
        <v>8800360</v>
      </c>
      <c r="L32" s="239">
        <v>1915527</v>
      </c>
      <c r="M32" s="239">
        <v>6884833</v>
      </c>
      <c r="N32" s="239">
        <v>7806506</v>
      </c>
      <c r="O32" s="239">
        <v>848503</v>
      </c>
      <c r="P32" s="239">
        <v>5933</v>
      </c>
      <c r="Q32" s="243">
        <v>0</v>
      </c>
      <c r="R32" s="240">
        <v>17815672</v>
      </c>
      <c r="T32" s="68"/>
      <c r="U32" s="62"/>
      <c r="V32" s="72"/>
    </row>
    <row r="33" spans="1:22" s="58" customFormat="1" ht="6" customHeight="1">
      <c r="A33" s="123"/>
      <c r="B33" s="124"/>
      <c r="C33" s="124"/>
      <c r="D33" s="124"/>
      <c r="E33" s="124"/>
      <c r="F33" s="124"/>
      <c r="G33" s="124"/>
      <c r="H33" s="64"/>
      <c r="I33" s="239"/>
      <c r="J33" s="239"/>
      <c r="K33" s="239"/>
      <c r="L33" s="239"/>
      <c r="M33" s="239"/>
      <c r="N33" s="239"/>
      <c r="O33" s="239"/>
      <c r="P33" s="239"/>
      <c r="Q33" s="239"/>
      <c r="R33" s="240"/>
      <c r="T33" s="68"/>
      <c r="U33" s="62"/>
      <c r="V33" s="72"/>
    </row>
    <row r="34" spans="2:22" s="58" customFormat="1" ht="12.75">
      <c r="B34" s="130" t="s">
        <v>58</v>
      </c>
      <c r="D34" s="124" t="s">
        <v>270</v>
      </c>
      <c r="F34" s="218" t="s">
        <v>56</v>
      </c>
      <c r="H34" s="61"/>
      <c r="I34" s="239">
        <v>667227</v>
      </c>
      <c r="J34" s="239">
        <v>37545871</v>
      </c>
      <c r="K34" s="239">
        <v>207707025</v>
      </c>
      <c r="L34" s="239">
        <v>41042020</v>
      </c>
      <c r="M34" s="239">
        <v>166665005</v>
      </c>
      <c r="N34" s="239">
        <v>170630598</v>
      </c>
      <c r="O34" s="239">
        <v>15820772</v>
      </c>
      <c r="P34" s="239">
        <v>112103</v>
      </c>
      <c r="Q34" s="239">
        <v>120948</v>
      </c>
      <c r="R34" s="240">
        <v>391562524</v>
      </c>
      <c r="T34" s="68"/>
      <c r="U34" s="62"/>
      <c r="V34" s="68"/>
    </row>
    <row r="35" spans="1:22" s="58" customFormat="1" ht="6" customHeight="1">
      <c r="A35" s="126"/>
      <c r="B35" s="126"/>
      <c r="C35" s="126"/>
      <c r="D35" s="124"/>
      <c r="E35" s="124"/>
      <c r="F35" s="124"/>
      <c r="G35" s="124"/>
      <c r="H35" s="64"/>
      <c r="I35" s="239"/>
      <c r="J35" s="239"/>
      <c r="K35" s="239"/>
      <c r="L35" s="239"/>
      <c r="M35" s="239"/>
      <c r="N35" s="239"/>
      <c r="O35" s="239"/>
      <c r="P35" s="239"/>
      <c r="Q35" s="239"/>
      <c r="R35" s="240"/>
      <c r="T35" s="68"/>
      <c r="U35" s="62"/>
      <c r="V35" s="68"/>
    </row>
    <row r="36" spans="2:22" s="58" customFormat="1" ht="12.75">
      <c r="B36" s="130" t="s">
        <v>59</v>
      </c>
      <c r="D36" s="124" t="s">
        <v>270</v>
      </c>
      <c r="F36" s="218" t="s">
        <v>58</v>
      </c>
      <c r="H36" s="61"/>
      <c r="I36" s="239">
        <v>2550962</v>
      </c>
      <c r="J36" s="239">
        <v>65155330</v>
      </c>
      <c r="K36" s="239">
        <v>449373365</v>
      </c>
      <c r="L36" s="239">
        <v>109626952</v>
      </c>
      <c r="M36" s="239">
        <v>339746413</v>
      </c>
      <c r="N36" s="239">
        <v>298757057</v>
      </c>
      <c r="O36" s="239">
        <v>33810883</v>
      </c>
      <c r="P36" s="239">
        <v>189180</v>
      </c>
      <c r="Q36" s="239">
        <v>337900</v>
      </c>
      <c r="R36" s="240">
        <v>740547725</v>
      </c>
      <c r="T36" s="62"/>
      <c r="U36" s="62"/>
      <c r="V36" s="68"/>
    </row>
    <row r="37" spans="1:22" s="58" customFormat="1" ht="6" customHeight="1">
      <c r="A37" s="127"/>
      <c r="B37" s="126"/>
      <c r="C37" s="125"/>
      <c r="D37" s="124"/>
      <c r="E37" s="120"/>
      <c r="F37" s="120"/>
      <c r="G37" s="120"/>
      <c r="H37" s="61"/>
      <c r="I37" s="239"/>
      <c r="J37" s="239"/>
      <c r="K37" s="239"/>
      <c r="L37" s="239"/>
      <c r="M37" s="239"/>
      <c r="N37" s="239"/>
      <c r="O37" s="239"/>
      <c r="P37" s="239"/>
      <c r="Q37" s="239"/>
      <c r="R37" s="240"/>
      <c r="T37" s="68"/>
      <c r="U37" s="62"/>
      <c r="V37" s="68"/>
    </row>
    <row r="38" spans="1:24" s="58" customFormat="1" ht="12.75">
      <c r="A38" s="128"/>
      <c r="C38" s="130" t="s">
        <v>60</v>
      </c>
      <c r="D38" s="124" t="s">
        <v>270</v>
      </c>
      <c r="F38" s="218" t="s">
        <v>59</v>
      </c>
      <c r="H38" s="61"/>
      <c r="I38" s="239">
        <v>5152531</v>
      </c>
      <c r="J38" s="239">
        <v>61450344</v>
      </c>
      <c r="K38" s="239">
        <v>252410013</v>
      </c>
      <c r="L38" s="239">
        <v>58331822</v>
      </c>
      <c r="M38" s="239">
        <v>194078191</v>
      </c>
      <c r="N38" s="239">
        <v>294773627</v>
      </c>
      <c r="O38" s="239">
        <v>22502257</v>
      </c>
      <c r="P38" s="239">
        <v>318809</v>
      </c>
      <c r="Q38" s="239">
        <v>1766228</v>
      </c>
      <c r="R38" s="240">
        <v>580041987</v>
      </c>
      <c r="T38" s="68"/>
      <c r="U38" s="62"/>
      <c r="V38" s="68"/>
      <c r="W38" s="62"/>
      <c r="X38" s="62"/>
    </row>
    <row r="39" spans="1:22" s="58" customFormat="1" ht="6" customHeight="1">
      <c r="A39" s="127"/>
      <c r="B39" s="126"/>
      <c r="C39" s="125"/>
      <c r="D39" s="124"/>
      <c r="E39" s="120"/>
      <c r="F39" s="120"/>
      <c r="G39" s="120"/>
      <c r="H39" s="61"/>
      <c r="I39" s="239"/>
      <c r="J39" s="239"/>
      <c r="K39" s="239"/>
      <c r="L39" s="239"/>
      <c r="M39" s="239"/>
      <c r="N39" s="239"/>
      <c r="O39" s="239"/>
      <c r="P39" s="239"/>
      <c r="Q39" s="239"/>
      <c r="R39" s="240"/>
      <c r="T39" s="68"/>
      <c r="U39" s="62"/>
      <c r="V39" s="68"/>
    </row>
    <row r="40" spans="1:22" s="58" customFormat="1" ht="12.75">
      <c r="A40" s="127"/>
      <c r="C40" s="130" t="s">
        <v>61</v>
      </c>
      <c r="D40" s="124" t="s">
        <v>270</v>
      </c>
      <c r="G40" s="218" t="s">
        <v>60</v>
      </c>
      <c r="H40" s="61"/>
      <c r="I40" s="239">
        <v>4733258</v>
      </c>
      <c r="J40" s="239">
        <v>39366911</v>
      </c>
      <c r="K40" s="239">
        <v>161462176</v>
      </c>
      <c r="L40" s="239">
        <v>37281981</v>
      </c>
      <c r="M40" s="239">
        <v>124180195</v>
      </c>
      <c r="N40" s="239">
        <v>206203031</v>
      </c>
      <c r="O40" s="239">
        <v>11850321</v>
      </c>
      <c r="P40" s="239">
        <v>201615</v>
      </c>
      <c r="Q40" s="239">
        <v>681497</v>
      </c>
      <c r="R40" s="240">
        <v>387216828</v>
      </c>
      <c r="T40" s="62"/>
      <c r="U40" s="62"/>
      <c r="V40" s="68"/>
    </row>
    <row r="41" spans="1:22" s="58" customFormat="1" ht="6" customHeight="1">
      <c r="A41" s="127"/>
      <c r="B41" s="125"/>
      <c r="C41" s="125"/>
      <c r="D41" s="124"/>
      <c r="E41" s="120"/>
      <c r="F41" s="120"/>
      <c r="G41" s="120"/>
      <c r="H41" s="61"/>
      <c r="I41" s="239"/>
      <c r="J41" s="239"/>
      <c r="K41" s="239"/>
      <c r="L41" s="239"/>
      <c r="M41" s="239"/>
      <c r="N41" s="239"/>
      <c r="O41" s="239"/>
      <c r="P41" s="239"/>
      <c r="Q41" s="239"/>
      <c r="R41" s="240"/>
      <c r="S41" s="58" t="s">
        <v>311</v>
      </c>
      <c r="V41" s="68"/>
    </row>
    <row r="42" spans="1:22" s="58" customFormat="1" ht="12.75">
      <c r="A42" s="127"/>
      <c r="C42" s="130" t="s">
        <v>62</v>
      </c>
      <c r="D42" s="124" t="s">
        <v>270</v>
      </c>
      <c r="G42" s="218" t="s">
        <v>61</v>
      </c>
      <c r="H42" s="61"/>
      <c r="I42" s="239">
        <v>7361035</v>
      </c>
      <c r="J42" s="239">
        <v>37089169</v>
      </c>
      <c r="K42" s="239">
        <v>134828462</v>
      </c>
      <c r="L42" s="239">
        <v>32522940</v>
      </c>
      <c r="M42" s="239">
        <v>102305522</v>
      </c>
      <c r="N42" s="239">
        <v>207067167</v>
      </c>
      <c r="O42" s="239">
        <v>9779628</v>
      </c>
      <c r="P42" s="239">
        <v>285857</v>
      </c>
      <c r="Q42" s="239">
        <v>47771</v>
      </c>
      <c r="R42" s="240">
        <v>363936149</v>
      </c>
      <c r="S42" s="198"/>
      <c r="T42" s="62"/>
      <c r="V42" s="68"/>
    </row>
    <row r="43" spans="1:22" s="58" customFormat="1" ht="6" customHeight="1">
      <c r="A43" s="129"/>
      <c r="B43" s="119"/>
      <c r="C43" s="119"/>
      <c r="D43" s="124"/>
      <c r="E43" s="120"/>
      <c r="F43" s="120"/>
      <c r="G43" s="120"/>
      <c r="H43" s="61"/>
      <c r="I43" s="239"/>
      <c r="J43" s="239"/>
      <c r="K43" s="239"/>
      <c r="L43" s="239"/>
      <c r="M43" s="239"/>
      <c r="N43" s="239"/>
      <c r="O43" s="239"/>
      <c r="P43" s="239"/>
      <c r="Q43" s="239"/>
      <c r="R43" s="240"/>
      <c r="T43" s="62"/>
      <c r="U43" s="62"/>
      <c r="V43" s="68"/>
    </row>
    <row r="44" spans="1:22" s="58" customFormat="1" ht="12.75">
      <c r="A44" s="123"/>
      <c r="B44" s="124"/>
      <c r="C44" s="124"/>
      <c r="D44" s="131" t="s">
        <v>54</v>
      </c>
      <c r="G44" s="218" t="s">
        <v>62</v>
      </c>
      <c r="H44" s="61"/>
      <c r="I44" s="239">
        <v>929528</v>
      </c>
      <c r="J44" s="239">
        <v>2402869</v>
      </c>
      <c r="K44" s="239">
        <v>7586585</v>
      </c>
      <c r="L44" s="239">
        <v>2159668</v>
      </c>
      <c r="M44" s="239">
        <v>5426917</v>
      </c>
      <c r="N44" s="239">
        <v>14105920</v>
      </c>
      <c r="O44" s="239">
        <v>524838</v>
      </c>
      <c r="P44" s="239">
        <v>25365</v>
      </c>
      <c r="Q44" s="239">
        <v>68157</v>
      </c>
      <c r="R44" s="240">
        <v>23483594</v>
      </c>
      <c r="V44" s="68"/>
    </row>
    <row r="45" spans="8:22" s="58" customFormat="1" ht="12.75">
      <c r="H45" s="64"/>
      <c r="I45" s="239"/>
      <c r="J45" s="239"/>
      <c r="K45" s="239"/>
      <c r="L45" s="239"/>
      <c r="M45" s="239"/>
      <c r="N45" s="239"/>
      <c r="O45" s="239"/>
      <c r="P45" s="239"/>
      <c r="Q45" s="239"/>
      <c r="R45" s="240"/>
      <c r="T45" s="62"/>
      <c r="V45" s="72"/>
    </row>
    <row r="46" spans="5:22" s="58" customFormat="1" ht="12" customHeight="1">
      <c r="E46" s="73"/>
      <c r="F46" s="73"/>
      <c r="G46" s="80" t="s">
        <v>252</v>
      </c>
      <c r="H46" s="64"/>
      <c r="I46" s="241">
        <f>I32+I34+I36+I38+I40+I42+I44</f>
        <v>21430834</v>
      </c>
      <c r="J46" s="241">
        <f aca="true" t="shared" si="1" ref="J46:R46">J32+J34+J36+J38+J40+J42+J44</f>
        <v>245244098</v>
      </c>
      <c r="K46" s="241">
        <f t="shared" si="1"/>
        <v>1222167986</v>
      </c>
      <c r="L46" s="241">
        <f t="shared" si="1"/>
        <v>282880910</v>
      </c>
      <c r="M46" s="241">
        <f t="shared" si="1"/>
        <v>939287076</v>
      </c>
      <c r="N46" s="241">
        <f t="shared" si="1"/>
        <v>1199343906</v>
      </c>
      <c r="O46" s="241">
        <f t="shared" si="1"/>
        <v>95137202</v>
      </c>
      <c r="P46" s="241">
        <f t="shared" si="1"/>
        <v>1138862</v>
      </c>
      <c r="Q46" s="241">
        <f t="shared" si="1"/>
        <v>3022501</v>
      </c>
      <c r="R46" s="242">
        <f t="shared" si="1"/>
        <v>2504604479</v>
      </c>
      <c r="S46" s="74"/>
      <c r="T46" s="68"/>
      <c r="V46" s="72"/>
    </row>
    <row r="47" spans="8:22" s="58" customFormat="1" ht="8.25" customHeight="1">
      <c r="H47" s="64"/>
      <c r="I47" s="241"/>
      <c r="J47" s="241"/>
      <c r="K47" s="241"/>
      <c r="L47" s="241"/>
      <c r="M47" s="241"/>
      <c r="N47" s="241"/>
      <c r="O47" s="241"/>
      <c r="P47" s="241"/>
      <c r="Q47" s="241"/>
      <c r="R47" s="242"/>
      <c r="T47" s="68"/>
      <c r="V47" s="72"/>
    </row>
    <row r="48" spans="4:22" s="58" customFormat="1" ht="12" customHeight="1">
      <c r="D48" s="70"/>
      <c r="E48" s="70"/>
      <c r="F48" s="70"/>
      <c r="G48" s="80" t="s">
        <v>79</v>
      </c>
      <c r="H48" s="70"/>
      <c r="I48" s="241">
        <f>I26+I46</f>
        <v>22054601</v>
      </c>
      <c r="J48" s="241">
        <f aca="true" t="shared" si="2" ref="J48:R48">J26+J46</f>
        <v>445160320</v>
      </c>
      <c r="K48" s="241">
        <f t="shared" si="2"/>
        <v>2226977974</v>
      </c>
      <c r="L48" s="241">
        <f t="shared" si="2"/>
        <v>440788405</v>
      </c>
      <c r="M48" s="241">
        <f t="shared" si="2"/>
        <v>1786189569</v>
      </c>
      <c r="N48" s="241">
        <f t="shared" si="2"/>
        <v>1765897199</v>
      </c>
      <c r="O48" s="241">
        <f t="shared" si="2"/>
        <v>190669015</v>
      </c>
      <c r="P48" s="241">
        <f t="shared" si="2"/>
        <v>1407945</v>
      </c>
      <c r="Q48" s="241">
        <f t="shared" si="2"/>
        <v>4956693</v>
      </c>
      <c r="R48" s="242">
        <f t="shared" si="2"/>
        <v>4216335342</v>
      </c>
      <c r="T48" s="68"/>
      <c r="V48" s="72"/>
    </row>
    <row r="49" spans="3:22" s="58" customFormat="1" ht="9.75" customHeight="1">
      <c r="C49" s="70"/>
      <c r="D49" s="70"/>
      <c r="E49" s="70"/>
      <c r="F49" s="70"/>
      <c r="G49" s="70"/>
      <c r="H49" s="70"/>
      <c r="I49" s="75"/>
      <c r="J49" s="75"/>
      <c r="K49" s="75"/>
      <c r="L49" s="75"/>
      <c r="M49" s="75"/>
      <c r="N49" s="75"/>
      <c r="O49" s="75"/>
      <c r="P49" s="75"/>
      <c r="Q49" s="75"/>
      <c r="R49" s="75"/>
      <c r="T49" s="68"/>
      <c r="V49" s="72"/>
    </row>
    <row r="50" spans="2:22" s="58" customFormat="1" ht="15" customHeight="1">
      <c r="B50" s="70"/>
      <c r="C50" s="70"/>
      <c r="D50" s="70"/>
      <c r="E50" s="70"/>
      <c r="F50" s="70"/>
      <c r="G50" s="70"/>
      <c r="H50" s="70"/>
      <c r="I50" s="321" t="s">
        <v>337</v>
      </c>
      <c r="J50" s="321"/>
      <c r="K50" s="321"/>
      <c r="L50" s="321"/>
      <c r="M50" s="321"/>
      <c r="N50" s="321"/>
      <c r="O50" s="321"/>
      <c r="P50" s="321"/>
      <c r="Q50" s="321"/>
      <c r="R50" s="321"/>
      <c r="T50" s="68" t="s">
        <v>324</v>
      </c>
      <c r="V50" s="72"/>
    </row>
    <row r="51" spans="3:22" s="58" customFormat="1" ht="9.75" customHeight="1">
      <c r="C51" s="70"/>
      <c r="D51" s="70"/>
      <c r="E51" s="70"/>
      <c r="F51" s="70"/>
      <c r="G51" s="70"/>
      <c r="H51" s="70"/>
      <c r="I51" s="75"/>
      <c r="J51" s="75"/>
      <c r="K51" s="75"/>
      <c r="L51" s="75"/>
      <c r="M51" s="75"/>
      <c r="N51" s="75"/>
      <c r="O51" s="75"/>
      <c r="P51" s="75"/>
      <c r="Q51" s="75"/>
      <c r="R51" s="75"/>
      <c r="T51" s="68"/>
      <c r="V51" s="72"/>
    </row>
    <row r="52" spans="1:22" s="58" customFormat="1" ht="12.75" customHeight="1">
      <c r="A52" s="318" t="s">
        <v>33</v>
      </c>
      <c r="B52" s="319"/>
      <c r="C52" s="319"/>
      <c r="D52" s="319"/>
      <c r="E52" s="319"/>
      <c r="F52" s="319"/>
      <c r="G52" s="319"/>
      <c r="H52" s="64"/>
      <c r="I52" s="239">
        <v>1773170</v>
      </c>
      <c r="J52" s="239">
        <v>586701502</v>
      </c>
      <c r="K52" s="239">
        <v>3154502535</v>
      </c>
      <c r="L52" s="239">
        <v>301344340</v>
      </c>
      <c r="M52" s="239">
        <v>2853158195</v>
      </c>
      <c r="N52" s="239">
        <v>1134195744</v>
      </c>
      <c r="O52" s="239">
        <v>194073659</v>
      </c>
      <c r="P52" s="239">
        <v>8746635</v>
      </c>
      <c r="Q52" s="239">
        <v>7329765</v>
      </c>
      <c r="R52" s="240">
        <v>4785978670</v>
      </c>
      <c r="T52" s="68"/>
      <c r="V52" s="72"/>
    </row>
    <row r="53" spans="3:22" s="58" customFormat="1" ht="9.75" customHeight="1">
      <c r="C53" s="64"/>
      <c r="D53" s="64"/>
      <c r="E53" s="64"/>
      <c r="F53" s="64"/>
      <c r="G53" s="64"/>
      <c r="H53" s="64"/>
      <c r="I53" s="239"/>
      <c r="J53" s="239"/>
      <c r="K53" s="239"/>
      <c r="L53" s="239"/>
      <c r="M53" s="239"/>
      <c r="N53" s="239"/>
      <c r="O53" s="239"/>
      <c r="P53" s="239"/>
      <c r="Q53" s="239"/>
      <c r="R53" s="240"/>
      <c r="T53" s="68"/>
      <c r="V53" s="72"/>
    </row>
    <row r="54" spans="1:22" s="58" customFormat="1" ht="15" customHeight="1">
      <c r="A54" s="318" t="s">
        <v>325</v>
      </c>
      <c r="B54" s="319"/>
      <c r="C54" s="319"/>
      <c r="D54" s="319"/>
      <c r="E54" s="319"/>
      <c r="F54" s="319"/>
      <c r="G54" s="319"/>
      <c r="H54" s="64"/>
      <c r="I54" s="239">
        <v>63868878</v>
      </c>
      <c r="J54" s="239">
        <v>743604249</v>
      </c>
      <c r="K54" s="239">
        <v>3805005947</v>
      </c>
      <c r="L54" s="239">
        <v>519260220</v>
      </c>
      <c r="M54" s="239">
        <v>3285745727</v>
      </c>
      <c r="N54" s="239">
        <v>2400993693</v>
      </c>
      <c r="O54" s="239">
        <v>193283135</v>
      </c>
      <c r="P54" s="239">
        <v>18811509</v>
      </c>
      <c r="Q54" s="239">
        <v>18844875</v>
      </c>
      <c r="R54" s="240">
        <v>6725152066</v>
      </c>
      <c r="T54" s="68"/>
      <c r="V54" s="72"/>
    </row>
    <row r="55" spans="3:22" s="58" customFormat="1" ht="9.75" customHeight="1">
      <c r="C55" s="70"/>
      <c r="D55" s="70"/>
      <c r="E55" s="70"/>
      <c r="F55" s="70"/>
      <c r="G55" s="70"/>
      <c r="H55" s="70"/>
      <c r="I55" s="239"/>
      <c r="J55" s="239"/>
      <c r="K55" s="239"/>
      <c r="L55" s="239"/>
      <c r="M55" s="239"/>
      <c r="N55" s="239"/>
      <c r="O55" s="239"/>
      <c r="P55" s="239"/>
      <c r="Q55" s="239"/>
      <c r="R55" s="240"/>
      <c r="T55" s="68"/>
      <c r="V55" s="72"/>
    </row>
    <row r="56" spans="1:22" s="63" customFormat="1" ht="15" customHeight="1">
      <c r="A56" s="219"/>
      <c r="B56" s="220"/>
      <c r="C56" s="70"/>
      <c r="D56" s="220"/>
      <c r="E56" s="220"/>
      <c r="F56" s="220"/>
      <c r="G56" s="80" t="s">
        <v>79</v>
      </c>
      <c r="H56" s="70"/>
      <c r="I56" s="239">
        <f>I52+I54</f>
        <v>65642048</v>
      </c>
      <c r="J56" s="239">
        <f aca="true" t="shared" si="3" ref="J56:R56">J52+J54</f>
        <v>1330305751</v>
      </c>
      <c r="K56" s="239">
        <f t="shared" si="3"/>
        <v>6959508482</v>
      </c>
      <c r="L56" s="239">
        <f t="shared" si="3"/>
        <v>820604560</v>
      </c>
      <c r="M56" s="239">
        <f t="shared" si="3"/>
        <v>6138903922</v>
      </c>
      <c r="N56" s="239">
        <f t="shared" si="3"/>
        <v>3535189437</v>
      </c>
      <c r="O56" s="239">
        <f t="shared" si="3"/>
        <v>387356794</v>
      </c>
      <c r="P56" s="239">
        <f t="shared" si="3"/>
        <v>27558144</v>
      </c>
      <c r="Q56" s="239">
        <f t="shared" si="3"/>
        <v>26174640</v>
      </c>
      <c r="R56" s="240">
        <f t="shared" si="3"/>
        <v>11511130736</v>
      </c>
      <c r="T56" s="221"/>
      <c r="V56" s="222"/>
    </row>
    <row r="57" spans="3:22" s="58" customFormat="1" ht="9.75" customHeight="1">
      <c r="C57" s="70"/>
      <c r="D57" s="70"/>
      <c r="E57" s="70"/>
      <c r="F57" s="70"/>
      <c r="G57" s="70"/>
      <c r="H57" s="70"/>
      <c r="I57" s="75"/>
      <c r="J57" s="75"/>
      <c r="K57" s="75"/>
      <c r="L57" s="75"/>
      <c r="M57" s="75"/>
      <c r="N57" s="75"/>
      <c r="O57" s="75"/>
      <c r="P57" s="75"/>
      <c r="Q57" s="199"/>
      <c r="R57" s="75"/>
      <c r="S57" s="74"/>
      <c r="T57" s="68"/>
      <c r="U57" s="76"/>
      <c r="V57" s="72"/>
    </row>
    <row r="58" spans="2:22" s="58" customFormat="1" ht="12" customHeight="1">
      <c r="B58" s="235"/>
      <c r="C58" s="235"/>
      <c r="D58" s="235"/>
      <c r="E58" s="235"/>
      <c r="F58" s="235"/>
      <c r="G58" s="235"/>
      <c r="H58" s="235"/>
      <c r="I58" s="320" t="s">
        <v>63</v>
      </c>
      <c r="J58" s="320"/>
      <c r="K58" s="320"/>
      <c r="L58" s="320"/>
      <c r="M58" s="320"/>
      <c r="N58" s="320"/>
      <c r="O58" s="320"/>
      <c r="P58" s="320"/>
      <c r="Q58" s="320"/>
      <c r="R58" s="320"/>
      <c r="T58" s="68"/>
      <c r="V58" s="72"/>
    </row>
    <row r="59" spans="2:22" s="58" customFormat="1" ht="9.75" customHeight="1">
      <c r="B59" s="71"/>
      <c r="C59" s="71"/>
      <c r="D59" s="71"/>
      <c r="E59" s="71"/>
      <c r="F59" s="71"/>
      <c r="G59" s="71"/>
      <c r="H59" s="70"/>
      <c r="I59" s="216"/>
      <c r="J59" s="216"/>
      <c r="K59" s="216"/>
      <c r="L59" s="320"/>
      <c r="M59" s="320"/>
      <c r="N59" s="320"/>
      <c r="O59" s="320"/>
      <c r="P59" s="216"/>
      <c r="Q59" s="216"/>
      <c r="R59" s="216"/>
      <c r="T59" s="62"/>
      <c r="V59" s="72"/>
    </row>
    <row r="60" spans="1:29" ht="13.5" customHeight="1">
      <c r="A60" s="311" t="s">
        <v>302</v>
      </c>
      <c r="B60" s="311"/>
      <c r="C60" s="311"/>
      <c r="D60" s="311"/>
      <c r="E60" s="311"/>
      <c r="F60" s="311"/>
      <c r="G60" s="311"/>
      <c r="H60" s="55"/>
      <c r="I60" s="38">
        <v>19534</v>
      </c>
      <c r="J60" s="38">
        <v>369087</v>
      </c>
      <c r="K60" s="38">
        <v>2110439</v>
      </c>
      <c r="L60" s="38">
        <v>-54272</v>
      </c>
      <c r="M60" s="38">
        <v>2164711</v>
      </c>
      <c r="N60" s="38">
        <v>-12792</v>
      </c>
      <c r="O60" s="38">
        <v>1479</v>
      </c>
      <c r="P60" s="38">
        <v>17794</v>
      </c>
      <c r="Q60" s="38">
        <v>12256</v>
      </c>
      <c r="R60" s="41">
        <v>2572068</v>
      </c>
      <c r="T60" s="223"/>
      <c r="U60" s="223"/>
      <c r="V60" s="223"/>
      <c r="W60" s="223"/>
      <c r="X60" s="223"/>
      <c r="Y60" s="223"/>
      <c r="Z60" s="223"/>
      <c r="AA60" s="223"/>
      <c r="AB60" s="223"/>
      <c r="AC60" s="77"/>
    </row>
    <row r="61" spans="1:29" ht="9.75" customHeight="1">
      <c r="A61" s="132"/>
      <c r="B61" s="132"/>
      <c r="C61" s="132"/>
      <c r="D61" s="132"/>
      <c r="E61" s="132"/>
      <c r="F61" s="132"/>
      <c r="G61" s="132"/>
      <c r="I61" s="38"/>
      <c r="J61" s="38"/>
      <c r="K61" s="38"/>
      <c r="L61" s="38"/>
      <c r="M61" s="38"/>
      <c r="N61" s="38"/>
      <c r="O61" s="38"/>
      <c r="P61" s="38"/>
      <c r="Q61" s="38"/>
      <c r="R61" s="41"/>
      <c r="T61" s="223"/>
      <c r="U61" s="223"/>
      <c r="V61" s="223"/>
      <c r="W61" s="223"/>
      <c r="X61" s="223"/>
      <c r="Y61" s="223"/>
      <c r="Z61" s="223"/>
      <c r="AA61" s="223"/>
      <c r="AB61" s="223"/>
      <c r="AC61" s="77"/>
    </row>
    <row r="62" spans="1:18" ht="13.5" customHeight="1">
      <c r="A62" s="311" t="s">
        <v>303</v>
      </c>
      <c r="B62" s="311"/>
      <c r="C62" s="311"/>
      <c r="D62" s="311"/>
      <c r="E62" s="311"/>
      <c r="F62" s="311"/>
      <c r="G62" s="311"/>
      <c r="I62" s="38">
        <v>23936</v>
      </c>
      <c r="J62" s="38">
        <v>486347</v>
      </c>
      <c r="K62" s="38">
        <v>2179809</v>
      </c>
      <c r="L62" s="38">
        <v>382977</v>
      </c>
      <c r="M62" s="38">
        <v>1796831</v>
      </c>
      <c r="N62" s="38">
        <v>1625542</v>
      </c>
      <c r="O62" s="38">
        <v>157706</v>
      </c>
      <c r="P62" s="38">
        <v>5995</v>
      </c>
      <c r="Q62" s="38">
        <v>6944</v>
      </c>
      <c r="R62" s="41">
        <v>4103301</v>
      </c>
    </row>
    <row r="63" spans="1:29" ht="9.75" customHeight="1">
      <c r="A63" s="132"/>
      <c r="B63" s="132"/>
      <c r="C63" s="132"/>
      <c r="D63" s="132"/>
      <c r="E63" s="132"/>
      <c r="F63" s="132"/>
      <c r="G63" s="132"/>
      <c r="I63" s="38"/>
      <c r="J63" s="38"/>
      <c r="K63" s="38"/>
      <c r="L63" s="38"/>
      <c r="M63" s="38"/>
      <c r="N63" s="38"/>
      <c r="O63" s="38"/>
      <c r="P63" s="38"/>
      <c r="Q63" s="38"/>
      <c r="R63" s="41"/>
      <c r="T63" s="77"/>
      <c r="U63" s="77"/>
      <c r="V63" s="224"/>
      <c r="W63" s="77"/>
      <c r="X63" s="77"/>
      <c r="Y63" s="77"/>
      <c r="Z63" s="77"/>
      <c r="AA63" s="77"/>
      <c r="AB63" s="77"/>
      <c r="AC63" s="77"/>
    </row>
    <row r="64" spans="1:18" ht="13.5" customHeight="1">
      <c r="A64" s="311" t="s">
        <v>306</v>
      </c>
      <c r="B64" s="311"/>
      <c r="C64" s="311"/>
      <c r="D64" s="311"/>
      <c r="E64" s="311"/>
      <c r="F64" s="311"/>
      <c r="G64" s="311"/>
      <c r="I64" s="38">
        <v>21954.718999999997</v>
      </c>
      <c r="J64" s="38">
        <v>426857.806</v>
      </c>
      <c r="K64" s="38">
        <v>2196295.466</v>
      </c>
      <c r="L64" s="38">
        <v>410284.13600000006</v>
      </c>
      <c r="M64" s="38">
        <v>1786011.33</v>
      </c>
      <c r="N64" s="38">
        <v>1577922.7140000002</v>
      </c>
      <c r="O64" s="38">
        <v>153439.58000000002</v>
      </c>
      <c r="P64" s="38">
        <v>1404.4089999999997</v>
      </c>
      <c r="Q64" s="38">
        <v>4567.659</v>
      </c>
      <c r="R64" s="41">
        <v>3972158.217</v>
      </c>
    </row>
    <row r="65" spans="1:18" ht="9.75" customHeight="1">
      <c r="A65" s="132"/>
      <c r="B65" s="132"/>
      <c r="C65" s="132"/>
      <c r="D65" s="132"/>
      <c r="E65" s="132"/>
      <c r="F65" s="132"/>
      <c r="G65" s="132"/>
      <c r="I65" s="38"/>
      <c r="J65" s="38"/>
      <c r="K65" s="38"/>
      <c r="L65" s="38"/>
      <c r="M65" s="38"/>
      <c r="N65" s="38"/>
      <c r="O65" s="38"/>
      <c r="P65" s="38"/>
      <c r="Q65" s="38"/>
      <c r="R65" s="41"/>
    </row>
    <row r="66" spans="1:18" ht="13.5" customHeight="1">
      <c r="A66" s="311" t="s">
        <v>304</v>
      </c>
      <c r="B66" s="311"/>
      <c r="C66" s="311"/>
      <c r="D66" s="311"/>
      <c r="E66" s="311"/>
      <c r="F66" s="311"/>
      <c r="G66" s="311"/>
      <c r="I66" s="38">
        <v>18230.646</v>
      </c>
      <c r="J66" s="38">
        <v>213592.075</v>
      </c>
      <c r="K66" s="38">
        <v>1057902.11</v>
      </c>
      <c r="L66" s="38">
        <v>490107.145</v>
      </c>
      <c r="M66" s="38">
        <v>567794.965</v>
      </c>
      <c r="N66" s="38">
        <v>2247029.026</v>
      </c>
      <c r="O66" s="38">
        <v>156300.452</v>
      </c>
      <c r="P66" s="38">
        <v>632.169</v>
      </c>
      <c r="Q66" s="38">
        <v>1485.103</v>
      </c>
      <c r="R66" s="41">
        <v>3205064.4360000007</v>
      </c>
    </row>
    <row r="67" spans="1:18" ht="9.75" customHeight="1">
      <c r="A67" s="132"/>
      <c r="B67" s="132"/>
      <c r="C67" s="132"/>
      <c r="D67" s="132"/>
      <c r="E67" s="132"/>
      <c r="F67" s="132"/>
      <c r="G67" s="132"/>
      <c r="I67" s="38"/>
      <c r="J67" s="38"/>
      <c r="K67" s="38"/>
      <c r="L67" s="38"/>
      <c r="M67" s="38"/>
      <c r="N67" s="38"/>
      <c r="O67" s="38"/>
      <c r="P67" s="38"/>
      <c r="Q67" s="38"/>
      <c r="R67" s="41"/>
    </row>
    <row r="68" spans="1:22" s="78" customFormat="1" ht="13.5" customHeight="1">
      <c r="A68" s="311" t="s">
        <v>305</v>
      </c>
      <c r="B68" s="311"/>
      <c r="C68" s="311"/>
      <c r="D68" s="311"/>
      <c r="E68" s="311"/>
      <c r="F68" s="311"/>
      <c r="G68" s="311"/>
      <c r="H68" s="59"/>
      <c r="I68" s="38">
        <v>20144.376</v>
      </c>
      <c r="J68" s="38">
        <v>373419.362</v>
      </c>
      <c r="K68" s="38">
        <v>2030777.4819999998</v>
      </c>
      <c r="L68" s="38">
        <v>-75145.776</v>
      </c>
      <c r="M68" s="38">
        <v>2105923.258</v>
      </c>
      <c r="N68" s="38">
        <v>-10167.161</v>
      </c>
      <c r="O68" s="38">
        <v>3481.0950000000003</v>
      </c>
      <c r="P68" s="38">
        <v>17846.381999999998</v>
      </c>
      <c r="Q68" s="38">
        <v>12971.376</v>
      </c>
      <c r="R68" s="41">
        <v>2523618.688</v>
      </c>
      <c r="S68" s="63"/>
      <c r="V68" s="79"/>
    </row>
    <row r="69" spans="1:18" ht="9.75" customHeight="1">
      <c r="A69" s="204"/>
      <c r="B69" s="204"/>
      <c r="C69" s="204"/>
      <c r="D69" s="204"/>
      <c r="E69" s="204"/>
      <c r="F69" s="204"/>
      <c r="G69" s="204"/>
      <c r="I69" s="38"/>
      <c r="J69" s="38"/>
      <c r="K69" s="38"/>
      <c r="L69" s="38"/>
      <c r="M69" s="38"/>
      <c r="N69" s="38"/>
      <c r="O69" s="38"/>
      <c r="P69" s="38"/>
      <c r="Q69" s="38"/>
      <c r="R69" s="41"/>
    </row>
    <row r="70" spans="1:20" ht="13.5" customHeight="1">
      <c r="A70" s="311" t="s">
        <v>312</v>
      </c>
      <c r="B70" s="311"/>
      <c r="C70" s="311"/>
      <c r="D70" s="311"/>
      <c r="E70" s="311"/>
      <c r="F70" s="311"/>
      <c r="G70" s="311"/>
      <c r="I70" s="38">
        <v>22882.33100000001</v>
      </c>
      <c r="J70" s="38">
        <v>489743.1300000001</v>
      </c>
      <c r="K70" s="38">
        <v>2440346.5290000006</v>
      </c>
      <c r="L70" s="38">
        <v>377197.444</v>
      </c>
      <c r="M70" s="38">
        <v>2063149.085</v>
      </c>
      <c r="N70" s="38">
        <v>1754873.5640000005</v>
      </c>
      <c r="O70" s="38">
        <v>188257.11899999998</v>
      </c>
      <c r="P70" s="38">
        <v>7025.419000000002</v>
      </c>
      <c r="Q70" s="38">
        <v>7443.1720000000005</v>
      </c>
      <c r="R70" s="41">
        <v>4533373.819999999</v>
      </c>
      <c r="T70" s="74"/>
    </row>
    <row r="71" spans="9:18" ht="9.75" customHeight="1">
      <c r="I71" s="38"/>
      <c r="J71" s="38"/>
      <c r="K71" s="38"/>
      <c r="L71" s="38"/>
      <c r="M71" s="38"/>
      <c r="N71" s="38"/>
      <c r="O71" s="38"/>
      <c r="P71" s="38"/>
      <c r="Q71" s="38"/>
      <c r="R71" s="41"/>
    </row>
    <row r="72" spans="1:20" ht="13.5" customHeight="1">
      <c r="A72" s="44" t="s">
        <v>317</v>
      </c>
      <c r="I72" s="38">
        <v>21841.538</v>
      </c>
      <c r="J72" s="38">
        <v>433820.936</v>
      </c>
      <c r="K72" s="38">
        <v>2214474.4749999996</v>
      </c>
      <c r="L72" s="38">
        <v>448761.307</v>
      </c>
      <c r="M72" s="38">
        <v>1765713.168</v>
      </c>
      <c r="N72" s="38">
        <v>1738200.6970000002</v>
      </c>
      <c r="O72" s="38">
        <v>184270.284</v>
      </c>
      <c r="P72" s="38">
        <v>1479.739</v>
      </c>
      <c r="Q72" s="38">
        <v>3095.8450000000003</v>
      </c>
      <c r="R72" s="41">
        <v>4148422.207</v>
      </c>
      <c r="T72" s="77"/>
    </row>
    <row r="73" spans="9:18" ht="9.75" customHeight="1">
      <c r="I73" s="38"/>
      <c r="J73" s="38"/>
      <c r="K73" s="38"/>
      <c r="L73" s="38"/>
      <c r="M73" s="38"/>
      <c r="N73" s="38"/>
      <c r="O73" s="38"/>
      <c r="P73" s="38"/>
      <c r="Q73" s="38"/>
      <c r="R73" s="41"/>
    </row>
    <row r="74" spans="1:19" ht="13.5" customHeight="1">
      <c r="A74" s="44" t="s">
        <v>318</v>
      </c>
      <c r="I74" s="38">
        <v>18886.66799999999</v>
      </c>
      <c r="J74" s="38">
        <v>378174.10899999994</v>
      </c>
      <c r="K74" s="38">
        <v>2156697.101</v>
      </c>
      <c r="L74" s="38">
        <v>851800.4619999998</v>
      </c>
      <c r="M74" s="38">
        <v>1304896.639000001</v>
      </c>
      <c r="N74" s="38">
        <v>3519952.6309999996</v>
      </c>
      <c r="O74" s="38">
        <v>386321.5240000001</v>
      </c>
      <c r="P74" s="38">
        <v>880.2650000000008</v>
      </c>
      <c r="Q74" s="38">
        <v>2377.334999999998</v>
      </c>
      <c r="R74" s="41">
        <v>5611489.170999998</v>
      </c>
      <c r="S74" s="74"/>
    </row>
    <row r="75" spans="9:18" ht="9.75" customHeight="1">
      <c r="I75" s="38"/>
      <c r="J75" s="38"/>
      <c r="K75" s="38"/>
      <c r="L75" s="38"/>
      <c r="M75" s="38"/>
      <c r="N75" s="38"/>
      <c r="O75" s="38"/>
      <c r="P75" s="38"/>
      <c r="Q75" s="38"/>
      <c r="R75" s="41"/>
    </row>
    <row r="76" spans="1:18" ht="13.5" customHeight="1">
      <c r="A76" s="44" t="s">
        <v>319</v>
      </c>
      <c r="I76" s="38">
        <v>19608.367000000002</v>
      </c>
      <c r="J76" s="38">
        <v>384368.57800000004</v>
      </c>
      <c r="K76" s="38">
        <v>2355049.708</v>
      </c>
      <c r="L76" s="38">
        <v>-52842.965</v>
      </c>
      <c r="M76" s="38">
        <v>2407892.6730000004</v>
      </c>
      <c r="N76" s="38">
        <v>-57846.956</v>
      </c>
      <c r="O76" s="38">
        <v>3297.2889999999998</v>
      </c>
      <c r="P76" s="38">
        <v>18470.186</v>
      </c>
      <c r="Q76" s="38">
        <v>14030.101</v>
      </c>
      <c r="R76" s="41">
        <v>2789820.238</v>
      </c>
    </row>
    <row r="77" spans="8:18" ht="9.75" customHeight="1">
      <c r="H77" s="55"/>
      <c r="I77" s="39"/>
      <c r="J77" s="39"/>
      <c r="K77" s="39"/>
      <c r="L77" s="39"/>
      <c r="M77" s="39"/>
      <c r="N77" s="39"/>
      <c r="O77" s="39"/>
      <c r="P77" s="39"/>
      <c r="Q77" s="39"/>
      <c r="R77" s="81"/>
    </row>
    <row r="78" spans="1:18" ht="12.75">
      <c r="A78" s="44" t="s">
        <v>320</v>
      </c>
      <c r="I78" s="38">
        <v>23979.079999999994</v>
      </c>
      <c r="J78" s="179">
        <v>500776.8529999999</v>
      </c>
      <c r="K78" s="179">
        <v>2377480.8000000003</v>
      </c>
      <c r="L78" s="179">
        <v>432659.12000000005</v>
      </c>
      <c r="M78" s="179">
        <v>1944821.6799999997</v>
      </c>
      <c r="N78" s="179">
        <v>1827139.1940000001</v>
      </c>
      <c r="O78" s="179">
        <v>193390.49</v>
      </c>
      <c r="P78" s="179">
        <v>7680.012999999996</v>
      </c>
      <c r="Q78" s="179">
        <v>7187.846</v>
      </c>
      <c r="R78" s="180">
        <v>4504975.155999999</v>
      </c>
    </row>
    <row r="79" spans="9:18" ht="9" customHeight="1">
      <c r="I79" s="245"/>
      <c r="J79" s="236"/>
      <c r="K79" s="236"/>
      <c r="L79" s="236"/>
      <c r="M79" s="236"/>
      <c r="N79" s="236"/>
      <c r="O79" s="236"/>
      <c r="P79" s="236"/>
      <c r="Q79" s="236"/>
      <c r="R79" s="236"/>
    </row>
    <row r="80" spans="1:22" s="78" customFormat="1" ht="12.75">
      <c r="A80" s="78" t="s">
        <v>338</v>
      </c>
      <c r="H80" s="55"/>
      <c r="I80" s="246">
        <v>22054601</v>
      </c>
      <c r="J80" s="244">
        <v>445160320</v>
      </c>
      <c r="K80" s="244">
        <v>2226977974</v>
      </c>
      <c r="L80" s="244">
        <v>440788405</v>
      </c>
      <c r="M80" s="244">
        <v>1786189569</v>
      </c>
      <c r="N80" s="244">
        <v>1765897199</v>
      </c>
      <c r="O80" s="244">
        <v>190669015</v>
      </c>
      <c r="P80" s="244">
        <v>1407945</v>
      </c>
      <c r="Q80" s="244">
        <v>4956693</v>
      </c>
      <c r="R80" s="244">
        <v>4216335342</v>
      </c>
      <c r="S80" s="63"/>
      <c r="V80" s="79"/>
    </row>
  </sheetData>
  <sheetProtection/>
  <mergeCells count="27">
    <mergeCell ref="B1:R1"/>
    <mergeCell ref="A3:H10"/>
    <mergeCell ref="I3:J5"/>
    <mergeCell ref="K3:M5"/>
    <mergeCell ref="N3:O5"/>
    <mergeCell ref="P3:P9"/>
    <mergeCell ref="Q3:Q9"/>
    <mergeCell ref="R3:R9"/>
    <mergeCell ref="I6:I9"/>
    <mergeCell ref="J6:J9"/>
    <mergeCell ref="A60:G60"/>
    <mergeCell ref="K6:K9"/>
    <mergeCell ref="L6:L9"/>
    <mergeCell ref="M6:M9"/>
    <mergeCell ref="N6:N9"/>
    <mergeCell ref="A52:G52"/>
    <mergeCell ref="A54:G54"/>
    <mergeCell ref="L59:O59"/>
    <mergeCell ref="O6:O9"/>
    <mergeCell ref="I12:R12"/>
    <mergeCell ref="I50:R50"/>
    <mergeCell ref="I58:R58"/>
    <mergeCell ref="A62:G62"/>
    <mergeCell ref="A64:G64"/>
    <mergeCell ref="A66:G66"/>
    <mergeCell ref="A68:G68"/>
    <mergeCell ref="A70:G70"/>
  </mergeCells>
  <printOptions horizontalCentered="1"/>
  <pageMargins left="0.3937007874015748" right="0.3937007874015748" top="0.5905511811023623" bottom="0.7874015748031497" header="0.4724409448818898" footer="0.3937007874015748"/>
  <pageSetup horizontalDpi="300" verticalDpi="300" orientation="portrait" paperSize="9" scale="85" r:id="rId2"/>
  <headerFooter alignWithMargins="0">
    <oddFooter>&amp;C9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5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14.8515625" style="145" customWidth="1"/>
    <col min="2" max="2" width="0.85546875" style="145" customWidth="1"/>
    <col min="3" max="3" width="1.28515625" style="145" customWidth="1"/>
    <col min="4" max="4" width="1.421875" style="145" customWidth="1"/>
    <col min="5" max="5" width="1.8515625" style="145" customWidth="1"/>
    <col min="6" max="6" width="34.421875" style="146" customWidth="1"/>
    <col min="7" max="7" width="10.7109375" style="146" customWidth="1"/>
    <col min="8" max="8" width="8.140625" style="146" customWidth="1"/>
    <col min="9" max="11" width="9.8515625" style="146" customWidth="1"/>
    <col min="12" max="12" width="9.421875" style="146" customWidth="1"/>
    <col min="13" max="13" width="8.8515625" style="146" customWidth="1"/>
    <col min="14" max="14" width="11.421875" style="137" customWidth="1"/>
    <col min="15" max="16384" width="11.421875" style="146" customWidth="1"/>
  </cols>
  <sheetData>
    <row r="1" spans="1:13" ht="12.75">
      <c r="A1" s="348" t="s">
        <v>257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</row>
    <row r="2" spans="1:13" ht="12.75">
      <c r="A2" s="348" t="s">
        <v>335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</row>
    <row r="3" spans="1:13" ht="9" customHeight="1">
      <c r="A3" s="138"/>
      <c r="B3" s="138"/>
      <c r="C3" s="138"/>
      <c r="D3" s="138"/>
      <c r="E3" s="138"/>
      <c r="F3" s="139"/>
      <c r="G3" s="139"/>
      <c r="H3" s="139"/>
      <c r="I3" s="139"/>
      <c r="J3" s="139"/>
      <c r="K3" s="139"/>
      <c r="L3" s="139"/>
      <c r="M3" s="139"/>
    </row>
    <row r="4" spans="1:13" ht="12.75">
      <c r="A4" s="349" t="s">
        <v>100</v>
      </c>
      <c r="B4" s="352" t="s">
        <v>101</v>
      </c>
      <c r="C4" s="353"/>
      <c r="D4" s="353"/>
      <c r="E4" s="353"/>
      <c r="F4" s="354"/>
      <c r="G4" s="360" t="s">
        <v>102</v>
      </c>
      <c r="H4" s="361"/>
      <c r="I4" s="352" t="s">
        <v>83</v>
      </c>
      <c r="J4" s="353"/>
      <c r="K4" s="353"/>
      <c r="L4" s="354"/>
      <c r="M4" s="140" t="s">
        <v>253</v>
      </c>
    </row>
    <row r="5" spans="1:13" ht="15">
      <c r="A5" s="350"/>
      <c r="B5" s="355"/>
      <c r="C5" s="356"/>
      <c r="D5" s="356"/>
      <c r="E5" s="356"/>
      <c r="F5" s="357"/>
      <c r="G5" s="358" t="s">
        <v>254</v>
      </c>
      <c r="H5" s="359"/>
      <c r="I5" s="358"/>
      <c r="J5" s="351"/>
      <c r="K5" s="351"/>
      <c r="L5" s="359"/>
      <c r="M5" s="141" t="s">
        <v>103</v>
      </c>
    </row>
    <row r="6" spans="1:13" ht="12.75">
      <c r="A6" s="350"/>
      <c r="B6" s="355"/>
      <c r="C6" s="356"/>
      <c r="D6" s="356"/>
      <c r="E6" s="356"/>
      <c r="F6" s="357"/>
      <c r="G6" s="355" t="s">
        <v>104</v>
      </c>
      <c r="H6" s="362" t="s">
        <v>321</v>
      </c>
      <c r="I6" s="362" t="s">
        <v>240</v>
      </c>
      <c r="J6" s="362" t="s">
        <v>258</v>
      </c>
      <c r="K6" s="360" t="s">
        <v>84</v>
      </c>
      <c r="L6" s="352" t="s">
        <v>40</v>
      </c>
      <c r="M6" s="360" t="s">
        <v>85</v>
      </c>
    </row>
    <row r="7" spans="1:13" ht="12.75">
      <c r="A7" s="350"/>
      <c r="B7" s="355"/>
      <c r="C7" s="356"/>
      <c r="D7" s="356"/>
      <c r="E7" s="356"/>
      <c r="F7" s="357"/>
      <c r="G7" s="355"/>
      <c r="H7" s="363"/>
      <c r="I7" s="365"/>
      <c r="J7" s="365"/>
      <c r="K7" s="355"/>
      <c r="L7" s="355"/>
      <c r="M7" s="355"/>
    </row>
    <row r="8" spans="1:13" ht="12.75">
      <c r="A8" s="350"/>
      <c r="B8" s="355"/>
      <c r="C8" s="356"/>
      <c r="D8" s="356"/>
      <c r="E8" s="356"/>
      <c r="F8" s="357"/>
      <c r="G8" s="355"/>
      <c r="H8" s="363"/>
      <c r="I8" s="365"/>
      <c r="J8" s="365"/>
      <c r="K8" s="355"/>
      <c r="L8" s="355"/>
      <c r="M8" s="355"/>
    </row>
    <row r="9" spans="1:13" ht="12.75">
      <c r="A9" s="350"/>
      <c r="B9" s="355"/>
      <c r="C9" s="356"/>
      <c r="D9" s="356"/>
      <c r="E9" s="356"/>
      <c r="F9" s="357"/>
      <c r="G9" s="355"/>
      <c r="H9" s="363"/>
      <c r="I9" s="365"/>
      <c r="J9" s="365"/>
      <c r="K9" s="355"/>
      <c r="L9" s="355"/>
      <c r="M9" s="355"/>
    </row>
    <row r="10" spans="1:13" ht="12.75">
      <c r="A10" s="350"/>
      <c r="B10" s="355"/>
      <c r="C10" s="356"/>
      <c r="D10" s="356"/>
      <c r="E10" s="356"/>
      <c r="F10" s="357"/>
      <c r="G10" s="355"/>
      <c r="H10" s="363"/>
      <c r="I10" s="365"/>
      <c r="J10" s="365"/>
      <c r="K10" s="355"/>
      <c r="L10" s="355"/>
      <c r="M10" s="355"/>
    </row>
    <row r="11" spans="1:13" ht="12.75">
      <c r="A11" s="350"/>
      <c r="B11" s="355"/>
      <c r="C11" s="356"/>
      <c r="D11" s="356"/>
      <c r="E11" s="356"/>
      <c r="F11" s="357"/>
      <c r="G11" s="358"/>
      <c r="H11" s="364"/>
      <c r="I11" s="366"/>
      <c r="J11" s="366"/>
      <c r="K11" s="358"/>
      <c r="L11" s="358"/>
      <c r="M11" s="358"/>
    </row>
    <row r="12" spans="1:13" ht="12.75">
      <c r="A12" s="351"/>
      <c r="B12" s="358"/>
      <c r="C12" s="351"/>
      <c r="D12" s="351"/>
      <c r="E12" s="351"/>
      <c r="F12" s="359"/>
      <c r="G12" s="142" t="s">
        <v>88</v>
      </c>
      <c r="H12" s="142" t="s">
        <v>105</v>
      </c>
      <c r="I12" s="367" t="s">
        <v>88</v>
      </c>
      <c r="J12" s="368"/>
      <c r="K12" s="368"/>
      <c r="L12" s="368"/>
      <c r="M12" s="368"/>
    </row>
    <row r="13" spans="1:13" ht="7.5" customHeight="1">
      <c r="A13" s="143"/>
      <c r="B13" s="144"/>
      <c r="G13" s="147"/>
      <c r="H13" s="147"/>
      <c r="I13" s="147"/>
      <c r="J13" s="147"/>
      <c r="K13" s="147"/>
      <c r="L13" s="147"/>
      <c r="M13" s="148"/>
    </row>
    <row r="14" spans="1:13" ht="12.75">
      <c r="A14" s="149"/>
      <c r="B14" s="144"/>
      <c r="C14" s="146" t="s">
        <v>106</v>
      </c>
      <c r="G14" s="150"/>
      <c r="H14" s="150"/>
      <c r="I14" s="150"/>
      <c r="J14" s="150"/>
      <c r="K14" s="150"/>
      <c r="L14" s="150"/>
      <c r="M14" s="151"/>
    </row>
    <row r="15" spans="1:13" ht="15">
      <c r="A15" s="149" t="s">
        <v>107</v>
      </c>
      <c r="B15" s="144"/>
      <c r="C15" s="146" t="s">
        <v>281</v>
      </c>
      <c r="G15" s="152">
        <v>4216694</v>
      </c>
      <c r="H15" s="153">
        <v>1.6</v>
      </c>
      <c r="I15" s="152">
        <v>1711731</v>
      </c>
      <c r="J15" s="152">
        <v>2504622</v>
      </c>
      <c r="K15" s="152">
        <v>341</v>
      </c>
      <c r="L15" s="152">
        <v>0</v>
      </c>
      <c r="M15" s="154">
        <v>0</v>
      </c>
    </row>
    <row r="16" spans="1:13" ht="12.75">
      <c r="A16" s="149"/>
      <c r="B16" s="144"/>
      <c r="C16" s="146" t="s">
        <v>108</v>
      </c>
      <c r="G16" s="152"/>
      <c r="H16" s="152"/>
      <c r="I16" s="152"/>
      <c r="J16" s="152"/>
      <c r="K16" s="152"/>
      <c r="L16" s="152"/>
      <c r="M16" s="154"/>
    </row>
    <row r="17" spans="1:13" ht="12.75">
      <c r="A17" s="149"/>
      <c r="B17" s="144"/>
      <c r="D17" s="146" t="s">
        <v>109</v>
      </c>
      <c r="G17" s="152"/>
      <c r="H17" s="152"/>
      <c r="I17" s="152"/>
      <c r="J17" s="152"/>
      <c r="K17" s="152"/>
      <c r="L17" s="152"/>
      <c r="M17" s="154"/>
    </row>
    <row r="18" spans="1:13" ht="12.75">
      <c r="A18" s="155" t="s">
        <v>110</v>
      </c>
      <c r="B18" s="144"/>
      <c r="D18" s="146" t="s">
        <v>111</v>
      </c>
      <c r="G18" s="152">
        <v>0</v>
      </c>
      <c r="H18" s="152">
        <v>0</v>
      </c>
      <c r="I18" s="152">
        <v>0</v>
      </c>
      <c r="J18" s="152">
        <v>0</v>
      </c>
      <c r="K18" s="152">
        <v>0</v>
      </c>
      <c r="L18" s="152">
        <v>0</v>
      </c>
      <c r="M18" s="154">
        <v>0</v>
      </c>
    </row>
    <row r="19" spans="1:13" ht="12.75">
      <c r="A19" s="149" t="s">
        <v>112</v>
      </c>
      <c r="B19" s="144"/>
      <c r="D19" s="146" t="s">
        <v>113</v>
      </c>
      <c r="G19" s="152">
        <v>1292508</v>
      </c>
      <c r="H19" s="153">
        <v>5</v>
      </c>
      <c r="I19" s="152">
        <v>331546</v>
      </c>
      <c r="J19" s="152">
        <v>525959</v>
      </c>
      <c r="K19" s="152">
        <v>435003</v>
      </c>
      <c r="L19" s="152">
        <v>0</v>
      </c>
      <c r="M19" s="154">
        <v>8428</v>
      </c>
    </row>
    <row r="20" spans="1:13" ht="12.75">
      <c r="A20" s="155" t="s">
        <v>114</v>
      </c>
      <c r="B20" s="144"/>
      <c r="D20" s="146" t="s">
        <v>115</v>
      </c>
      <c r="G20" s="152"/>
      <c r="H20" s="152"/>
      <c r="I20" s="152"/>
      <c r="J20" s="152"/>
      <c r="K20" s="152"/>
      <c r="L20" s="152"/>
      <c r="M20" s="154"/>
    </row>
    <row r="21" spans="1:13" ht="12.75">
      <c r="A21" s="149"/>
      <c r="B21" s="144"/>
      <c r="E21" s="146" t="s">
        <v>116</v>
      </c>
      <c r="G21" s="152">
        <v>0</v>
      </c>
      <c r="H21" s="152">
        <v>0</v>
      </c>
      <c r="I21" s="152">
        <v>0</v>
      </c>
      <c r="J21" s="152">
        <v>0</v>
      </c>
      <c r="K21" s="152">
        <v>0</v>
      </c>
      <c r="L21" s="152">
        <v>0</v>
      </c>
      <c r="M21" s="154">
        <v>0</v>
      </c>
    </row>
    <row r="22" spans="1:13" ht="12.75">
      <c r="A22" s="155" t="s">
        <v>117</v>
      </c>
      <c r="B22" s="144"/>
      <c r="C22" s="146" t="s">
        <v>118</v>
      </c>
      <c r="G22" s="152">
        <v>1890741</v>
      </c>
      <c r="H22" s="153">
        <v>9.8</v>
      </c>
      <c r="I22" s="152">
        <v>0</v>
      </c>
      <c r="J22" s="152">
        <v>0</v>
      </c>
      <c r="K22" s="152">
        <v>1112996</v>
      </c>
      <c r="L22" s="152">
        <v>777745</v>
      </c>
      <c r="M22" s="154">
        <v>67203</v>
      </c>
    </row>
    <row r="23" spans="1:13" ht="12.75">
      <c r="A23" s="155" t="s">
        <v>119</v>
      </c>
      <c r="B23" s="144"/>
      <c r="C23" s="146" t="s">
        <v>120</v>
      </c>
      <c r="G23" s="152"/>
      <c r="H23" s="152"/>
      <c r="I23" s="152"/>
      <c r="J23" s="152"/>
      <c r="K23" s="152"/>
      <c r="L23" s="152"/>
      <c r="M23" s="154"/>
    </row>
    <row r="24" spans="1:13" ht="12.75">
      <c r="A24" s="149"/>
      <c r="B24" s="144"/>
      <c r="D24" s="146" t="s">
        <v>121</v>
      </c>
      <c r="G24" s="152"/>
      <c r="H24" s="152"/>
      <c r="I24" s="152"/>
      <c r="J24" s="152"/>
      <c r="K24" s="152"/>
      <c r="L24" s="152"/>
      <c r="M24" s="154"/>
    </row>
    <row r="25" spans="1:13" ht="12.75">
      <c r="A25" s="149"/>
      <c r="B25" s="144"/>
      <c r="D25" s="146" t="s">
        <v>122</v>
      </c>
      <c r="G25" s="152">
        <v>0</v>
      </c>
      <c r="H25" s="153" t="s">
        <v>340</v>
      </c>
      <c r="I25" s="152">
        <v>0</v>
      </c>
      <c r="J25" s="152">
        <v>0</v>
      </c>
      <c r="K25" s="152">
        <v>0</v>
      </c>
      <c r="L25" s="152">
        <v>0</v>
      </c>
      <c r="M25" s="154">
        <v>0</v>
      </c>
    </row>
    <row r="26" spans="1:13" ht="12.75">
      <c r="A26" s="149" t="s">
        <v>123</v>
      </c>
      <c r="B26" s="144"/>
      <c r="C26" s="146" t="s">
        <v>124</v>
      </c>
      <c r="G26" s="152"/>
      <c r="H26" s="152"/>
      <c r="I26" s="152"/>
      <c r="J26" s="152"/>
      <c r="K26" s="152"/>
      <c r="L26" s="152"/>
      <c r="M26" s="154"/>
    </row>
    <row r="27" spans="1:13" ht="12.75">
      <c r="A27" s="149"/>
      <c r="B27" s="144"/>
      <c r="D27" s="146" t="s">
        <v>125</v>
      </c>
      <c r="G27" s="152">
        <v>766878</v>
      </c>
      <c r="H27" s="153">
        <v>3.9</v>
      </c>
      <c r="I27" s="152">
        <v>186145</v>
      </c>
      <c r="J27" s="152">
        <v>484907</v>
      </c>
      <c r="K27" s="152">
        <v>91889</v>
      </c>
      <c r="L27" s="152">
        <v>3938</v>
      </c>
      <c r="M27" s="154">
        <v>5298</v>
      </c>
    </row>
    <row r="28" spans="1:13" ht="12.75">
      <c r="A28" s="149" t="s">
        <v>126</v>
      </c>
      <c r="B28" s="144"/>
      <c r="C28" s="146" t="s">
        <v>127</v>
      </c>
      <c r="G28" s="152"/>
      <c r="H28" s="152"/>
      <c r="I28" s="152"/>
      <c r="J28" s="152"/>
      <c r="K28" s="152"/>
      <c r="L28" s="152"/>
      <c r="M28" s="154"/>
    </row>
    <row r="29" spans="1:13" ht="12.75">
      <c r="A29" s="149" t="s">
        <v>128</v>
      </c>
      <c r="B29" s="144"/>
      <c r="D29" s="146" t="s">
        <v>282</v>
      </c>
      <c r="G29" s="152"/>
      <c r="H29" s="152"/>
      <c r="I29" s="152"/>
      <c r="J29" s="152"/>
      <c r="K29" s="152"/>
      <c r="L29" s="152"/>
      <c r="M29" s="154"/>
    </row>
    <row r="30" spans="1:13" ht="12.75">
      <c r="A30" s="149"/>
      <c r="B30" s="144"/>
      <c r="D30" s="146" t="s">
        <v>283</v>
      </c>
      <c r="G30" s="152"/>
      <c r="H30" s="152"/>
      <c r="I30" s="152"/>
      <c r="J30" s="152"/>
      <c r="K30" s="152"/>
      <c r="L30" s="152"/>
      <c r="M30" s="154"/>
    </row>
    <row r="31" spans="1:13" ht="12.75">
      <c r="A31" s="149"/>
      <c r="B31" s="144"/>
      <c r="D31" s="146" t="s">
        <v>284</v>
      </c>
      <c r="G31" s="152">
        <v>556745</v>
      </c>
      <c r="H31" s="153">
        <v>-7.7</v>
      </c>
      <c r="I31" s="152">
        <v>229590</v>
      </c>
      <c r="J31" s="152">
        <v>261055</v>
      </c>
      <c r="K31" s="152">
        <v>60718</v>
      </c>
      <c r="L31" s="152">
        <v>5382</v>
      </c>
      <c r="M31" s="154">
        <v>1321</v>
      </c>
    </row>
    <row r="32" spans="1:13" ht="12.75">
      <c r="A32" s="149"/>
      <c r="B32" s="144"/>
      <c r="C32" s="146" t="s">
        <v>285</v>
      </c>
      <c r="G32" s="152"/>
      <c r="H32" s="152"/>
      <c r="I32" s="152"/>
      <c r="J32" s="152"/>
      <c r="K32" s="152"/>
      <c r="L32" s="152"/>
      <c r="M32" s="154"/>
    </row>
    <row r="33" spans="1:13" ht="12.75">
      <c r="A33" s="149"/>
      <c r="B33" s="144"/>
      <c r="D33" s="146" t="s">
        <v>286</v>
      </c>
      <c r="G33" s="152"/>
      <c r="H33" s="152"/>
      <c r="I33" s="152"/>
      <c r="J33" s="152"/>
      <c r="K33" s="152"/>
      <c r="L33" s="152"/>
      <c r="M33" s="154"/>
    </row>
    <row r="34" spans="1:13" ht="12.75">
      <c r="A34" s="149"/>
      <c r="B34" s="144"/>
      <c r="D34" s="146" t="s">
        <v>287</v>
      </c>
      <c r="G34" s="152"/>
      <c r="H34" s="152"/>
      <c r="I34" s="152"/>
      <c r="J34" s="152"/>
      <c r="K34" s="152"/>
      <c r="L34" s="152"/>
      <c r="M34" s="154"/>
    </row>
    <row r="35" spans="1:13" ht="15">
      <c r="A35" s="149" t="s">
        <v>129</v>
      </c>
      <c r="B35" s="144"/>
      <c r="D35" s="146" t="s">
        <v>255</v>
      </c>
      <c r="G35" s="152">
        <v>104770</v>
      </c>
      <c r="H35" s="153">
        <v>1</v>
      </c>
      <c r="I35" s="152">
        <v>49392</v>
      </c>
      <c r="J35" s="152">
        <v>-51</v>
      </c>
      <c r="K35" s="152">
        <v>6585</v>
      </c>
      <c r="L35" s="152">
        <v>48845</v>
      </c>
      <c r="M35" s="154">
        <v>0</v>
      </c>
    </row>
    <row r="36" spans="1:13" ht="15">
      <c r="A36" s="149" t="s">
        <v>130</v>
      </c>
      <c r="B36" s="144"/>
      <c r="D36" s="146" t="s">
        <v>256</v>
      </c>
      <c r="G36" s="152">
        <v>1692717</v>
      </c>
      <c r="H36" s="153">
        <v>37.6</v>
      </c>
      <c r="I36" s="152">
        <v>613349</v>
      </c>
      <c r="J36" s="152">
        <v>352503</v>
      </c>
      <c r="K36" s="152">
        <v>320150</v>
      </c>
      <c r="L36" s="152">
        <v>406715</v>
      </c>
      <c r="M36" s="154">
        <v>1175</v>
      </c>
    </row>
    <row r="37" spans="1:13" ht="12.75">
      <c r="A37" s="149" t="s">
        <v>131</v>
      </c>
      <c r="B37" s="144"/>
      <c r="D37" s="146" t="s">
        <v>155</v>
      </c>
      <c r="G37" s="152">
        <v>277638</v>
      </c>
      <c r="H37" s="153">
        <v>21</v>
      </c>
      <c r="I37" s="152">
        <v>110482</v>
      </c>
      <c r="J37" s="152">
        <v>44598</v>
      </c>
      <c r="K37" s="152">
        <v>113743</v>
      </c>
      <c r="L37" s="152">
        <v>8814</v>
      </c>
      <c r="M37" s="154">
        <v>7743</v>
      </c>
    </row>
    <row r="38" spans="1:13" ht="12.75">
      <c r="A38" s="149" t="s">
        <v>132</v>
      </c>
      <c r="B38" s="144"/>
      <c r="G38" s="152"/>
      <c r="H38" s="152"/>
      <c r="I38" s="152"/>
      <c r="J38" s="152"/>
      <c r="K38" s="152"/>
      <c r="L38" s="152"/>
      <c r="M38" s="154"/>
    </row>
    <row r="39" spans="1:13" ht="12.75">
      <c r="A39" s="149" t="s">
        <v>133</v>
      </c>
      <c r="B39" s="144"/>
      <c r="D39" s="146" t="s">
        <v>134</v>
      </c>
      <c r="G39" s="152">
        <v>34612</v>
      </c>
      <c r="H39" s="153">
        <v>16.7</v>
      </c>
      <c r="I39" s="152">
        <v>11948</v>
      </c>
      <c r="J39" s="152">
        <v>8602</v>
      </c>
      <c r="K39" s="152">
        <v>10751</v>
      </c>
      <c r="L39" s="152">
        <v>3312</v>
      </c>
      <c r="M39" s="154">
        <v>2761</v>
      </c>
    </row>
    <row r="40" spans="1:13" ht="12.75">
      <c r="A40" s="149" t="s">
        <v>135</v>
      </c>
      <c r="B40" s="144"/>
      <c r="G40" s="152"/>
      <c r="H40" s="152"/>
      <c r="I40" s="152"/>
      <c r="J40" s="152"/>
      <c r="K40" s="152"/>
      <c r="L40" s="152"/>
      <c r="M40" s="154"/>
    </row>
    <row r="41" spans="1:13" ht="12.75">
      <c r="A41" s="149" t="s">
        <v>136</v>
      </c>
      <c r="B41" s="144"/>
      <c r="D41" s="146" t="s">
        <v>137</v>
      </c>
      <c r="G41" s="152">
        <v>225495</v>
      </c>
      <c r="H41" s="153">
        <v>-14.9</v>
      </c>
      <c r="I41" s="152">
        <v>142371</v>
      </c>
      <c r="J41" s="152">
        <v>29627</v>
      </c>
      <c r="K41" s="152">
        <v>49561</v>
      </c>
      <c r="L41" s="152">
        <v>3935</v>
      </c>
      <c r="M41" s="154">
        <v>203</v>
      </c>
    </row>
    <row r="42" spans="1:13" ht="12.75">
      <c r="A42" s="149">
        <v>169.209</v>
      </c>
      <c r="B42" s="144"/>
      <c r="D42" s="146" t="s">
        <v>138</v>
      </c>
      <c r="G42" s="152"/>
      <c r="H42" s="152"/>
      <c r="I42" s="152"/>
      <c r="J42" s="152"/>
      <c r="K42" s="152"/>
      <c r="L42" s="152"/>
      <c r="M42" s="154"/>
    </row>
    <row r="43" spans="1:13" ht="12.75">
      <c r="A43" s="149"/>
      <c r="B43" s="144"/>
      <c r="E43" s="146" t="s">
        <v>139</v>
      </c>
      <c r="G43" s="152">
        <v>84619</v>
      </c>
      <c r="H43" s="153">
        <v>5.9</v>
      </c>
      <c r="I43" s="152">
        <v>13488</v>
      </c>
      <c r="J43" s="152">
        <v>67822</v>
      </c>
      <c r="K43" s="152">
        <v>3300</v>
      </c>
      <c r="L43" s="152">
        <v>9</v>
      </c>
      <c r="M43" s="154">
        <v>195</v>
      </c>
    </row>
    <row r="44" spans="1:13" ht="12.75">
      <c r="A44" s="149">
        <v>191</v>
      </c>
      <c r="B44" s="144"/>
      <c r="C44" s="146" t="s">
        <v>288</v>
      </c>
      <c r="G44" s="152"/>
      <c r="H44" s="152"/>
      <c r="I44" s="152"/>
      <c r="J44" s="152"/>
      <c r="K44" s="152"/>
      <c r="L44" s="152"/>
      <c r="M44" s="154"/>
    </row>
    <row r="45" spans="1:13" ht="12.75">
      <c r="A45" s="149"/>
      <c r="B45" s="144"/>
      <c r="D45" s="146" t="s">
        <v>289</v>
      </c>
      <c r="G45" s="152">
        <v>89694</v>
      </c>
      <c r="H45" s="153">
        <v>-27.2</v>
      </c>
      <c r="I45" s="152">
        <v>51023</v>
      </c>
      <c r="J45" s="152">
        <v>0</v>
      </c>
      <c r="K45" s="152">
        <v>38670</v>
      </c>
      <c r="L45" s="152">
        <v>0</v>
      </c>
      <c r="M45" s="154">
        <v>0</v>
      </c>
    </row>
    <row r="46" spans="1:13" ht="12.75">
      <c r="A46" s="149">
        <v>270.275</v>
      </c>
      <c r="B46" s="144"/>
      <c r="C46" s="146" t="s">
        <v>140</v>
      </c>
      <c r="G46" s="152">
        <v>84933</v>
      </c>
      <c r="H46" s="153">
        <v>-17.5</v>
      </c>
      <c r="I46" s="152">
        <v>0</v>
      </c>
      <c r="J46" s="152">
        <v>78845</v>
      </c>
      <c r="K46" s="152">
        <v>661</v>
      </c>
      <c r="L46" s="152">
        <v>5428</v>
      </c>
      <c r="M46" s="154">
        <v>0</v>
      </c>
    </row>
    <row r="47" spans="1:13" ht="12.75">
      <c r="A47" s="149">
        <v>28</v>
      </c>
      <c r="B47" s="144"/>
      <c r="C47" s="146" t="s">
        <v>141</v>
      </c>
      <c r="G47" s="152">
        <v>19248</v>
      </c>
      <c r="H47" s="153">
        <v>17.3</v>
      </c>
      <c r="I47" s="152">
        <v>190</v>
      </c>
      <c r="J47" s="152">
        <v>19817</v>
      </c>
      <c r="K47" s="152">
        <v>-933</v>
      </c>
      <c r="L47" s="152">
        <v>175</v>
      </c>
      <c r="M47" s="154">
        <v>46</v>
      </c>
    </row>
    <row r="48" spans="1:15" ht="12.75">
      <c r="A48" s="149">
        <v>295</v>
      </c>
      <c r="B48" s="144"/>
      <c r="C48" s="146" t="s">
        <v>290</v>
      </c>
      <c r="G48" s="152">
        <v>9300</v>
      </c>
      <c r="H48" s="153">
        <v>62.4</v>
      </c>
      <c r="I48" s="152">
        <v>2433</v>
      </c>
      <c r="J48" s="152">
        <v>5704</v>
      </c>
      <c r="K48" s="152">
        <v>1163</v>
      </c>
      <c r="L48" s="152">
        <v>0</v>
      </c>
      <c r="M48" s="154">
        <v>61</v>
      </c>
      <c r="O48" s="156"/>
    </row>
    <row r="49" spans="1:13" ht="12.75">
      <c r="A49" s="149"/>
      <c r="B49" s="144"/>
      <c r="C49" s="146" t="s">
        <v>142</v>
      </c>
      <c r="G49" s="152">
        <v>11346593</v>
      </c>
      <c r="H49" s="153">
        <v>6.7</v>
      </c>
      <c r="I49" s="152">
        <v>3453688</v>
      </c>
      <c r="J49" s="152">
        <v>4384010</v>
      </c>
      <c r="K49" s="152">
        <v>2244598</v>
      </c>
      <c r="L49" s="152">
        <v>1264297</v>
      </c>
      <c r="M49" s="154">
        <v>94434</v>
      </c>
    </row>
    <row r="50" spans="1:13" ht="5.25" customHeight="1">
      <c r="A50" s="149"/>
      <c r="B50" s="144"/>
      <c r="C50" s="146"/>
      <c r="G50" s="152"/>
      <c r="H50" s="152"/>
      <c r="I50" s="152"/>
      <c r="J50" s="152"/>
      <c r="K50" s="152"/>
      <c r="L50" s="152"/>
      <c r="M50" s="154"/>
    </row>
    <row r="51" spans="1:13" ht="12.75">
      <c r="A51" s="149"/>
      <c r="B51" s="144"/>
      <c r="C51" s="146" t="s">
        <v>143</v>
      </c>
      <c r="G51" s="152"/>
      <c r="H51" s="152"/>
      <c r="I51" s="152"/>
      <c r="J51" s="152"/>
      <c r="K51" s="152"/>
      <c r="L51" s="152"/>
      <c r="M51" s="154"/>
    </row>
    <row r="52" spans="1:13" ht="12.75">
      <c r="A52" s="149">
        <v>30</v>
      </c>
      <c r="B52" s="144"/>
      <c r="C52" s="146" t="s">
        <v>144</v>
      </c>
      <c r="G52" s="152">
        <v>504327</v>
      </c>
      <c r="H52" s="153">
        <v>27.3</v>
      </c>
      <c r="I52" s="152">
        <v>21785</v>
      </c>
      <c r="J52" s="152">
        <v>352995</v>
      </c>
      <c r="K52" s="152">
        <v>92084</v>
      </c>
      <c r="L52" s="152">
        <v>37463</v>
      </c>
      <c r="M52" s="154">
        <v>1741</v>
      </c>
    </row>
    <row r="53" spans="1:13" ht="12.75">
      <c r="A53" s="149">
        <v>31</v>
      </c>
      <c r="B53" s="144"/>
      <c r="C53" s="146" t="s">
        <v>145</v>
      </c>
      <c r="G53" s="152">
        <v>294224</v>
      </c>
      <c r="H53" s="153">
        <v>2.3</v>
      </c>
      <c r="I53" s="152">
        <v>14313</v>
      </c>
      <c r="J53" s="152">
        <v>272040</v>
      </c>
      <c r="K53" s="152">
        <v>7697</v>
      </c>
      <c r="L53" s="152">
        <v>175</v>
      </c>
      <c r="M53" s="154">
        <v>3544</v>
      </c>
    </row>
    <row r="54" spans="1:13" ht="12.75">
      <c r="A54" s="149" t="s">
        <v>146</v>
      </c>
      <c r="B54" s="144"/>
      <c r="C54" s="146" t="s">
        <v>147</v>
      </c>
      <c r="G54" s="152">
        <v>15896</v>
      </c>
      <c r="H54" s="153">
        <v>18.6</v>
      </c>
      <c r="I54" s="152">
        <v>3936</v>
      </c>
      <c r="J54" s="152">
        <v>4846</v>
      </c>
      <c r="K54" s="152">
        <v>7012</v>
      </c>
      <c r="L54" s="152">
        <v>102</v>
      </c>
      <c r="M54" s="154">
        <v>1</v>
      </c>
    </row>
    <row r="55" spans="1:13" ht="12.75">
      <c r="A55" s="149" t="s">
        <v>148</v>
      </c>
      <c r="B55" s="144"/>
      <c r="C55" s="146" t="s">
        <v>149</v>
      </c>
      <c r="G55" s="152"/>
      <c r="H55" s="152"/>
      <c r="I55" s="152"/>
      <c r="J55" s="152"/>
      <c r="K55" s="152"/>
      <c r="L55" s="152"/>
      <c r="M55" s="154"/>
    </row>
    <row r="56" spans="1:13" ht="12.75">
      <c r="A56" s="149"/>
      <c r="B56" s="144"/>
      <c r="D56" s="146" t="s">
        <v>150</v>
      </c>
      <c r="G56" s="152">
        <v>421657</v>
      </c>
      <c r="H56" s="153">
        <v>34.6</v>
      </c>
      <c r="I56" s="152">
        <v>222212</v>
      </c>
      <c r="J56" s="152">
        <v>192088</v>
      </c>
      <c r="K56" s="152">
        <v>6117</v>
      </c>
      <c r="L56" s="152">
        <v>1240</v>
      </c>
      <c r="M56" s="154">
        <v>3</v>
      </c>
    </row>
    <row r="57" spans="1:13" ht="12.75">
      <c r="A57" s="149">
        <v>35</v>
      </c>
      <c r="B57" s="144"/>
      <c r="C57" s="146" t="s">
        <v>151</v>
      </c>
      <c r="G57" s="152">
        <v>133658</v>
      </c>
      <c r="H57" s="153">
        <v>2.3</v>
      </c>
      <c r="I57" s="152">
        <v>14342</v>
      </c>
      <c r="J57" s="152">
        <v>119236</v>
      </c>
      <c r="K57" s="152">
        <v>81</v>
      </c>
      <c r="L57" s="152">
        <v>0</v>
      </c>
      <c r="M57" s="154">
        <v>237</v>
      </c>
    </row>
    <row r="58" spans="1:13" ht="12.75">
      <c r="A58" s="149"/>
      <c r="B58" s="144"/>
      <c r="C58" s="146" t="s">
        <v>152</v>
      </c>
      <c r="G58" s="152"/>
      <c r="H58" s="152"/>
      <c r="I58" s="152"/>
      <c r="J58" s="152"/>
      <c r="K58" s="152"/>
      <c r="L58" s="152"/>
      <c r="M58" s="154"/>
    </row>
    <row r="59" spans="1:13" ht="12.75">
      <c r="A59" s="149"/>
      <c r="B59" s="144"/>
      <c r="D59" s="146" t="s">
        <v>153</v>
      </c>
      <c r="G59" s="152"/>
      <c r="H59" s="152"/>
      <c r="I59" s="152"/>
      <c r="J59" s="152"/>
      <c r="K59" s="152"/>
      <c r="L59" s="152"/>
      <c r="M59" s="154"/>
    </row>
    <row r="60" spans="1:13" ht="12.75">
      <c r="A60" s="149">
        <v>360</v>
      </c>
      <c r="B60" s="144"/>
      <c r="D60" s="146" t="s">
        <v>154</v>
      </c>
      <c r="G60" s="152">
        <v>6375</v>
      </c>
      <c r="H60" s="153">
        <v>41</v>
      </c>
      <c r="I60" s="152">
        <v>3789</v>
      </c>
      <c r="J60" s="152">
        <v>556</v>
      </c>
      <c r="K60" s="152">
        <v>2031</v>
      </c>
      <c r="L60" s="152">
        <v>0</v>
      </c>
      <c r="M60" s="154">
        <v>0</v>
      </c>
    </row>
    <row r="61" spans="1:13" ht="12.75">
      <c r="A61" s="149">
        <v>361</v>
      </c>
      <c r="B61" s="144"/>
      <c r="D61" s="146" t="s">
        <v>113</v>
      </c>
      <c r="G61" s="152">
        <v>499005</v>
      </c>
      <c r="H61" s="153">
        <v>-3.6</v>
      </c>
      <c r="I61" s="152">
        <v>81018</v>
      </c>
      <c r="J61" s="152">
        <v>307868</v>
      </c>
      <c r="K61" s="152">
        <v>107278</v>
      </c>
      <c r="L61" s="152">
        <v>2841</v>
      </c>
      <c r="M61" s="154">
        <v>627</v>
      </c>
    </row>
    <row r="62" spans="1:13" ht="12.75">
      <c r="A62" s="149">
        <v>362</v>
      </c>
      <c r="B62" s="144"/>
      <c r="D62" s="146" t="s">
        <v>155</v>
      </c>
      <c r="G62" s="152">
        <v>12900</v>
      </c>
      <c r="H62" s="153">
        <v>-3.5</v>
      </c>
      <c r="I62" s="152">
        <v>622</v>
      </c>
      <c r="J62" s="152">
        <v>11129</v>
      </c>
      <c r="K62" s="152">
        <v>790</v>
      </c>
      <c r="L62" s="152">
        <v>358</v>
      </c>
      <c r="M62" s="154">
        <v>2280</v>
      </c>
    </row>
    <row r="63" spans="1:13" ht="12.75">
      <c r="A63" s="149">
        <v>363.364</v>
      </c>
      <c r="B63" s="144"/>
      <c r="D63" s="146" t="s">
        <v>134</v>
      </c>
      <c r="G63" s="152">
        <v>1767</v>
      </c>
      <c r="H63" s="153">
        <v>-52.7</v>
      </c>
      <c r="I63" s="152">
        <v>415</v>
      </c>
      <c r="J63" s="152">
        <v>1339</v>
      </c>
      <c r="K63" s="152">
        <v>14</v>
      </c>
      <c r="L63" s="152">
        <v>0</v>
      </c>
      <c r="M63" s="154">
        <v>4</v>
      </c>
    </row>
    <row r="64" spans="1:13" ht="12.75">
      <c r="A64" s="149" t="s">
        <v>156</v>
      </c>
      <c r="B64" s="144"/>
      <c r="D64" s="146" t="s">
        <v>137</v>
      </c>
      <c r="G64" s="152">
        <v>25655</v>
      </c>
      <c r="H64" s="153">
        <v>23.8</v>
      </c>
      <c r="I64" s="152">
        <v>4942</v>
      </c>
      <c r="J64" s="152">
        <v>19674</v>
      </c>
      <c r="K64" s="152">
        <v>1032</v>
      </c>
      <c r="L64" s="152">
        <v>6</v>
      </c>
      <c r="M64" s="154">
        <v>1</v>
      </c>
    </row>
    <row r="65" spans="1:13" ht="12.75">
      <c r="A65" s="149" t="s">
        <v>157</v>
      </c>
      <c r="B65" s="144"/>
      <c r="C65" s="146" t="s">
        <v>158</v>
      </c>
      <c r="G65" s="152"/>
      <c r="H65" s="152"/>
      <c r="I65" s="152"/>
      <c r="J65" s="152"/>
      <c r="K65" s="152"/>
      <c r="L65" s="152"/>
      <c r="M65" s="154"/>
    </row>
    <row r="66" spans="1:13" ht="12.75">
      <c r="A66" s="149"/>
      <c r="B66" s="144"/>
      <c r="D66" s="146" t="s">
        <v>159</v>
      </c>
      <c r="G66" s="152">
        <v>273603</v>
      </c>
      <c r="H66" s="153">
        <v>-24.9</v>
      </c>
      <c r="I66" s="152">
        <v>97665</v>
      </c>
      <c r="J66" s="152">
        <v>144988</v>
      </c>
      <c r="K66" s="152">
        <v>28488</v>
      </c>
      <c r="L66" s="152">
        <v>2461</v>
      </c>
      <c r="M66" s="154">
        <v>1480</v>
      </c>
    </row>
    <row r="67" spans="1:13" ht="12.75">
      <c r="A67" s="149">
        <v>392</v>
      </c>
      <c r="B67" s="144"/>
      <c r="C67" s="146" t="s">
        <v>160</v>
      </c>
      <c r="G67" s="152">
        <v>4743</v>
      </c>
      <c r="H67" s="153">
        <v>-15.4</v>
      </c>
      <c r="I67" s="152">
        <v>0</v>
      </c>
      <c r="J67" s="152">
        <v>4743</v>
      </c>
      <c r="K67" s="152">
        <v>0</v>
      </c>
      <c r="L67" s="152">
        <v>0</v>
      </c>
      <c r="M67" s="154">
        <v>21</v>
      </c>
    </row>
    <row r="68" spans="1:13" ht="12.75">
      <c r="A68" s="149">
        <v>395</v>
      </c>
      <c r="B68" s="144"/>
      <c r="C68" s="146" t="s">
        <v>161</v>
      </c>
      <c r="G68" s="152">
        <v>273459</v>
      </c>
      <c r="H68" s="153">
        <v>-14.8</v>
      </c>
      <c r="I68" s="152">
        <v>11189</v>
      </c>
      <c r="J68" s="152">
        <v>209882</v>
      </c>
      <c r="K68" s="152">
        <v>32994</v>
      </c>
      <c r="L68" s="152">
        <v>19394</v>
      </c>
      <c r="M68" s="154">
        <v>1829</v>
      </c>
    </row>
    <row r="69" spans="1:13" ht="12.75">
      <c r="A69" s="149"/>
      <c r="B69" s="144"/>
      <c r="C69" s="146" t="s">
        <v>162</v>
      </c>
      <c r="G69" s="152">
        <v>2467269</v>
      </c>
      <c r="H69" s="153">
        <v>3.2</v>
      </c>
      <c r="I69" s="152">
        <v>476227</v>
      </c>
      <c r="J69" s="152">
        <v>1641382</v>
      </c>
      <c r="K69" s="152">
        <v>285620</v>
      </c>
      <c r="L69" s="152">
        <v>64040</v>
      </c>
      <c r="M69" s="154">
        <v>11769</v>
      </c>
    </row>
    <row r="70" spans="1:13" ht="12.75">
      <c r="A70" s="149"/>
      <c r="B70" s="144"/>
      <c r="C70" s="146" t="s">
        <v>163</v>
      </c>
      <c r="G70" s="152"/>
      <c r="H70" s="152"/>
      <c r="I70" s="152"/>
      <c r="J70" s="152"/>
      <c r="K70" s="152"/>
      <c r="L70" s="152"/>
      <c r="M70" s="154"/>
    </row>
    <row r="71" spans="1:13" ht="12.75">
      <c r="A71" s="149"/>
      <c r="B71" s="144"/>
      <c r="D71" s="146" t="s">
        <v>164</v>
      </c>
      <c r="G71" s="152">
        <v>13813861</v>
      </c>
      <c r="H71" s="153">
        <v>6.1</v>
      </c>
      <c r="I71" s="152">
        <v>3929915</v>
      </c>
      <c r="J71" s="152">
        <v>6025392</v>
      </c>
      <c r="K71" s="152">
        <v>2530217</v>
      </c>
      <c r="L71" s="152">
        <v>1328337</v>
      </c>
      <c r="M71" s="154">
        <v>106203</v>
      </c>
    </row>
    <row r="72" ht="9.75" customHeight="1">
      <c r="A72" s="145" t="s">
        <v>165</v>
      </c>
    </row>
    <row r="73" spans="1:13" ht="14.25" customHeight="1">
      <c r="A73" s="347" t="s">
        <v>301</v>
      </c>
      <c r="B73" s="347"/>
      <c r="C73" s="347"/>
      <c r="D73" s="347"/>
      <c r="E73" s="347"/>
      <c r="F73" s="347"/>
      <c r="G73" s="347"/>
      <c r="H73" s="347"/>
      <c r="I73" s="347"/>
      <c r="J73" s="347"/>
      <c r="K73" s="347"/>
      <c r="L73" s="347"/>
      <c r="M73" s="347"/>
    </row>
    <row r="74" spans="1:13" ht="12.75">
      <c r="A74" s="347"/>
      <c r="B74" s="347"/>
      <c r="C74" s="347"/>
      <c r="D74" s="347"/>
      <c r="E74" s="347"/>
      <c r="F74" s="347"/>
      <c r="G74" s="347"/>
      <c r="H74" s="347"/>
      <c r="I74" s="347"/>
      <c r="J74" s="347"/>
      <c r="K74" s="347"/>
      <c r="L74" s="347"/>
      <c r="M74" s="347"/>
    </row>
    <row r="75" ht="12.75">
      <c r="A75" s="145" t="s">
        <v>166</v>
      </c>
    </row>
  </sheetData>
  <sheetProtection/>
  <mergeCells count="16">
    <mergeCell ref="A73:M74"/>
    <mergeCell ref="A1:M1"/>
    <mergeCell ref="A2:M2"/>
    <mergeCell ref="A4:A12"/>
    <mergeCell ref="B4:F12"/>
    <mergeCell ref="G4:H4"/>
    <mergeCell ref="I4:L5"/>
    <mergeCell ref="G5:H5"/>
    <mergeCell ref="G6:G11"/>
    <mergeCell ref="H6:H11"/>
    <mergeCell ref="I6:I11"/>
    <mergeCell ref="J6:J11"/>
    <mergeCell ref="K6:K11"/>
    <mergeCell ref="L6:L11"/>
    <mergeCell ref="M6:M11"/>
    <mergeCell ref="I12:M12"/>
  </mergeCells>
  <printOptions horizontalCentered="1"/>
  <pageMargins left="0.3937007874015748" right="0.3937007874015748" top="0.5905511811023623" bottom="0.7874015748031497" header="0.4724409448818898" footer="0.3937007874015748"/>
  <pageSetup horizontalDpi="600" verticalDpi="600" orientation="portrait" paperSize="9" scale="80" r:id="rId1"/>
  <headerFooter alignWithMargins="0">
    <oddFooter>&amp;C10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71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17.7109375" style="146" customWidth="1"/>
    <col min="2" max="2" width="0.85546875" style="146" customWidth="1"/>
    <col min="3" max="4" width="1.28515625" style="146" customWidth="1"/>
    <col min="5" max="5" width="1.8515625" style="146" customWidth="1"/>
    <col min="6" max="6" width="31.7109375" style="146" customWidth="1"/>
    <col min="7" max="7" width="10.7109375" style="146" customWidth="1"/>
    <col min="8" max="8" width="8.140625" style="146" customWidth="1"/>
    <col min="9" max="12" width="9.421875" style="146" customWidth="1"/>
    <col min="13" max="13" width="8.57421875" style="146" customWidth="1"/>
    <col min="14" max="14" width="6.57421875" style="137" customWidth="1"/>
    <col min="15" max="16384" width="11.421875" style="146" customWidth="1"/>
  </cols>
  <sheetData>
    <row r="1" spans="1:13" ht="12.75">
      <c r="A1" s="369" t="s">
        <v>269</v>
      </c>
      <c r="B1" s="369"/>
      <c r="C1" s="369"/>
      <c r="D1" s="369"/>
      <c r="E1" s="369"/>
      <c r="F1" s="348"/>
      <c r="G1" s="348"/>
      <c r="H1" s="348"/>
      <c r="I1" s="348"/>
      <c r="J1" s="348"/>
      <c r="K1" s="348"/>
      <c r="L1" s="348"/>
      <c r="M1" s="348"/>
    </row>
    <row r="2" spans="1:13" ht="12.75">
      <c r="A2" s="348" t="s">
        <v>335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</row>
    <row r="3" spans="1:13" ht="9" customHeight="1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</row>
    <row r="4" spans="1:13" ht="12.75" customHeight="1">
      <c r="A4" s="370" t="s">
        <v>100</v>
      </c>
      <c r="B4" s="352" t="s">
        <v>167</v>
      </c>
      <c r="C4" s="353"/>
      <c r="D4" s="353"/>
      <c r="E4" s="353"/>
      <c r="F4" s="353"/>
      <c r="G4" s="360" t="s">
        <v>102</v>
      </c>
      <c r="H4" s="361"/>
      <c r="I4" s="352" t="s">
        <v>83</v>
      </c>
      <c r="J4" s="353"/>
      <c r="K4" s="353"/>
      <c r="L4" s="354"/>
      <c r="M4" s="140" t="s">
        <v>253</v>
      </c>
    </row>
    <row r="5" spans="1:13" ht="15">
      <c r="A5" s="350"/>
      <c r="B5" s="355"/>
      <c r="C5" s="356"/>
      <c r="D5" s="356"/>
      <c r="E5" s="356"/>
      <c r="F5" s="356"/>
      <c r="G5" s="358" t="s">
        <v>254</v>
      </c>
      <c r="H5" s="359"/>
      <c r="I5" s="358"/>
      <c r="J5" s="351"/>
      <c r="K5" s="351"/>
      <c r="L5" s="359"/>
      <c r="M5" s="141" t="s">
        <v>103</v>
      </c>
    </row>
    <row r="6" spans="1:13" ht="12.75" customHeight="1">
      <c r="A6" s="350"/>
      <c r="B6" s="355"/>
      <c r="C6" s="356"/>
      <c r="D6" s="356"/>
      <c r="E6" s="356"/>
      <c r="F6" s="356"/>
      <c r="G6" s="355" t="s">
        <v>104</v>
      </c>
      <c r="H6" s="362" t="s">
        <v>322</v>
      </c>
      <c r="I6" s="362" t="s">
        <v>240</v>
      </c>
      <c r="J6" s="362" t="s">
        <v>258</v>
      </c>
      <c r="K6" s="360" t="s">
        <v>84</v>
      </c>
      <c r="L6" s="352" t="s">
        <v>40</v>
      </c>
      <c r="M6" s="360" t="s">
        <v>85</v>
      </c>
    </row>
    <row r="7" spans="1:13" ht="12.75">
      <c r="A7" s="350"/>
      <c r="B7" s="355"/>
      <c r="C7" s="356"/>
      <c r="D7" s="356"/>
      <c r="E7" s="356"/>
      <c r="F7" s="356"/>
      <c r="G7" s="355"/>
      <c r="H7" s="363"/>
      <c r="I7" s="365"/>
      <c r="J7" s="365"/>
      <c r="K7" s="355"/>
      <c r="L7" s="355"/>
      <c r="M7" s="355"/>
    </row>
    <row r="8" spans="1:13" ht="12.75">
      <c r="A8" s="350"/>
      <c r="B8" s="355"/>
      <c r="C8" s="356"/>
      <c r="D8" s="356"/>
      <c r="E8" s="356"/>
      <c r="F8" s="356"/>
      <c r="G8" s="355"/>
      <c r="H8" s="363"/>
      <c r="I8" s="365"/>
      <c r="J8" s="365"/>
      <c r="K8" s="355"/>
      <c r="L8" s="355"/>
      <c r="M8" s="355"/>
    </row>
    <row r="9" spans="1:13" ht="12.75">
      <c r="A9" s="350"/>
      <c r="B9" s="355"/>
      <c r="C9" s="356"/>
      <c r="D9" s="356"/>
      <c r="E9" s="356"/>
      <c r="F9" s="356"/>
      <c r="G9" s="355"/>
      <c r="H9" s="363"/>
      <c r="I9" s="365"/>
      <c r="J9" s="365"/>
      <c r="K9" s="355"/>
      <c r="L9" s="355"/>
      <c r="M9" s="355"/>
    </row>
    <row r="10" spans="1:13" ht="12.75">
      <c r="A10" s="350"/>
      <c r="B10" s="355"/>
      <c r="C10" s="356"/>
      <c r="D10" s="356"/>
      <c r="E10" s="356"/>
      <c r="F10" s="356"/>
      <c r="G10" s="355"/>
      <c r="H10" s="363"/>
      <c r="I10" s="365"/>
      <c r="J10" s="365"/>
      <c r="K10" s="355"/>
      <c r="L10" s="355"/>
      <c r="M10" s="355"/>
    </row>
    <row r="11" spans="1:13" ht="12.75">
      <c r="A11" s="350"/>
      <c r="B11" s="355"/>
      <c r="C11" s="356"/>
      <c r="D11" s="356"/>
      <c r="E11" s="356"/>
      <c r="F11" s="356"/>
      <c r="G11" s="358"/>
      <c r="H11" s="364"/>
      <c r="I11" s="366"/>
      <c r="J11" s="366"/>
      <c r="K11" s="358"/>
      <c r="L11" s="358"/>
      <c r="M11" s="358"/>
    </row>
    <row r="12" spans="1:13" ht="12.75">
      <c r="A12" s="351"/>
      <c r="B12" s="358"/>
      <c r="C12" s="351"/>
      <c r="D12" s="351"/>
      <c r="E12" s="351"/>
      <c r="F12" s="351"/>
      <c r="G12" s="142" t="s">
        <v>88</v>
      </c>
      <c r="H12" s="142" t="s">
        <v>105</v>
      </c>
      <c r="I12" s="367" t="s">
        <v>88</v>
      </c>
      <c r="J12" s="368"/>
      <c r="K12" s="368"/>
      <c r="L12" s="368"/>
      <c r="M12" s="368"/>
    </row>
    <row r="13" spans="2:13" ht="7.5" customHeight="1">
      <c r="B13" s="148"/>
      <c r="G13" s="147"/>
      <c r="H13" s="147"/>
      <c r="I13" s="147"/>
      <c r="J13" s="147"/>
      <c r="K13" s="147"/>
      <c r="L13" s="147"/>
      <c r="M13" s="148"/>
    </row>
    <row r="14" spans="2:13" ht="12.75">
      <c r="B14" s="151"/>
      <c r="C14" s="146" t="s">
        <v>168</v>
      </c>
      <c r="G14" s="150"/>
      <c r="H14" s="150"/>
      <c r="I14" s="150"/>
      <c r="J14" s="150"/>
      <c r="K14" s="150"/>
      <c r="L14" s="150"/>
      <c r="M14" s="151"/>
    </row>
    <row r="15" spans="1:13" ht="12.75">
      <c r="A15" s="157" t="s">
        <v>169</v>
      </c>
      <c r="B15" s="158"/>
      <c r="C15" s="146" t="s">
        <v>14</v>
      </c>
      <c r="D15" s="157"/>
      <c r="E15" s="157"/>
      <c r="G15" s="152">
        <v>2208336</v>
      </c>
      <c r="H15" s="153">
        <v>6.8</v>
      </c>
      <c r="I15" s="152">
        <v>982093</v>
      </c>
      <c r="J15" s="152">
        <v>860390</v>
      </c>
      <c r="K15" s="152">
        <v>312630</v>
      </c>
      <c r="L15" s="152">
        <v>53223</v>
      </c>
      <c r="M15" s="154">
        <v>62500</v>
      </c>
    </row>
    <row r="16" spans="1:13" ht="15">
      <c r="A16" s="157" t="s">
        <v>170</v>
      </c>
      <c r="B16" s="158"/>
      <c r="C16" s="146" t="s">
        <v>266</v>
      </c>
      <c r="D16" s="157"/>
      <c r="E16" s="157"/>
      <c r="G16" s="152">
        <v>1564000</v>
      </c>
      <c r="H16" s="153">
        <v>-0.3</v>
      </c>
      <c r="I16" s="152">
        <v>550654</v>
      </c>
      <c r="J16" s="152">
        <v>714181</v>
      </c>
      <c r="K16" s="152">
        <v>285147</v>
      </c>
      <c r="L16" s="152">
        <v>14018</v>
      </c>
      <c r="M16" s="154">
        <v>21294</v>
      </c>
    </row>
    <row r="17" spans="1:13" ht="12.75">
      <c r="A17" s="157" t="s">
        <v>171</v>
      </c>
      <c r="B17" s="158"/>
      <c r="C17" s="146" t="s">
        <v>271</v>
      </c>
      <c r="D17" s="157"/>
      <c r="E17" s="157"/>
      <c r="G17" s="159"/>
      <c r="H17" s="160"/>
      <c r="I17" s="159"/>
      <c r="J17" s="159"/>
      <c r="K17" s="159"/>
      <c r="L17" s="159"/>
      <c r="M17" s="161"/>
    </row>
    <row r="18" spans="2:13" ht="15">
      <c r="B18" s="151"/>
      <c r="D18" s="146" t="s">
        <v>272</v>
      </c>
      <c r="G18" s="152">
        <v>187596</v>
      </c>
      <c r="H18" s="153">
        <v>11.3</v>
      </c>
      <c r="I18" s="152">
        <v>96869</v>
      </c>
      <c r="J18" s="152">
        <v>62108</v>
      </c>
      <c r="K18" s="152">
        <v>25317</v>
      </c>
      <c r="L18" s="152">
        <v>3302</v>
      </c>
      <c r="M18" s="154">
        <v>13</v>
      </c>
    </row>
    <row r="19" spans="1:13" ht="12.75">
      <c r="A19" s="157" t="s">
        <v>172</v>
      </c>
      <c r="B19" s="158"/>
      <c r="C19" s="146" t="s">
        <v>173</v>
      </c>
      <c r="D19" s="157"/>
      <c r="E19" s="157"/>
      <c r="G19" s="152">
        <v>84933</v>
      </c>
      <c r="H19" s="153">
        <v>-17.5</v>
      </c>
      <c r="I19" s="152">
        <v>0</v>
      </c>
      <c r="J19" s="152">
        <v>78845</v>
      </c>
      <c r="K19" s="152">
        <v>661</v>
      </c>
      <c r="L19" s="152">
        <v>5428</v>
      </c>
      <c r="M19" s="154">
        <v>0</v>
      </c>
    </row>
    <row r="20" spans="2:13" ht="12.75">
      <c r="B20" s="151"/>
      <c r="C20" s="146" t="s">
        <v>278</v>
      </c>
      <c r="G20" s="159"/>
      <c r="H20" s="160"/>
      <c r="I20" s="159"/>
      <c r="J20" s="159"/>
      <c r="K20" s="159"/>
      <c r="L20" s="159"/>
      <c r="M20" s="161"/>
    </row>
    <row r="21" spans="2:13" ht="12.75">
      <c r="B21" s="151"/>
      <c r="D21" s="146" t="s">
        <v>279</v>
      </c>
      <c r="G21" s="159"/>
      <c r="H21" s="160"/>
      <c r="I21" s="159"/>
      <c r="J21" s="159"/>
      <c r="K21" s="159"/>
      <c r="L21" s="159"/>
      <c r="M21" s="161"/>
    </row>
    <row r="22" spans="2:13" ht="12.75">
      <c r="B22" s="151"/>
      <c r="D22" s="146" t="s">
        <v>280</v>
      </c>
      <c r="G22" s="152"/>
      <c r="H22" s="153"/>
      <c r="I22" s="152"/>
      <c r="J22" s="152"/>
      <c r="K22" s="152"/>
      <c r="L22" s="152"/>
      <c r="M22" s="154"/>
    </row>
    <row r="23" spans="1:13" ht="12.75">
      <c r="A23" s="157" t="s">
        <v>174</v>
      </c>
      <c r="B23" s="158"/>
      <c r="C23" s="157"/>
      <c r="D23" s="157"/>
      <c r="E23" s="157"/>
      <c r="G23" s="159"/>
      <c r="H23" s="160"/>
      <c r="I23" s="159"/>
      <c r="J23" s="159"/>
      <c r="K23" s="159"/>
      <c r="L23" s="159"/>
      <c r="M23" s="161"/>
    </row>
    <row r="24" spans="1:13" ht="12.75">
      <c r="A24" s="157" t="s">
        <v>175</v>
      </c>
      <c r="B24" s="158"/>
      <c r="C24" s="146" t="s">
        <v>176</v>
      </c>
      <c r="D24" s="157"/>
      <c r="E24" s="157"/>
      <c r="G24" s="152">
        <v>558133</v>
      </c>
      <c r="H24" s="153">
        <v>12.6</v>
      </c>
      <c r="I24" s="152">
        <v>91912</v>
      </c>
      <c r="J24" s="152">
        <v>154807</v>
      </c>
      <c r="K24" s="152">
        <v>158247</v>
      </c>
      <c r="L24" s="152">
        <v>153167</v>
      </c>
      <c r="M24" s="154">
        <v>1206</v>
      </c>
    </row>
    <row r="25" spans="1:13" ht="12.75">
      <c r="A25" s="157" t="s">
        <v>177</v>
      </c>
      <c r="B25" s="158"/>
      <c r="C25" s="146" t="s">
        <v>178</v>
      </c>
      <c r="D25" s="157"/>
      <c r="E25" s="157"/>
      <c r="G25" s="152">
        <v>829864</v>
      </c>
      <c r="H25" s="153">
        <v>5.3</v>
      </c>
      <c r="I25" s="152">
        <v>325790</v>
      </c>
      <c r="J25" s="152">
        <v>393153</v>
      </c>
      <c r="K25" s="152">
        <v>72306</v>
      </c>
      <c r="L25" s="152">
        <v>38615</v>
      </c>
      <c r="M25" s="154">
        <v>399</v>
      </c>
    </row>
    <row r="26" spans="1:13" ht="12.75">
      <c r="A26" s="157" t="s">
        <v>179</v>
      </c>
      <c r="B26" s="158"/>
      <c r="C26" s="146" t="s">
        <v>180</v>
      </c>
      <c r="D26" s="157"/>
      <c r="E26" s="157"/>
      <c r="G26" s="152">
        <v>84358</v>
      </c>
      <c r="H26" s="153">
        <v>6</v>
      </c>
      <c r="I26" s="152">
        <v>13488</v>
      </c>
      <c r="J26" s="152">
        <v>67642</v>
      </c>
      <c r="K26" s="152">
        <v>3219</v>
      </c>
      <c r="L26" s="152">
        <v>9</v>
      </c>
      <c r="M26" s="154">
        <v>195</v>
      </c>
    </row>
    <row r="27" spans="1:13" ht="12.75">
      <c r="A27" s="157" t="s">
        <v>181</v>
      </c>
      <c r="B27" s="158"/>
      <c r="C27" s="146" t="s">
        <v>182</v>
      </c>
      <c r="D27" s="157"/>
      <c r="E27" s="157"/>
      <c r="G27" s="152">
        <v>236417</v>
      </c>
      <c r="H27" s="153">
        <v>4</v>
      </c>
      <c r="I27" s="152">
        <v>139370</v>
      </c>
      <c r="J27" s="152">
        <v>4</v>
      </c>
      <c r="K27" s="152">
        <v>97043</v>
      </c>
      <c r="L27" s="152">
        <v>0</v>
      </c>
      <c r="M27" s="154">
        <v>0</v>
      </c>
    </row>
    <row r="28" spans="1:13" ht="12.75">
      <c r="A28" s="157" t="s">
        <v>183</v>
      </c>
      <c r="B28" s="158"/>
      <c r="C28" s="146" t="s">
        <v>184</v>
      </c>
      <c r="D28" s="157"/>
      <c r="E28" s="157"/>
      <c r="G28" s="152">
        <v>1230438</v>
      </c>
      <c r="H28" s="153">
        <v>4.2</v>
      </c>
      <c r="I28" s="152">
        <v>150628</v>
      </c>
      <c r="J28" s="152">
        <v>6</v>
      </c>
      <c r="K28" s="152">
        <v>123920</v>
      </c>
      <c r="L28" s="152">
        <v>955884</v>
      </c>
      <c r="M28" s="154">
        <v>0</v>
      </c>
    </row>
    <row r="29" spans="1:13" ht="15">
      <c r="A29" s="157" t="s">
        <v>185</v>
      </c>
      <c r="B29" s="158"/>
      <c r="C29" s="146" t="s">
        <v>267</v>
      </c>
      <c r="D29" s="157"/>
      <c r="E29" s="157"/>
      <c r="G29" s="152">
        <v>567056</v>
      </c>
      <c r="H29" s="153">
        <v>18.7</v>
      </c>
      <c r="I29" s="152">
        <v>262810</v>
      </c>
      <c r="J29" s="152">
        <v>2060</v>
      </c>
      <c r="K29" s="152">
        <v>290977</v>
      </c>
      <c r="L29" s="152">
        <v>11209</v>
      </c>
      <c r="M29" s="154">
        <v>10</v>
      </c>
    </row>
    <row r="30" spans="2:13" ht="12.75">
      <c r="B30" s="151"/>
      <c r="C30" s="146" t="s">
        <v>16</v>
      </c>
      <c r="G30" s="159"/>
      <c r="H30" s="160"/>
      <c r="I30" s="159"/>
      <c r="J30" s="159"/>
      <c r="K30" s="159"/>
      <c r="L30" s="159"/>
      <c r="M30" s="161"/>
    </row>
    <row r="31" spans="1:13" ht="12.75">
      <c r="A31" s="157" t="s">
        <v>186</v>
      </c>
      <c r="B31" s="158"/>
      <c r="C31" s="157"/>
      <c r="D31" s="146" t="s">
        <v>176</v>
      </c>
      <c r="E31" s="157"/>
      <c r="G31" s="152">
        <v>146</v>
      </c>
      <c r="H31" s="153">
        <v>-73.5</v>
      </c>
      <c r="I31" s="152">
        <v>-38</v>
      </c>
      <c r="J31" s="152">
        <v>-53</v>
      </c>
      <c r="K31" s="152">
        <v>222</v>
      </c>
      <c r="L31" s="152">
        <v>14</v>
      </c>
      <c r="M31" s="154">
        <v>7</v>
      </c>
    </row>
    <row r="32" spans="1:13" ht="12.75">
      <c r="A32" s="157" t="s">
        <v>187</v>
      </c>
      <c r="B32" s="158"/>
      <c r="C32" s="157"/>
      <c r="D32" s="146" t="s">
        <v>178</v>
      </c>
      <c r="E32" s="157"/>
      <c r="G32" s="152">
        <v>85455</v>
      </c>
      <c r="H32" s="153">
        <v>-36</v>
      </c>
      <c r="I32" s="152">
        <v>30583</v>
      </c>
      <c r="J32" s="152">
        <v>39250</v>
      </c>
      <c r="K32" s="152">
        <v>14914</v>
      </c>
      <c r="L32" s="152">
        <v>708</v>
      </c>
      <c r="M32" s="154">
        <v>243</v>
      </c>
    </row>
    <row r="33" spans="1:13" ht="12.75">
      <c r="A33" s="157" t="s">
        <v>188</v>
      </c>
      <c r="B33" s="158"/>
      <c r="C33" s="157"/>
      <c r="D33" s="146" t="s">
        <v>189</v>
      </c>
      <c r="E33" s="157"/>
      <c r="G33" s="152">
        <v>261</v>
      </c>
      <c r="H33" s="153">
        <v>-23.3</v>
      </c>
      <c r="I33" s="152">
        <v>0</v>
      </c>
      <c r="J33" s="152">
        <v>180</v>
      </c>
      <c r="K33" s="152">
        <v>81</v>
      </c>
      <c r="L33" s="152">
        <v>0</v>
      </c>
      <c r="M33" s="200">
        <v>0</v>
      </c>
    </row>
    <row r="34" spans="2:13" ht="12.75">
      <c r="B34" s="151"/>
      <c r="C34" s="146" t="s">
        <v>190</v>
      </c>
      <c r="G34" s="159"/>
      <c r="H34" s="160"/>
      <c r="I34" s="159"/>
      <c r="J34" s="159"/>
      <c r="K34" s="159"/>
      <c r="L34" s="159"/>
      <c r="M34" s="161"/>
    </row>
    <row r="35" spans="2:13" ht="12.75">
      <c r="B35" s="151"/>
      <c r="D35" s="146" t="s">
        <v>191</v>
      </c>
      <c r="G35" s="159"/>
      <c r="H35" s="160"/>
      <c r="I35" s="159"/>
      <c r="J35" s="159"/>
      <c r="K35" s="159"/>
      <c r="L35" s="159"/>
      <c r="M35" s="161"/>
    </row>
    <row r="36" spans="1:13" ht="12.75">
      <c r="A36" s="157" t="s">
        <v>192</v>
      </c>
      <c r="B36" s="158"/>
      <c r="C36" s="157"/>
      <c r="D36" s="157"/>
      <c r="E36" s="146" t="s">
        <v>193</v>
      </c>
      <c r="G36" s="152">
        <v>0</v>
      </c>
      <c r="H36" s="153" t="s">
        <v>340</v>
      </c>
      <c r="I36" s="152">
        <v>0</v>
      </c>
      <c r="J36" s="152">
        <v>0</v>
      </c>
      <c r="K36" s="152">
        <v>0</v>
      </c>
      <c r="L36" s="152">
        <v>0</v>
      </c>
      <c r="M36" s="154">
        <v>0</v>
      </c>
    </row>
    <row r="37" spans="1:13" ht="12.75">
      <c r="A37" s="157" t="s">
        <v>194</v>
      </c>
      <c r="B37" s="158"/>
      <c r="C37" s="157"/>
      <c r="D37" s="157"/>
      <c r="E37" s="146" t="s">
        <v>195</v>
      </c>
      <c r="G37" s="152">
        <v>0</v>
      </c>
      <c r="H37" s="153" t="s">
        <v>341</v>
      </c>
      <c r="I37" s="152">
        <v>0</v>
      </c>
      <c r="J37" s="152">
        <v>0</v>
      </c>
      <c r="K37" s="152">
        <v>0</v>
      </c>
      <c r="L37" s="152">
        <v>0</v>
      </c>
      <c r="M37" s="154">
        <v>0</v>
      </c>
    </row>
    <row r="38" spans="1:13" ht="12.75">
      <c r="A38" s="157" t="s">
        <v>196</v>
      </c>
      <c r="B38" s="158"/>
      <c r="C38" s="157"/>
      <c r="D38" s="146" t="s">
        <v>197</v>
      </c>
      <c r="E38" s="157"/>
      <c r="G38" s="152">
        <v>1921544</v>
      </c>
      <c r="H38" s="153">
        <v>9.5</v>
      </c>
      <c r="I38" s="152">
        <v>282671</v>
      </c>
      <c r="J38" s="152">
        <v>1148961</v>
      </c>
      <c r="K38" s="152">
        <v>489912</v>
      </c>
      <c r="L38" s="152">
        <v>0</v>
      </c>
      <c r="M38" s="154">
        <v>6</v>
      </c>
    </row>
    <row r="39" spans="1:13" ht="12.75">
      <c r="A39" s="157" t="s">
        <v>198</v>
      </c>
      <c r="B39" s="158"/>
      <c r="C39" s="157"/>
      <c r="D39" s="146" t="s">
        <v>199</v>
      </c>
      <c r="E39" s="157"/>
      <c r="G39" s="152">
        <v>66387</v>
      </c>
      <c r="H39" s="153">
        <v>4.9</v>
      </c>
      <c r="I39" s="152">
        <v>147</v>
      </c>
      <c r="J39" s="152">
        <v>66240</v>
      </c>
      <c r="K39" s="152">
        <v>0</v>
      </c>
      <c r="L39" s="152">
        <v>0</v>
      </c>
      <c r="M39" s="154">
        <v>4</v>
      </c>
    </row>
    <row r="40" spans="1:13" ht="12.75">
      <c r="A40" s="157" t="s">
        <v>200</v>
      </c>
      <c r="B40" s="158"/>
      <c r="C40" s="146" t="s">
        <v>201</v>
      </c>
      <c r="D40" s="157"/>
      <c r="E40" s="157"/>
      <c r="G40" s="152">
        <v>504327</v>
      </c>
      <c r="H40" s="153">
        <v>27.3</v>
      </c>
      <c r="I40" s="152">
        <v>21785</v>
      </c>
      <c r="J40" s="152">
        <v>352995</v>
      </c>
      <c r="K40" s="152">
        <v>92084</v>
      </c>
      <c r="L40" s="152">
        <v>37463</v>
      </c>
      <c r="M40" s="154">
        <v>1741</v>
      </c>
    </row>
    <row r="41" spans="1:13" ht="12.75">
      <c r="A41" s="157" t="s">
        <v>202</v>
      </c>
      <c r="B41" s="158"/>
      <c r="C41" s="146" t="s">
        <v>277</v>
      </c>
      <c r="D41" s="157"/>
      <c r="E41" s="157"/>
      <c r="G41" s="152">
        <v>98194</v>
      </c>
      <c r="H41" s="153">
        <v>7.8</v>
      </c>
      <c r="I41" s="152">
        <v>9152</v>
      </c>
      <c r="J41" s="152">
        <v>79398</v>
      </c>
      <c r="K41" s="152">
        <v>4330</v>
      </c>
      <c r="L41" s="152">
        <v>5313</v>
      </c>
      <c r="M41" s="154">
        <v>305</v>
      </c>
    </row>
    <row r="42" spans="2:13" ht="12.75">
      <c r="B42" s="151"/>
      <c r="C42" s="146" t="s">
        <v>142</v>
      </c>
      <c r="G42" s="152">
        <v>10227445</v>
      </c>
      <c r="H42" s="153">
        <v>6.6</v>
      </c>
      <c r="I42" s="152">
        <v>2957913</v>
      </c>
      <c r="J42" s="152">
        <v>4020168</v>
      </c>
      <c r="K42" s="152">
        <v>1971010</v>
      </c>
      <c r="L42" s="152">
        <v>1278353</v>
      </c>
      <c r="M42" s="154">
        <v>87921</v>
      </c>
    </row>
    <row r="43" spans="2:13" ht="5.25" customHeight="1">
      <c r="B43" s="151"/>
      <c r="G43" s="159"/>
      <c r="H43" s="160"/>
      <c r="I43" s="159"/>
      <c r="J43" s="159"/>
      <c r="K43" s="159"/>
      <c r="L43" s="159"/>
      <c r="M43" s="161"/>
    </row>
    <row r="44" spans="2:13" ht="12.75">
      <c r="B44" s="151"/>
      <c r="C44" s="146" t="s">
        <v>203</v>
      </c>
      <c r="G44" s="159"/>
      <c r="H44" s="160"/>
      <c r="I44" s="159"/>
      <c r="J44" s="159"/>
      <c r="K44" s="159"/>
      <c r="L44" s="159"/>
      <c r="M44" s="161"/>
    </row>
    <row r="45" spans="2:13" ht="5.25" customHeight="1">
      <c r="B45" s="151"/>
      <c r="G45" s="159"/>
      <c r="H45" s="160"/>
      <c r="I45" s="159"/>
      <c r="J45" s="159"/>
      <c r="K45" s="159"/>
      <c r="L45" s="159"/>
      <c r="M45" s="161"/>
    </row>
    <row r="46" spans="1:13" ht="12.75">
      <c r="A46" s="157" t="s">
        <v>204</v>
      </c>
      <c r="B46" s="158"/>
      <c r="C46" s="146" t="s">
        <v>205</v>
      </c>
      <c r="D46" s="157"/>
      <c r="E46" s="157"/>
      <c r="G46" s="152">
        <v>19248</v>
      </c>
      <c r="H46" s="153">
        <v>17.3</v>
      </c>
      <c r="I46" s="152">
        <v>190</v>
      </c>
      <c r="J46" s="152">
        <v>19817</v>
      </c>
      <c r="K46" s="152">
        <v>-933</v>
      </c>
      <c r="L46" s="152">
        <v>175</v>
      </c>
      <c r="M46" s="154">
        <v>46</v>
      </c>
    </row>
    <row r="47" spans="1:13" ht="12.75">
      <c r="A47" s="157" t="s">
        <v>206</v>
      </c>
      <c r="B47" s="158"/>
      <c r="C47" s="146" t="s">
        <v>207</v>
      </c>
      <c r="D47" s="157"/>
      <c r="E47" s="157"/>
      <c r="G47" s="152">
        <v>420800</v>
      </c>
      <c r="H47" s="153">
        <v>19.4</v>
      </c>
      <c r="I47" s="152">
        <v>9428</v>
      </c>
      <c r="J47" s="152">
        <v>386526</v>
      </c>
      <c r="K47" s="152">
        <v>3044</v>
      </c>
      <c r="L47" s="152">
        <v>21802</v>
      </c>
      <c r="M47" s="154">
        <v>4024</v>
      </c>
    </row>
    <row r="48" spans="1:13" ht="12.75">
      <c r="A48" s="157" t="s">
        <v>208</v>
      </c>
      <c r="B48" s="158"/>
      <c r="C48" s="146" t="s">
        <v>209</v>
      </c>
      <c r="D48" s="157"/>
      <c r="E48" s="157"/>
      <c r="G48" s="152">
        <v>34009</v>
      </c>
      <c r="H48" s="153">
        <v>44.5</v>
      </c>
      <c r="I48" s="152">
        <v>16554</v>
      </c>
      <c r="J48" s="152">
        <v>14450</v>
      </c>
      <c r="K48" s="152">
        <v>3005</v>
      </c>
      <c r="L48" s="152">
        <v>0</v>
      </c>
      <c r="M48" s="154">
        <v>0</v>
      </c>
    </row>
    <row r="49" spans="1:13" ht="12.75">
      <c r="A49" s="157" t="s">
        <v>210</v>
      </c>
      <c r="B49" s="158"/>
      <c r="C49" s="146" t="s">
        <v>274</v>
      </c>
      <c r="D49" s="157"/>
      <c r="E49" s="157"/>
      <c r="G49" s="152">
        <v>120933</v>
      </c>
      <c r="H49" s="153">
        <v>26.7</v>
      </c>
      <c r="I49" s="152">
        <v>95047</v>
      </c>
      <c r="J49" s="152">
        <v>12751</v>
      </c>
      <c r="K49" s="152">
        <v>13135</v>
      </c>
      <c r="L49" s="152">
        <v>0</v>
      </c>
      <c r="M49" s="154">
        <v>0</v>
      </c>
    </row>
    <row r="50" spans="1:13" ht="12.75">
      <c r="A50" s="157" t="s">
        <v>211</v>
      </c>
      <c r="B50" s="158"/>
      <c r="C50" s="146" t="s">
        <v>275</v>
      </c>
      <c r="D50" s="157"/>
      <c r="E50" s="157"/>
      <c r="G50" s="152"/>
      <c r="H50" s="152"/>
      <c r="I50" s="152"/>
      <c r="J50" s="152"/>
      <c r="K50" s="152"/>
      <c r="L50" s="152"/>
      <c r="M50" s="154"/>
    </row>
    <row r="51" spans="2:13" ht="12.75">
      <c r="B51" s="151"/>
      <c r="D51" s="146" t="s">
        <v>276</v>
      </c>
      <c r="G51" s="152">
        <v>441337</v>
      </c>
      <c r="H51" s="153">
        <v>11.3</v>
      </c>
      <c r="I51" s="152">
        <v>107197</v>
      </c>
      <c r="J51" s="152">
        <v>294003</v>
      </c>
      <c r="K51" s="152">
        <v>39145</v>
      </c>
      <c r="L51" s="152">
        <v>992</v>
      </c>
      <c r="M51" s="154">
        <v>2053</v>
      </c>
    </row>
    <row r="52" spans="1:13" ht="12.75">
      <c r="A52" s="157" t="s">
        <v>212</v>
      </c>
      <c r="B52" s="158"/>
      <c r="C52" s="146" t="s">
        <v>20</v>
      </c>
      <c r="D52" s="157"/>
      <c r="E52" s="157"/>
      <c r="G52" s="152">
        <v>1403179</v>
      </c>
      <c r="H52" s="153">
        <v>4.7</v>
      </c>
      <c r="I52" s="152">
        <v>322671</v>
      </c>
      <c r="J52" s="152">
        <v>884871</v>
      </c>
      <c r="K52" s="152">
        <v>184760</v>
      </c>
      <c r="L52" s="152">
        <v>10876</v>
      </c>
      <c r="M52" s="154">
        <v>2914</v>
      </c>
    </row>
    <row r="53" spans="2:13" ht="12.75">
      <c r="B53" s="151"/>
      <c r="C53" s="146" t="s">
        <v>213</v>
      </c>
      <c r="G53" s="152">
        <v>286155</v>
      </c>
      <c r="H53" s="153">
        <v>4.1</v>
      </c>
      <c r="I53" s="152">
        <v>111110</v>
      </c>
      <c r="J53" s="152">
        <v>106415</v>
      </c>
      <c r="K53" s="152">
        <v>64109</v>
      </c>
      <c r="L53" s="152">
        <v>4522</v>
      </c>
      <c r="M53" s="154">
        <v>715</v>
      </c>
    </row>
    <row r="54" spans="2:13" ht="12.75">
      <c r="B54" s="151"/>
      <c r="F54" s="146" t="s">
        <v>31</v>
      </c>
      <c r="G54" s="152">
        <v>307946</v>
      </c>
      <c r="H54" s="153">
        <v>-2.3</v>
      </c>
      <c r="I54" s="152">
        <v>38167</v>
      </c>
      <c r="J54" s="152">
        <v>222886</v>
      </c>
      <c r="K54" s="152">
        <v>46894</v>
      </c>
      <c r="L54" s="152">
        <v>0</v>
      </c>
      <c r="M54" s="154">
        <v>12</v>
      </c>
    </row>
    <row r="55" spans="2:13" ht="12.75">
      <c r="B55" s="151"/>
      <c r="F55" s="146" t="s">
        <v>214</v>
      </c>
      <c r="G55" s="152">
        <v>127354</v>
      </c>
      <c r="H55" s="153">
        <v>-0.8</v>
      </c>
      <c r="I55" s="152">
        <v>7508</v>
      </c>
      <c r="J55" s="152">
        <v>119846</v>
      </c>
      <c r="K55" s="152">
        <v>0</v>
      </c>
      <c r="L55" s="152">
        <v>0</v>
      </c>
      <c r="M55" s="154">
        <v>488</v>
      </c>
    </row>
    <row r="56" spans="1:13" ht="12.75">
      <c r="A56" s="157" t="s">
        <v>215</v>
      </c>
      <c r="B56" s="158"/>
      <c r="C56" s="146" t="s">
        <v>216</v>
      </c>
      <c r="D56" s="157"/>
      <c r="E56" s="157"/>
      <c r="G56" s="159"/>
      <c r="H56" s="160"/>
      <c r="I56" s="159"/>
      <c r="J56" s="159"/>
      <c r="K56" s="159"/>
      <c r="L56" s="159"/>
      <c r="M56" s="161"/>
    </row>
    <row r="57" spans="2:13" ht="12.75">
      <c r="B57" s="151"/>
      <c r="D57" s="146" t="s">
        <v>217</v>
      </c>
      <c r="G57" s="152">
        <v>387447</v>
      </c>
      <c r="H57" s="153">
        <v>-18.9</v>
      </c>
      <c r="I57" s="152">
        <v>158142</v>
      </c>
      <c r="J57" s="152">
        <v>154916</v>
      </c>
      <c r="K57" s="152">
        <v>67518</v>
      </c>
      <c r="L57" s="152">
        <v>6872</v>
      </c>
      <c r="M57" s="154">
        <v>844</v>
      </c>
    </row>
    <row r="58" spans="2:13" ht="12.75">
      <c r="B58" s="151"/>
      <c r="C58" s="146" t="s">
        <v>218</v>
      </c>
      <c r="G58" s="159"/>
      <c r="H58" s="160"/>
      <c r="I58" s="159"/>
      <c r="J58" s="159"/>
      <c r="K58" s="159"/>
      <c r="L58" s="159"/>
      <c r="M58" s="161"/>
    </row>
    <row r="59" spans="2:13" ht="12.75">
      <c r="B59" s="151"/>
      <c r="D59" s="146" t="s">
        <v>219</v>
      </c>
      <c r="G59" s="159"/>
      <c r="H59" s="160"/>
      <c r="I59" s="159"/>
      <c r="J59" s="159"/>
      <c r="K59" s="159"/>
      <c r="L59" s="159"/>
      <c r="M59" s="161"/>
    </row>
    <row r="60" spans="1:13" ht="12.75">
      <c r="A60" s="157" t="s">
        <v>220</v>
      </c>
      <c r="B60" s="158"/>
      <c r="C60" s="157"/>
      <c r="D60" s="146" t="s">
        <v>176</v>
      </c>
      <c r="E60" s="157"/>
      <c r="G60" s="152">
        <v>47448</v>
      </c>
      <c r="H60" s="153">
        <v>-5.9</v>
      </c>
      <c r="I60" s="152">
        <v>5943</v>
      </c>
      <c r="J60" s="152">
        <v>25304</v>
      </c>
      <c r="K60" s="152">
        <v>15580</v>
      </c>
      <c r="L60" s="152">
        <v>621</v>
      </c>
      <c r="M60" s="154">
        <v>51</v>
      </c>
    </row>
    <row r="61" spans="1:13" ht="12.75">
      <c r="A61" s="157" t="s">
        <v>221</v>
      </c>
      <c r="B61" s="158"/>
      <c r="C61" s="157"/>
      <c r="D61" s="146" t="s">
        <v>178</v>
      </c>
      <c r="E61" s="157"/>
      <c r="G61" s="152">
        <v>209003</v>
      </c>
      <c r="H61" s="153">
        <v>83.8</v>
      </c>
      <c r="I61" s="152">
        <v>113943</v>
      </c>
      <c r="J61" s="152">
        <v>69364</v>
      </c>
      <c r="K61" s="152">
        <v>20402</v>
      </c>
      <c r="L61" s="152">
        <v>5294</v>
      </c>
      <c r="M61" s="154">
        <v>1</v>
      </c>
    </row>
    <row r="62" spans="1:13" ht="12.75">
      <c r="A62" s="157" t="s">
        <v>222</v>
      </c>
      <c r="B62" s="158"/>
      <c r="C62" s="146" t="s">
        <v>223</v>
      </c>
      <c r="D62" s="157"/>
      <c r="E62" s="157"/>
      <c r="G62" s="152">
        <v>128</v>
      </c>
      <c r="H62" s="153">
        <v>-55.3</v>
      </c>
      <c r="I62" s="162">
        <v>45</v>
      </c>
      <c r="J62" s="152">
        <v>70</v>
      </c>
      <c r="K62" s="152">
        <v>13</v>
      </c>
      <c r="L62" s="152">
        <v>0</v>
      </c>
      <c r="M62" s="154">
        <v>0</v>
      </c>
    </row>
    <row r="63" spans="1:13" ht="12.75">
      <c r="A63" s="157" t="s">
        <v>224</v>
      </c>
      <c r="B63" s="158"/>
      <c r="C63" s="146" t="s">
        <v>225</v>
      </c>
      <c r="D63" s="157"/>
      <c r="E63" s="157"/>
      <c r="G63" s="152">
        <v>82</v>
      </c>
      <c r="H63" s="153">
        <v>4</v>
      </c>
      <c r="I63" s="152">
        <v>0</v>
      </c>
      <c r="J63" s="152">
        <v>8</v>
      </c>
      <c r="K63" s="152">
        <v>64</v>
      </c>
      <c r="L63" s="152">
        <v>11</v>
      </c>
      <c r="M63" s="154">
        <v>0</v>
      </c>
    </row>
    <row r="64" spans="1:13" ht="12.75">
      <c r="A64" s="157" t="s">
        <v>226</v>
      </c>
      <c r="B64" s="158"/>
      <c r="C64" s="146" t="s">
        <v>227</v>
      </c>
      <c r="D64" s="157"/>
      <c r="E64" s="157"/>
      <c r="G64" s="152">
        <v>4345</v>
      </c>
      <c r="H64" s="153">
        <v>-21.4</v>
      </c>
      <c r="I64" s="152">
        <v>0</v>
      </c>
      <c r="J64" s="152">
        <v>4345</v>
      </c>
      <c r="K64" s="152">
        <v>0</v>
      </c>
      <c r="L64" s="152">
        <v>0</v>
      </c>
      <c r="M64" s="154">
        <v>21</v>
      </c>
    </row>
    <row r="65" spans="1:13" ht="12.75">
      <c r="A65" s="157" t="s">
        <v>228</v>
      </c>
      <c r="B65" s="158"/>
      <c r="C65" s="146" t="s">
        <v>273</v>
      </c>
      <c r="D65" s="157"/>
      <c r="E65" s="157"/>
      <c r="G65" s="152">
        <v>42358</v>
      </c>
      <c r="H65" s="153">
        <v>46.9</v>
      </c>
      <c r="I65" s="152">
        <v>16027</v>
      </c>
      <c r="J65" s="152">
        <v>24184</v>
      </c>
      <c r="K65" s="152">
        <v>2147</v>
      </c>
      <c r="L65" s="152">
        <v>0</v>
      </c>
      <c r="M65" s="154">
        <v>326</v>
      </c>
    </row>
    <row r="66" spans="2:13" ht="12.75">
      <c r="B66" s="151"/>
      <c r="C66" s="146" t="s">
        <v>162</v>
      </c>
      <c r="G66" s="152">
        <v>3130318</v>
      </c>
      <c r="H66" s="153">
        <v>7.9</v>
      </c>
      <c r="I66" s="152">
        <v>845187</v>
      </c>
      <c r="J66" s="152">
        <v>1890610</v>
      </c>
      <c r="K66" s="152">
        <v>347880</v>
      </c>
      <c r="L66" s="152">
        <v>46641</v>
      </c>
      <c r="M66" s="154">
        <v>10280</v>
      </c>
    </row>
    <row r="67" spans="2:13" ht="12.75">
      <c r="B67" s="151"/>
      <c r="C67" s="146" t="s">
        <v>229</v>
      </c>
      <c r="G67" s="159"/>
      <c r="H67" s="160"/>
      <c r="I67" s="159"/>
      <c r="J67" s="159"/>
      <c r="K67" s="159"/>
      <c r="L67" s="159"/>
      <c r="M67" s="161"/>
    </row>
    <row r="68" spans="2:13" ht="12.75">
      <c r="B68" s="151"/>
      <c r="D68" s="146" t="s">
        <v>164</v>
      </c>
      <c r="G68" s="152">
        <v>13357763</v>
      </c>
      <c r="H68" s="153">
        <v>6.9</v>
      </c>
      <c r="I68" s="152">
        <v>3803100</v>
      </c>
      <c r="J68" s="152">
        <v>5910778</v>
      </c>
      <c r="K68" s="152">
        <v>2318891</v>
      </c>
      <c r="L68" s="152">
        <v>1324994</v>
      </c>
      <c r="M68" s="154">
        <v>98202</v>
      </c>
    </row>
    <row r="69" ht="9.75" customHeight="1">
      <c r="A69" s="146" t="s">
        <v>165</v>
      </c>
    </row>
    <row r="70" spans="1:5" ht="15">
      <c r="A70" s="163" t="s">
        <v>268</v>
      </c>
      <c r="B70" s="157"/>
      <c r="C70" s="157"/>
      <c r="D70" s="157"/>
      <c r="E70" s="157"/>
    </row>
    <row r="71" spans="1:5" ht="12.75">
      <c r="A71" s="157" t="s">
        <v>166</v>
      </c>
      <c r="B71" s="157"/>
      <c r="C71" s="157"/>
      <c r="D71" s="157"/>
      <c r="E71" s="157"/>
    </row>
  </sheetData>
  <sheetProtection/>
  <mergeCells count="15">
    <mergeCell ref="A1:M1"/>
    <mergeCell ref="A2:M2"/>
    <mergeCell ref="A4:A12"/>
    <mergeCell ref="B4:F12"/>
    <mergeCell ref="G4:H4"/>
    <mergeCell ref="I4:L5"/>
    <mergeCell ref="G5:H5"/>
    <mergeCell ref="G6:G11"/>
    <mergeCell ref="H6:H11"/>
    <mergeCell ref="I6:I11"/>
    <mergeCell ref="J6:J11"/>
    <mergeCell ref="K6:K11"/>
    <mergeCell ref="L6:L11"/>
    <mergeCell ref="M6:M11"/>
    <mergeCell ref="I12:M12"/>
  </mergeCells>
  <printOptions horizontalCentered="1"/>
  <pageMargins left="0.3937007874015748" right="0.3937007874015748" top="0.5905511811023623" bottom="0.7874015748031497" header="0.4724409448818898" footer="0.3937007874015748"/>
  <pageSetup horizontalDpi="600" verticalDpi="600" orientation="portrait" paperSize="9" scale="80" r:id="rId1"/>
  <headerFooter alignWithMargins="0">
    <oddFooter>&amp;C11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76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14.8515625" style="172" customWidth="1"/>
    <col min="2" max="2" width="0.85546875" style="172" customWidth="1"/>
    <col min="3" max="3" width="1.28515625" style="172" customWidth="1"/>
    <col min="4" max="4" width="1.421875" style="172" customWidth="1"/>
    <col min="5" max="5" width="1.8515625" style="172" customWidth="1"/>
    <col min="6" max="6" width="33.8515625" style="136" customWidth="1"/>
    <col min="7" max="7" width="10.57421875" style="136" customWidth="1"/>
    <col min="8" max="8" width="8.00390625" style="136" customWidth="1"/>
    <col min="9" max="10" width="10.7109375" style="136" customWidth="1"/>
    <col min="11" max="11" width="9.57421875" style="136" customWidth="1"/>
    <col min="12" max="12" width="9.421875" style="136" customWidth="1"/>
    <col min="13" max="13" width="8.421875" style="136" customWidth="1"/>
    <col min="14" max="14" width="11.421875" style="164" customWidth="1"/>
    <col min="15" max="16384" width="11.421875" style="136" customWidth="1"/>
  </cols>
  <sheetData>
    <row r="1" spans="1:13" ht="12.75">
      <c r="A1" s="296" t="s">
        <v>307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</row>
    <row r="2" spans="1:13" ht="12.75">
      <c r="A2" s="296" t="s">
        <v>339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</row>
    <row r="3" spans="1:13" ht="9" customHeight="1">
      <c r="A3" s="165"/>
      <c r="B3" s="165"/>
      <c r="C3" s="165"/>
      <c r="D3" s="165"/>
      <c r="E3" s="165"/>
      <c r="F3" s="166"/>
      <c r="G3" s="166"/>
      <c r="H3" s="166"/>
      <c r="I3" s="166"/>
      <c r="J3" s="166"/>
      <c r="K3" s="166"/>
      <c r="L3" s="166"/>
      <c r="M3" s="166"/>
    </row>
    <row r="4" spans="1:13" ht="12.75">
      <c r="A4" s="297" t="s">
        <v>100</v>
      </c>
      <c r="B4" s="372" t="s">
        <v>101</v>
      </c>
      <c r="C4" s="259"/>
      <c r="D4" s="259"/>
      <c r="E4" s="259"/>
      <c r="F4" s="260"/>
      <c r="G4" s="374" t="s">
        <v>102</v>
      </c>
      <c r="H4" s="298"/>
      <c r="I4" s="372" t="s">
        <v>83</v>
      </c>
      <c r="J4" s="259"/>
      <c r="K4" s="259"/>
      <c r="L4" s="260"/>
      <c r="M4" s="167" t="s">
        <v>253</v>
      </c>
    </row>
    <row r="5" spans="1:13" ht="15">
      <c r="A5" s="261"/>
      <c r="B5" s="266"/>
      <c r="C5" s="373"/>
      <c r="D5" s="373"/>
      <c r="E5" s="373"/>
      <c r="F5" s="262"/>
      <c r="G5" s="267" t="s">
        <v>254</v>
      </c>
      <c r="H5" s="264"/>
      <c r="I5" s="267"/>
      <c r="J5" s="263"/>
      <c r="K5" s="263"/>
      <c r="L5" s="264"/>
      <c r="M5" s="168" t="s">
        <v>103</v>
      </c>
    </row>
    <row r="6" spans="1:13" ht="12.75">
      <c r="A6" s="261"/>
      <c r="B6" s="266"/>
      <c r="C6" s="373"/>
      <c r="D6" s="373"/>
      <c r="E6" s="373"/>
      <c r="F6" s="262"/>
      <c r="G6" s="266" t="s">
        <v>104</v>
      </c>
      <c r="H6" s="375" t="s">
        <v>323</v>
      </c>
      <c r="I6" s="375" t="s">
        <v>240</v>
      </c>
      <c r="J6" s="375" t="s">
        <v>308</v>
      </c>
      <c r="K6" s="374" t="s">
        <v>84</v>
      </c>
      <c r="L6" s="372" t="s">
        <v>40</v>
      </c>
      <c r="M6" s="374" t="s">
        <v>85</v>
      </c>
    </row>
    <row r="7" spans="1:13" ht="12.75">
      <c r="A7" s="261"/>
      <c r="B7" s="266"/>
      <c r="C7" s="373"/>
      <c r="D7" s="373"/>
      <c r="E7" s="373"/>
      <c r="F7" s="262"/>
      <c r="G7" s="266"/>
      <c r="H7" s="376"/>
      <c r="I7" s="378"/>
      <c r="J7" s="378"/>
      <c r="K7" s="266"/>
      <c r="L7" s="266"/>
      <c r="M7" s="266"/>
    </row>
    <row r="8" spans="1:13" ht="12.75">
      <c r="A8" s="261"/>
      <c r="B8" s="266"/>
      <c r="C8" s="373"/>
      <c r="D8" s="373"/>
      <c r="E8" s="373"/>
      <c r="F8" s="262"/>
      <c r="G8" s="266"/>
      <c r="H8" s="376"/>
      <c r="I8" s="378"/>
      <c r="J8" s="378"/>
      <c r="K8" s="266"/>
      <c r="L8" s="266"/>
      <c r="M8" s="266"/>
    </row>
    <row r="9" spans="1:13" ht="12.75">
      <c r="A9" s="261"/>
      <c r="B9" s="266"/>
      <c r="C9" s="373"/>
      <c r="D9" s="373"/>
      <c r="E9" s="373"/>
      <c r="F9" s="262"/>
      <c r="G9" s="266"/>
      <c r="H9" s="376"/>
      <c r="I9" s="378"/>
      <c r="J9" s="378"/>
      <c r="K9" s="266"/>
      <c r="L9" s="266"/>
      <c r="M9" s="266"/>
    </row>
    <row r="10" spans="1:13" ht="12.75">
      <c r="A10" s="261"/>
      <c r="B10" s="266"/>
      <c r="C10" s="373"/>
      <c r="D10" s="373"/>
      <c r="E10" s="373"/>
      <c r="F10" s="262"/>
      <c r="G10" s="266"/>
      <c r="H10" s="376"/>
      <c r="I10" s="378"/>
      <c r="J10" s="378"/>
      <c r="K10" s="266"/>
      <c r="L10" s="266"/>
      <c r="M10" s="266"/>
    </row>
    <row r="11" spans="1:13" ht="12.75">
      <c r="A11" s="261"/>
      <c r="B11" s="266"/>
      <c r="C11" s="373"/>
      <c r="D11" s="373"/>
      <c r="E11" s="373"/>
      <c r="F11" s="262"/>
      <c r="G11" s="266"/>
      <c r="H11" s="376"/>
      <c r="I11" s="378"/>
      <c r="J11" s="378"/>
      <c r="K11" s="266"/>
      <c r="L11" s="266"/>
      <c r="M11" s="266"/>
    </row>
    <row r="12" spans="1:13" ht="12.75">
      <c r="A12" s="261"/>
      <c r="B12" s="266"/>
      <c r="C12" s="373"/>
      <c r="D12" s="373"/>
      <c r="E12" s="373"/>
      <c r="F12" s="262"/>
      <c r="G12" s="267"/>
      <c r="H12" s="377"/>
      <c r="I12" s="379"/>
      <c r="J12" s="379"/>
      <c r="K12" s="267"/>
      <c r="L12" s="267"/>
      <c r="M12" s="267"/>
    </row>
    <row r="13" spans="1:13" ht="12.75">
      <c r="A13" s="263"/>
      <c r="B13" s="267"/>
      <c r="C13" s="263"/>
      <c r="D13" s="263"/>
      <c r="E13" s="263"/>
      <c r="F13" s="264"/>
      <c r="G13" s="169" t="s">
        <v>88</v>
      </c>
      <c r="H13" s="169" t="s">
        <v>105</v>
      </c>
      <c r="I13" s="380" t="s">
        <v>88</v>
      </c>
      <c r="J13" s="381"/>
      <c r="K13" s="381"/>
      <c r="L13" s="381"/>
      <c r="M13" s="381"/>
    </row>
    <row r="14" spans="1:13" ht="7.5" customHeight="1">
      <c r="A14" s="170"/>
      <c r="B14" s="171"/>
      <c r="G14" s="173"/>
      <c r="H14" s="173"/>
      <c r="I14" s="173"/>
      <c r="J14" s="173"/>
      <c r="K14" s="173"/>
      <c r="L14" s="173"/>
      <c r="M14" s="174"/>
    </row>
    <row r="15" spans="1:13" ht="12.75">
      <c r="A15" s="175"/>
      <c r="B15" s="171"/>
      <c r="C15" s="136" t="s">
        <v>106</v>
      </c>
      <c r="G15" s="176"/>
      <c r="H15" s="176"/>
      <c r="I15" s="176"/>
      <c r="J15" s="176"/>
      <c r="K15" s="176"/>
      <c r="L15" s="176"/>
      <c r="M15" s="177"/>
    </row>
    <row r="16" spans="1:13" ht="15">
      <c r="A16" s="175" t="s">
        <v>107</v>
      </c>
      <c r="B16" s="171"/>
      <c r="C16" s="136" t="s">
        <v>281</v>
      </c>
      <c r="G16" s="152">
        <v>11512497</v>
      </c>
      <c r="H16" s="178">
        <v>2.7</v>
      </c>
      <c r="I16" s="179">
        <v>4785980</v>
      </c>
      <c r="J16" s="152">
        <v>6725445</v>
      </c>
      <c r="K16" s="179">
        <v>1072</v>
      </c>
      <c r="L16" s="179">
        <v>0</v>
      </c>
      <c r="M16" s="180">
        <v>0</v>
      </c>
    </row>
    <row r="17" spans="1:13" ht="12.75">
      <c r="A17" s="175"/>
      <c r="B17" s="171"/>
      <c r="C17" s="136" t="s">
        <v>108</v>
      </c>
      <c r="G17" s="181"/>
      <c r="H17" s="182"/>
      <c r="I17" s="181"/>
      <c r="J17" s="181"/>
      <c r="K17" s="181"/>
      <c r="L17" s="181"/>
      <c r="M17" s="183"/>
    </row>
    <row r="18" spans="1:13" ht="12.75">
      <c r="A18" s="175"/>
      <c r="B18" s="171"/>
      <c r="D18" s="136" t="s">
        <v>109</v>
      </c>
      <c r="G18" s="181"/>
      <c r="H18" s="182"/>
      <c r="I18" s="181"/>
      <c r="J18" s="181"/>
      <c r="K18" s="181"/>
      <c r="L18" s="181"/>
      <c r="M18" s="183"/>
    </row>
    <row r="19" spans="1:13" ht="12.75">
      <c r="A19" s="184" t="s">
        <v>110</v>
      </c>
      <c r="B19" s="171"/>
      <c r="D19" s="136" t="s">
        <v>111</v>
      </c>
      <c r="G19" s="179">
        <v>0</v>
      </c>
      <c r="H19" s="179">
        <v>0</v>
      </c>
      <c r="I19" s="179">
        <v>0</v>
      </c>
      <c r="J19" s="179">
        <v>0</v>
      </c>
      <c r="K19" s="179">
        <v>0</v>
      </c>
      <c r="L19" s="179">
        <v>0</v>
      </c>
      <c r="M19" s="180">
        <v>0</v>
      </c>
    </row>
    <row r="20" spans="1:13" ht="12.75">
      <c r="A20" s="175" t="s">
        <v>112</v>
      </c>
      <c r="B20" s="171"/>
      <c r="D20" s="136" t="s">
        <v>113</v>
      </c>
      <c r="G20" s="179">
        <v>3719087</v>
      </c>
      <c r="H20" s="178">
        <v>3.5</v>
      </c>
      <c r="I20" s="179">
        <v>939556</v>
      </c>
      <c r="J20" s="179">
        <v>1482042</v>
      </c>
      <c r="K20" s="179">
        <v>1297489</v>
      </c>
      <c r="L20" s="179">
        <v>0</v>
      </c>
      <c r="M20" s="180">
        <v>25259</v>
      </c>
    </row>
    <row r="21" spans="1:13" ht="12.75">
      <c r="A21" s="184" t="s">
        <v>114</v>
      </c>
      <c r="B21" s="171"/>
      <c r="D21" s="136" t="s">
        <v>115</v>
      </c>
      <c r="G21" s="181"/>
      <c r="H21" s="182"/>
      <c r="I21" s="181"/>
      <c r="J21" s="181"/>
      <c r="K21" s="181"/>
      <c r="L21" s="181"/>
      <c r="M21" s="183"/>
    </row>
    <row r="22" spans="1:13" ht="12.75">
      <c r="A22" s="175"/>
      <c r="B22" s="171"/>
      <c r="E22" s="136" t="s">
        <v>116</v>
      </c>
      <c r="G22" s="179">
        <v>0</v>
      </c>
      <c r="H22" s="178" t="s">
        <v>340</v>
      </c>
      <c r="I22" s="179">
        <v>0</v>
      </c>
      <c r="J22" s="179">
        <v>0</v>
      </c>
      <c r="K22" s="179">
        <v>0</v>
      </c>
      <c r="L22" s="179">
        <v>0</v>
      </c>
      <c r="M22" s="180">
        <v>0</v>
      </c>
    </row>
    <row r="23" spans="1:13" ht="12.75">
      <c r="A23" s="184" t="s">
        <v>117</v>
      </c>
      <c r="B23" s="171"/>
      <c r="C23" s="136" t="s">
        <v>118</v>
      </c>
      <c r="G23" s="179">
        <v>5639932</v>
      </c>
      <c r="H23" s="178">
        <v>8.7</v>
      </c>
      <c r="I23" s="179">
        <v>0</v>
      </c>
      <c r="J23" s="179">
        <v>0</v>
      </c>
      <c r="K23" s="179">
        <v>3347518</v>
      </c>
      <c r="L23" s="179">
        <v>2292415</v>
      </c>
      <c r="M23" s="180">
        <v>194368</v>
      </c>
    </row>
    <row r="24" spans="1:13" ht="12.75">
      <c r="A24" s="184" t="s">
        <v>119</v>
      </c>
      <c r="B24" s="171"/>
      <c r="C24" s="136" t="s">
        <v>120</v>
      </c>
      <c r="G24" s="181"/>
      <c r="H24" s="182"/>
      <c r="I24" s="181"/>
      <c r="J24" s="181"/>
      <c r="K24" s="181"/>
      <c r="L24" s="181"/>
      <c r="M24" s="183"/>
    </row>
    <row r="25" spans="1:13" ht="12.75">
      <c r="A25" s="175"/>
      <c r="B25" s="171"/>
      <c r="D25" s="136" t="s">
        <v>121</v>
      </c>
      <c r="G25" s="181"/>
      <c r="H25" s="182"/>
      <c r="I25" s="181"/>
      <c r="J25" s="181"/>
      <c r="K25" s="181"/>
      <c r="L25" s="181"/>
      <c r="M25" s="183"/>
    </row>
    <row r="26" spans="1:13" ht="12.75">
      <c r="A26" s="175"/>
      <c r="B26" s="171"/>
      <c r="D26" s="136" t="s">
        <v>122</v>
      </c>
      <c r="G26" s="179">
        <v>63744</v>
      </c>
      <c r="H26" s="178">
        <v>161.4</v>
      </c>
      <c r="I26" s="179">
        <v>47466</v>
      </c>
      <c r="J26" s="179">
        <v>0</v>
      </c>
      <c r="K26" s="179">
        <v>16279</v>
      </c>
      <c r="L26" s="179">
        <v>0</v>
      </c>
      <c r="M26" s="180">
        <v>0</v>
      </c>
    </row>
    <row r="27" spans="1:13" ht="12.75">
      <c r="A27" s="175" t="s">
        <v>123</v>
      </c>
      <c r="B27" s="171"/>
      <c r="C27" s="136" t="s">
        <v>124</v>
      </c>
      <c r="G27" s="181"/>
      <c r="H27" s="182"/>
      <c r="I27" s="181"/>
      <c r="J27" s="181"/>
      <c r="K27" s="181"/>
      <c r="L27" s="181"/>
      <c r="M27" s="183"/>
    </row>
    <row r="28" spans="1:13" ht="12.75">
      <c r="A28" s="175"/>
      <c r="B28" s="171"/>
      <c r="D28" s="136" t="s">
        <v>125</v>
      </c>
      <c r="G28" s="179">
        <v>2267219</v>
      </c>
      <c r="H28" s="178">
        <v>5.3</v>
      </c>
      <c r="I28" s="179">
        <v>561580</v>
      </c>
      <c r="J28" s="179">
        <v>1436735</v>
      </c>
      <c r="K28" s="179">
        <v>257633</v>
      </c>
      <c r="L28" s="179">
        <v>11272</v>
      </c>
      <c r="M28" s="180">
        <v>16132</v>
      </c>
    </row>
    <row r="29" spans="1:13" ht="12.75">
      <c r="A29" s="175" t="s">
        <v>126</v>
      </c>
      <c r="B29" s="171"/>
      <c r="C29" s="136" t="s">
        <v>127</v>
      </c>
      <c r="G29" s="181"/>
      <c r="H29" s="182"/>
      <c r="I29" s="181"/>
      <c r="J29" s="181"/>
      <c r="K29" s="181"/>
      <c r="L29" s="181"/>
      <c r="M29" s="183"/>
    </row>
    <row r="30" spans="1:13" ht="12.75">
      <c r="A30" s="175" t="s">
        <v>128</v>
      </c>
      <c r="B30" s="171"/>
      <c r="D30" s="136" t="s">
        <v>282</v>
      </c>
      <c r="G30" s="181"/>
      <c r="H30" s="182"/>
      <c r="I30" s="181"/>
      <c r="J30" s="181"/>
      <c r="K30" s="181"/>
      <c r="L30" s="181"/>
      <c r="M30" s="183"/>
    </row>
    <row r="31" spans="1:13" ht="12.75">
      <c r="A31" s="175"/>
      <c r="B31" s="171"/>
      <c r="D31" s="136" t="s">
        <v>283</v>
      </c>
      <c r="G31" s="181"/>
      <c r="H31" s="182"/>
      <c r="I31" s="181"/>
      <c r="J31" s="181"/>
      <c r="K31" s="181"/>
      <c r="L31" s="181"/>
      <c r="M31" s="183"/>
    </row>
    <row r="32" spans="1:13" ht="12.75">
      <c r="A32" s="175"/>
      <c r="B32" s="171"/>
      <c r="D32" s="136" t="s">
        <v>284</v>
      </c>
      <c r="G32" s="179">
        <v>1629544</v>
      </c>
      <c r="H32" s="178">
        <v>-10.3</v>
      </c>
      <c r="I32" s="179">
        <v>624213</v>
      </c>
      <c r="J32" s="179">
        <v>788369</v>
      </c>
      <c r="K32" s="179">
        <v>199644</v>
      </c>
      <c r="L32" s="179">
        <v>17318</v>
      </c>
      <c r="M32" s="180">
        <v>3739</v>
      </c>
    </row>
    <row r="33" spans="1:13" ht="12.75">
      <c r="A33" s="175"/>
      <c r="B33" s="171"/>
      <c r="C33" s="136" t="s">
        <v>285</v>
      </c>
      <c r="G33" s="181"/>
      <c r="H33" s="182"/>
      <c r="I33" s="181"/>
      <c r="J33" s="181"/>
      <c r="K33" s="181"/>
      <c r="L33" s="181"/>
      <c r="M33" s="183"/>
    </row>
    <row r="34" spans="1:13" ht="12.75">
      <c r="A34" s="175"/>
      <c r="B34" s="171"/>
      <c r="D34" s="136" t="s">
        <v>286</v>
      </c>
      <c r="G34" s="181"/>
      <c r="H34" s="182"/>
      <c r="I34" s="181"/>
      <c r="J34" s="181"/>
      <c r="K34" s="181"/>
      <c r="L34" s="181"/>
      <c r="M34" s="183"/>
    </row>
    <row r="35" spans="1:13" ht="12.75">
      <c r="A35" s="175"/>
      <c r="B35" s="171"/>
      <c r="D35" s="136" t="s">
        <v>287</v>
      </c>
      <c r="G35" s="181"/>
      <c r="H35" s="182"/>
      <c r="I35" s="181"/>
      <c r="J35" s="181"/>
      <c r="K35" s="181"/>
      <c r="L35" s="181"/>
      <c r="M35" s="183"/>
    </row>
    <row r="36" spans="1:13" ht="15">
      <c r="A36" s="175" t="s">
        <v>129</v>
      </c>
      <c r="B36" s="171"/>
      <c r="D36" s="136" t="s">
        <v>255</v>
      </c>
      <c r="G36" s="179">
        <v>292853</v>
      </c>
      <c r="H36" s="178">
        <v>39.1</v>
      </c>
      <c r="I36" s="179">
        <v>140369</v>
      </c>
      <c r="J36" s="179">
        <v>-4</v>
      </c>
      <c r="K36" s="179">
        <v>13751</v>
      </c>
      <c r="L36" s="179">
        <v>138736</v>
      </c>
      <c r="M36" s="180">
        <v>0</v>
      </c>
    </row>
    <row r="37" spans="1:13" ht="15">
      <c r="A37" s="175" t="s">
        <v>130</v>
      </c>
      <c r="B37" s="171"/>
      <c r="D37" s="136" t="s">
        <v>256</v>
      </c>
      <c r="G37" s="179">
        <v>4194889</v>
      </c>
      <c r="H37" s="178">
        <v>26.9</v>
      </c>
      <c r="I37" s="179">
        <v>1371593</v>
      </c>
      <c r="J37" s="179">
        <v>1035172</v>
      </c>
      <c r="K37" s="179">
        <v>904484</v>
      </c>
      <c r="L37" s="179">
        <v>883641</v>
      </c>
      <c r="M37" s="180">
        <v>3440</v>
      </c>
    </row>
    <row r="38" spans="1:13" ht="12.75">
      <c r="A38" s="175" t="s">
        <v>131</v>
      </c>
      <c r="B38" s="171"/>
      <c r="D38" s="136" t="s">
        <v>155</v>
      </c>
      <c r="G38" s="179">
        <v>600348</v>
      </c>
      <c r="H38" s="178">
        <v>27</v>
      </c>
      <c r="I38" s="179">
        <v>215051</v>
      </c>
      <c r="J38" s="179">
        <v>116226</v>
      </c>
      <c r="K38" s="179">
        <v>242458</v>
      </c>
      <c r="L38" s="179">
        <v>26614</v>
      </c>
      <c r="M38" s="180">
        <v>20734</v>
      </c>
    </row>
    <row r="39" spans="1:13" ht="12.75">
      <c r="A39" s="175" t="s">
        <v>132</v>
      </c>
      <c r="B39" s="171"/>
      <c r="G39" s="181"/>
      <c r="H39" s="182"/>
      <c r="I39" s="181"/>
      <c r="J39" s="181"/>
      <c r="K39" s="181"/>
      <c r="L39" s="181"/>
      <c r="M39" s="183"/>
    </row>
    <row r="40" spans="1:13" ht="12.75">
      <c r="A40" s="175" t="s">
        <v>133</v>
      </c>
      <c r="B40" s="171"/>
      <c r="D40" s="136" t="s">
        <v>134</v>
      </c>
      <c r="G40" s="179">
        <v>94198</v>
      </c>
      <c r="H40" s="178">
        <v>9.5</v>
      </c>
      <c r="I40" s="179">
        <v>31427</v>
      </c>
      <c r="J40" s="179">
        <v>25973</v>
      </c>
      <c r="K40" s="179">
        <v>26025</v>
      </c>
      <c r="L40" s="179">
        <v>10773</v>
      </c>
      <c r="M40" s="180">
        <v>5384</v>
      </c>
    </row>
    <row r="41" spans="1:13" ht="12.75">
      <c r="A41" s="175" t="s">
        <v>135</v>
      </c>
      <c r="B41" s="171"/>
      <c r="G41" s="181"/>
      <c r="H41" s="182"/>
      <c r="I41" s="181"/>
      <c r="J41" s="181"/>
      <c r="K41" s="181"/>
      <c r="L41" s="181"/>
      <c r="M41" s="183"/>
    </row>
    <row r="42" spans="1:13" ht="12.75">
      <c r="A42" s="175" t="s">
        <v>136</v>
      </c>
      <c r="B42" s="171"/>
      <c r="D42" s="136" t="s">
        <v>137</v>
      </c>
      <c r="G42" s="179">
        <v>584336</v>
      </c>
      <c r="H42" s="178">
        <v>-10</v>
      </c>
      <c r="I42" s="179">
        <v>345532</v>
      </c>
      <c r="J42" s="179">
        <v>106004</v>
      </c>
      <c r="K42" s="179">
        <v>120193</v>
      </c>
      <c r="L42" s="179">
        <v>12608</v>
      </c>
      <c r="M42" s="180">
        <v>771</v>
      </c>
    </row>
    <row r="43" spans="1:13" ht="12.75">
      <c r="A43" s="175">
        <v>169.209</v>
      </c>
      <c r="B43" s="171"/>
      <c r="D43" s="136" t="s">
        <v>138</v>
      </c>
      <c r="G43" s="181"/>
      <c r="H43" s="182"/>
      <c r="I43" s="181"/>
      <c r="J43" s="181"/>
      <c r="K43" s="181"/>
      <c r="L43" s="181"/>
      <c r="M43" s="183"/>
    </row>
    <row r="44" spans="1:13" ht="12.75">
      <c r="A44" s="175"/>
      <c r="B44" s="171"/>
      <c r="E44" s="136" t="s">
        <v>139</v>
      </c>
      <c r="G44" s="179">
        <v>537730</v>
      </c>
      <c r="H44" s="178">
        <v>8.4</v>
      </c>
      <c r="I44" s="179">
        <v>106116</v>
      </c>
      <c r="J44" s="179">
        <v>405051</v>
      </c>
      <c r="K44" s="179">
        <v>23155</v>
      </c>
      <c r="L44" s="179">
        <v>3409</v>
      </c>
      <c r="M44" s="180">
        <v>522</v>
      </c>
    </row>
    <row r="45" spans="1:13" ht="12.75">
      <c r="A45" s="175">
        <v>191</v>
      </c>
      <c r="B45" s="171"/>
      <c r="C45" s="136" t="s">
        <v>288</v>
      </c>
      <c r="G45" s="181"/>
      <c r="H45" s="182"/>
      <c r="I45" s="181"/>
      <c r="J45" s="181"/>
      <c r="K45" s="181"/>
      <c r="L45" s="181"/>
      <c r="M45" s="183"/>
    </row>
    <row r="46" spans="1:13" ht="12.75">
      <c r="A46" s="175"/>
      <c r="B46" s="171"/>
      <c r="D46" s="136" t="s">
        <v>289</v>
      </c>
      <c r="G46" s="179">
        <v>261179</v>
      </c>
      <c r="H46" s="178">
        <v>-16.5</v>
      </c>
      <c r="I46" s="179">
        <v>144973</v>
      </c>
      <c r="J46" s="179">
        <v>0</v>
      </c>
      <c r="K46" s="179">
        <v>116205</v>
      </c>
      <c r="L46" s="179">
        <v>0</v>
      </c>
      <c r="M46" s="180">
        <v>0</v>
      </c>
    </row>
    <row r="47" spans="1:13" ht="12.75">
      <c r="A47" s="175">
        <v>270.275</v>
      </c>
      <c r="B47" s="171"/>
      <c r="C47" s="136" t="s">
        <v>140</v>
      </c>
      <c r="G47" s="179">
        <v>511018</v>
      </c>
      <c r="H47" s="178">
        <v>-0.4</v>
      </c>
      <c r="I47" s="179">
        <v>29141</v>
      </c>
      <c r="J47" s="179">
        <v>447707</v>
      </c>
      <c r="K47" s="179">
        <v>28741</v>
      </c>
      <c r="L47" s="179">
        <v>5428</v>
      </c>
      <c r="M47" s="180">
        <v>828</v>
      </c>
    </row>
    <row r="48" spans="1:13" ht="12.75">
      <c r="A48" s="175">
        <v>28</v>
      </c>
      <c r="B48" s="171"/>
      <c r="C48" s="136" t="s">
        <v>141</v>
      </c>
      <c r="G48" s="179">
        <v>83950</v>
      </c>
      <c r="H48" s="178">
        <v>31.3</v>
      </c>
      <c r="I48" s="179">
        <v>4208</v>
      </c>
      <c r="J48" s="179">
        <v>65304</v>
      </c>
      <c r="K48" s="179">
        <v>10499</v>
      </c>
      <c r="L48" s="179">
        <v>3939</v>
      </c>
      <c r="M48" s="180">
        <v>1110</v>
      </c>
    </row>
    <row r="49" spans="1:15" ht="12.75">
      <c r="A49" s="175">
        <v>295</v>
      </c>
      <c r="B49" s="171"/>
      <c r="C49" s="136" t="s">
        <v>290</v>
      </c>
      <c r="G49" s="179">
        <v>41270</v>
      </c>
      <c r="H49" s="178">
        <v>20.9</v>
      </c>
      <c r="I49" s="179">
        <v>2856</v>
      </c>
      <c r="J49" s="179">
        <v>19806</v>
      </c>
      <c r="K49" s="179">
        <v>18608</v>
      </c>
      <c r="L49" s="179">
        <v>0</v>
      </c>
      <c r="M49" s="180">
        <v>122</v>
      </c>
      <c r="O49" s="185"/>
    </row>
    <row r="50" spans="1:13" ht="12.75">
      <c r="A50" s="175"/>
      <c r="B50" s="171"/>
      <c r="C50" s="136" t="s">
        <v>142</v>
      </c>
      <c r="G50" s="179">
        <v>32033794</v>
      </c>
      <c r="H50" s="178">
        <v>6.3</v>
      </c>
      <c r="I50" s="179">
        <v>9350059</v>
      </c>
      <c r="J50" s="179">
        <v>12653831</v>
      </c>
      <c r="K50" s="179">
        <v>6623753</v>
      </c>
      <c r="L50" s="179">
        <v>3406152</v>
      </c>
      <c r="M50" s="180">
        <v>272408</v>
      </c>
    </row>
    <row r="51" spans="1:13" ht="5.25" customHeight="1">
      <c r="A51" s="175"/>
      <c r="B51" s="171"/>
      <c r="C51" s="136"/>
      <c r="G51" s="181"/>
      <c r="H51" s="182"/>
      <c r="I51" s="181"/>
      <c r="J51" s="181"/>
      <c r="K51" s="181"/>
      <c r="L51" s="181"/>
      <c r="M51" s="183"/>
    </row>
    <row r="52" spans="1:13" ht="12.75">
      <c r="A52" s="175"/>
      <c r="B52" s="171"/>
      <c r="C52" s="136" t="s">
        <v>143</v>
      </c>
      <c r="G52" s="181"/>
      <c r="H52" s="182"/>
      <c r="I52" s="181"/>
      <c r="J52" s="181"/>
      <c r="K52" s="181"/>
      <c r="L52" s="181"/>
      <c r="M52" s="183"/>
    </row>
    <row r="53" spans="1:13" ht="12.75">
      <c r="A53" s="175">
        <v>30</v>
      </c>
      <c r="B53" s="171"/>
      <c r="C53" s="136" t="s">
        <v>144</v>
      </c>
      <c r="G53" s="179">
        <v>3363819</v>
      </c>
      <c r="H53" s="178">
        <v>8.9</v>
      </c>
      <c r="I53" s="179">
        <v>236002</v>
      </c>
      <c r="J53" s="179">
        <v>2522941</v>
      </c>
      <c r="K53" s="179">
        <v>517014</v>
      </c>
      <c r="L53" s="179">
        <v>87862</v>
      </c>
      <c r="M53" s="180">
        <v>12118</v>
      </c>
    </row>
    <row r="54" spans="1:13" ht="12.75">
      <c r="A54" s="175">
        <v>31</v>
      </c>
      <c r="B54" s="171"/>
      <c r="C54" s="136" t="s">
        <v>145</v>
      </c>
      <c r="G54" s="179">
        <v>2026820</v>
      </c>
      <c r="H54" s="178">
        <v>18.2</v>
      </c>
      <c r="I54" s="179">
        <v>160792</v>
      </c>
      <c r="J54" s="179">
        <v>1800122</v>
      </c>
      <c r="K54" s="179">
        <v>52515</v>
      </c>
      <c r="L54" s="179">
        <v>13391</v>
      </c>
      <c r="M54" s="180">
        <v>16760</v>
      </c>
    </row>
    <row r="55" spans="1:13" ht="12.75">
      <c r="A55" s="175" t="s">
        <v>146</v>
      </c>
      <c r="B55" s="171"/>
      <c r="C55" s="136" t="s">
        <v>147</v>
      </c>
      <c r="G55" s="179">
        <v>49169</v>
      </c>
      <c r="H55" s="178">
        <v>3.6</v>
      </c>
      <c r="I55" s="179">
        <v>19083</v>
      </c>
      <c r="J55" s="179">
        <v>15520</v>
      </c>
      <c r="K55" s="179">
        <v>14325</v>
      </c>
      <c r="L55" s="179">
        <v>241</v>
      </c>
      <c r="M55" s="180">
        <v>10</v>
      </c>
    </row>
    <row r="56" spans="1:13" ht="12.75">
      <c r="A56" s="175" t="s">
        <v>148</v>
      </c>
      <c r="B56" s="171"/>
      <c r="C56" s="136" t="s">
        <v>149</v>
      </c>
      <c r="G56" s="181"/>
      <c r="H56" s="182"/>
      <c r="I56" s="181"/>
      <c r="J56" s="181"/>
      <c r="K56" s="181"/>
      <c r="L56" s="181"/>
      <c r="M56" s="183"/>
    </row>
    <row r="57" spans="1:13" ht="12.75">
      <c r="A57" s="175"/>
      <c r="B57" s="171"/>
      <c r="D57" s="136" t="s">
        <v>150</v>
      </c>
      <c r="G57" s="179">
        <v>1097009</v>
      </c>
      <c r="H57" s="178">
        <v>2.6</v>
      </c>
      <c r="I57" s="179">
        <v>513783</v>
      </c>
      <c r="J57" s="179">
        <v>562026</v>
      </c>
      <c r="K57" s="179">
        <v>19408</v>
      </c>
      <c r="L57" s="179">
        <v>1793</v>
      </c>
      <c r="M57" s="180">
        <v>140</v>
      </c>
    </row>
    <row r="58" spans="1:13" ht="12.75">
      <c r="A58" s="175">
        <v>35</v>
      </c>
      <c r="B58" s="171"/>
      <c r="C58" s="136" t="s">
        <v>151</v>
      </c>
      <c r="G58" s="179">
        <v>370670</v>
      </c>
      <c r="H58" s="178">
        <v>6.8</v>
      </c>
      <c r="I58" s="179">
        <v>52082</v>
      </c>
      <c r="J58" s="179">
        <v>317730</v>
      </c>
      <c r="K58" s="179">
        <v>450</v>
      </c>
      <c r="L58" s="179">
        <v>408</v>
      </c>
      <c r="M58" s="180">
        <v>547</v>
      </c>
    </row>
    <row r="59" spans="1:13" ht="12.75">
      <c r="A59" s="175"/>
      <c r="B59" s="171"/>
      <c r="C59" s="136" t="s">
        <v>152</v>
      </c>
      <c r="G59" s="181"/>
      <c r="H59" s="182"/>
      <c r="I59" s="181"/>
      <c r="J59" s="181"/>
      <c r="K59" s="181"/>
      <c r="L59" s="181"/>
      <c r="M59" s="183"/>
    </row>
    <row r="60" spans="1:13" ht="12.75">
      <c r="A60" s="175"/>
      <c r="B60" s="171"/>
      <c r="D60" s="136" t="s">
        <v>153</v>
      </c>
      <c r="G60" s="181"/>
      <c r="H60" s="182"/>
      <c r="I60" s="181"/>
      <c r="J60" s="181"/>
      <c r="K60" s="181"/>
      <c r="L60" s="181"/>
      <c r="M60" s="183"/>
    </row>
    <row r="61" spans="1:13" ht="12.75">
      <c r="A61" s="175">
        <v>360</v>
      </c>
      <c r="B61" s="171"/>
      <c r="D61" s="136" t="s">
        <v>154</v>
      </c>
      <c r="G61" s="179">
        <v>13191</v>
      </c>
      <c r="H61" s="178">
        <v>22.6</v>
      </c>
      <c r="I61" s="179">
        <v>7175</v>
      </c>
      <c r="J61" s="179">
        <v>2989</v>
      </c>
      <c r="K61" s="179">
        <v>3027</v>
      </c>
      <c r="L61" s="179">
        <v>0</v>
      </c>
      <c r="M61" s="180">
        <v>0</v>
      </c>
    </row>
    <row r="62" spans="1:13" ht="12.75">
      <c r="A62" s="175">
        <v>361</v>
      </c>
      <c r="B62" s="171"/>
      <c r="D62" s="136" t="s">
        <v>113</v>
      </c>
      <c r="G62" s="179">
        <v>967790</v>
      </c>
      <c r="H62" s="178">
        <v>-0.9</v>
      </c>
      <c r="I62" s="179">
        <v>151954</v>
      </c>
      <c r="J62" s="179">
        <v>631098</v>
      </c>
      <c r="K62" s="179">
        <v>179199</v>
      </c>
      <c r="L62" s="179">
        <v>5539</v>
      </c>
      <c r="M62" s="180">
        <v>680</v>
      </c>
    </row>
    <row r="63" spans="1:13" ht="12.75">
      <c r="A63" s="175">
        <v>362</v>
      </c>
      <c r="B63" s="171"/>
      <c r="D63" s="136" t="s">
        <v>155</v>
      </c>
      <c r="G63" s="179">
        <v>32316</v>
      </c>
      <c r="H63" s="178">
        <v>5.6</v>
      </c>
      <c r="I63" s="179">
        <v>3506</v>
      </c>
      <c r="J63" s="179">
        <v>23215</v>
      </c>
      <c r="K63" s="179">
        <v>4083</v>
      </c>
      <c r="L63" s="179">
        <v>1513</v>
      </c>
      <c r="M63" s="180">
        <v>4487</v>
      </c>
    </row>
    <row r="64" spans="1:13" ht="12.75">
      <c r="A64" s="175">
        <v>363.364</v>
      </c>
      <c r="B64" s="171"/>
      <c r="D64" s="136" t="s">
        <v>134</v>
      </c>
      <c r="G64" s="179">
        <v>4732</v>
      </c>
      <c r="H64" s="178">
        <v>-37.4</v>
      </c>
      <c r="I64" s="179">
        <v>421</v>
      </c>
      <c r="J64" s="179">
        <v>3451</v>
      </c>
      <c r="K64" s="179">
        <v>858</v>
      </c>
      <c r="L64" s="179">
        <v>1</v>
      </c>
      <c r="M64" s="180">
        <v>15</v>
      </c>
    </row>
    <row r="65" spans="1:13" ht="12.75">
      <c r="A65" s="175" t="s">
        <v>156</v>
      </c>
      <c r="B65" s="171"/>
      <c r="D65" s="136" t="s">
        <v>137</v>
      </c>
      <c r="G65" s="179">
        <v>52781</v>
      </c>
      <c r="H65" s="178">
        <v>-0.5</v>
      </c>
      <c r="I65" s="179">
        <v>8482</v>
      </c>
      <c r="J65" s="179">
        <v>40994</v>
      </c>
      <c r="K65" s="179">
        <v>2834</v>
      </c>
      <c r="L65" s="179">
        <v>471</v>
      </c>
      <c r="M65" s="180">
        <v>9</v>
      </c>
    </row>
    <row r="66" spans="1:13" ht="12.75">
      <c r="A66" s="175" t="s">
        <v>157</v>
      </c>
      <c r="B66" s="171"/>
      <c r="C66" s="136" t="s">
        <v>158</v>
      </c>
      <c r="G66" s="181"/>
      <c r="H66" s="182"/>
      <c r="I66" s="181"/>
      <c r="J66" s="181"/>
      <c r="K66" s="181"/>
      <c r="L66" s="181"/>
      <c r="M66" s="183"/>
    </row>
    <row r="67" spans="1:13" ht="12.75">
      <c r="A67" s="175"/>
      <c r="B67" s="171"/>
      <c r="D67" s="136" t="s">
        <v>159</v>
      </c>
      <c r="G67" s="179">
        <v>939968</v>
      </c>
      <c r="H67" s="178">
        <v>-5.4</v>
      </c>
      <c r="I67" s="179">
        <v>384375</v>
      </c>
      <c r="J67" s="179">
        <v>383488</v>
      </c>
      <c r="K67" s="179">
        <v>169643</v>
      </c>
      <c r="L67" s="179">
        <v>2461</v>
      </c>
      <c r="M67" s="180">
        <v>6040</v>
      </c>
    </row>
    <row r="68" spans="1:13" ht="12.75">
      <c r="A68" s="175">
        <v>392</v>
      </c>
      <c r="B68" s="171"/>
      <c r="C68" s="136" t="s">
        <v>160</v>
      </c>
      <c r="G68" s="179">
        <v>16548</v>
      </c>
      <c r="H68" s="178">
        <v>-55.2</v>
      </c>
      <c r="I68" s="179">
        <v>0</v>
      </c>
      <c r="J68" s="179">
        <v>16548</v>
      </c>
      <c r="K68" s="179">
        <v>0</v>
      </c>
      <c r="L68" s="179">
        <v>0</v>
      </c>
      <c r="M68" s="180">
        <v>851</v>
      </c>
    </row>
    <row r="69" spans="1:13" ht="12.75">
      <c r="A69" s="175">
        <v>395</v>
      </c>
      <c r="B69" s="171"/>
      <c r="C69" s="136" t="s">
        <v>161</v>
      </c>
      <c r="G69" s="179">
        <v>1921379</v>
      </c>
      <c r="H69" s="178">
        <v>10.8</v>
      </c>
      <c r="I69" s="179">
        <v>326288</v>
      </c>
      <c r="J69" s="179">
        <v>1218614</v>
      </c>
      <c r="K69" s="179">
        <v>303970</v>
      </c>
      <c r="L69" s="179">
        <v>72507</v>
      </c>
      <c r="M69" s="180">
        <v>6791</v>
      </c>
    </row>
    <row r="70" spans="1:13" ht="12.75">
      <c r="A70" s="175"/>
      <c r="B70" s="171"/>
      <c r="C70" s="136" t="s">
        <v>162</v>
      </c>
      <c r="G70" s="179">
        <v>10856192</v>
      </c>
      <c r="H70" s="178">
        <v>7.4</v>
      </c>
      <c r="I70" s="179">
        <v>1863945</v>
      </c>
      <c r="J70" s="179">
        <v>7538736</v>
      </c>
      <c r="K70" s="179">
        <v>1267325</v>
      </c>
      <c r="L70" s="179">
        <v>186186</v>
      </c>
      <c r="M70" s="180">
        <v>48448</v>
      </c>
    </row>
    <row r="71" spans="1:13" ht="12.75">
      <c r="A71" s="175"/>
      <c r="B71" s="171"/>
      <c r="C71" s="136" t="s">
        <v>163</v>
      </c>
      <c r="G71" s="181"/>
      <c r="H71" s="182"/>
      <c r="I71" s="181"/>
      <c r="J71" s="181"/>
      <c r="K71" s="181"/>
      <c r="L71" s="181"/>
      <c r="M71" s="183"/>
    </row>
    <row r="72" spans="1:13" ht="12.75">
      <c r="A72" s="175"/>
      <c r="B72" s="171"/>
      <c r="D72" s="136" t="s">
        <v>164</v>
      </c>
      <c r="G72" s="179">
        <v>42889986</v>
      </c>
      <c r="H72" s="178">
        <v>6.6</v>
      </c>
      <c r="I72" s="179">
        <v>11214004</v>
      </c>
      <c r="J72" s="179">
        <v>20192566</v>
      </c>
      <c r="K72" s="179">
        <v>7891078</v>
      </c>
      <c r="L72" s="179">
        <v>3592338</v>
      </c>
      <c r="M72" s="180">
        <v>320856</v>
      </c>
    </row>
    <row r="73" ht="9.75" customHeight="1">
      <c r="A73" s="172" t="s">
        <v>165</v>
      </c>
    </row>
    <row r="74" spans="1:13" ht="14.25" customHeight="1">
      <c r="A74" s="371" t="s">
        <v>301</v>
      </c>
      <c r="B74" s="371"/>
      <c r="C74" s="371"/>
      <c r="D74" s="371"/>
      <c r="E74" s="371"/>
      <c r="F74" s="371"/>
      <c r="G74" s="371"/>
      <c r="H74" s="371"/>
      <c r="I74" s="371"/>
      <c r="J74" s="371"/>
      <c r="K74" s="371"/>
      <c r="L74" s="371"/>
      <c r="M74" s="371"/>
    </row>
    <row r="75" spans="1:13" ht="12.75">
      <c r="A75" s="371"/>
      <c r="B75" s="371"/>
      <c r="C75" s="371"/>
      <c r="D75" s="371"/>
      <c r="E75" s="371"/>
      <c r="F75" s="371"/>
      <c r="G75" s="371"/>
      <c r="H75" s="371"/>
      <c r="I75" s="371"/>
      <c r="J75" s="371"/>
      <c r="K75" s="371"/>
      <c r="L75" s="371"/>
      <c r="M75" s="371"/>
    </row>
    <row r="76" ht="12.75">
      <c r="A76" s="172" t="s">
        <v>166</v>
      </c>
    </row>
  </sheetData>
  <sheetProtection/>
  <mergeCells count="16">
    <mergeCell ref="A74:M75"/>
    <mergeCell ref="A1:M1"/>
    <mergeCell ref="A2:M2"/>
    <mergeCell ref="A4:A13"/>
    <mergeCell ref="B4:F13"/>
    <mergeCell ref="G4:H4"/>
    <mergeCell ref="I4:L5"/>
    <mergeCell ref="G5:H5"/>
    <mergeCell ref="G6:G12"/>
    <mergeCell ref="H6:H12"/>
    <mergeCell ref="I6:I12"/>
    <mergeCell ref="J6:J12"/>
    <mergeCell ref="K6:K12"/>
    <mergeCell ref="L6:L12"/>
    <mergeCell ref="M6:M12"/>
    <mergeCell ref="I13:M13"/>
  </mergeCells>
  <printOptions horizontalCentered="1"/>
  <pageMargins left="0.3937007874015748" right="0.3937007874015748" top="0.5905511811023623" bottom="0.7874015748031497" header="0.4724409448818898" footer="0.3937007874015748"/>
  <pageSetup horizontalDpi="600" verticalDpi="600" orientation="portrait" paperSize="9" scale="80" r:id="rId1"/>
  <headerFooter alignWithMargins="0">
    <oddFooter>&amp;C12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72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17.7109375" style="136" customWidth="1"/>
    <col min="2" max="2" width="0.85546875" style="136" customWidth="1"/>
    <col min="3" max="4" width="1.28515625" style="136" customWidth="1"/>
    <col min="5" max="5" width="1.8515625" style="136" customWidth="1"/>
    <col min="6" max="6" width="31.28125" style="136" customWidth="1"/>
    <col min="7" max="7" width="10.7109375" style="136" customWidth="1"/>
    <col min="8" max="8" width="8.140625" style="136" customWidth="1"/>
    <col min="9" max="9" width="10.421875" style="136" customWidth="1"/>
    <col min="10" max="10" width="10.7109375" style="136" customWidth="1"/>
    <col min="11" max="12" width="9.421875" style="136" customWidth="1"/>
    <col min="13" max="13" width="8.57421875" style="136" customWidth="1"/>
    <col min="14" max="14" width="6.57421875" style="164" customWidth="1"/>
    <col min="15" max="16384" width="11.421875" style="136" customWidth="1"/>
  </cols>
  <sheetData>
    <row r="1" spans="1:13" ht="12.75">
      <c r="A1" s="382" t="s">
        <v>309</v>
      </c>
      <c r="B1" s="382"/>
      <c r="C1" s="382"/>
      <c r="D1" s="382"/>
      <c r="E1" s="382"/>
      <c r="F1" s="296"/>
      <c r="G1" s="296"/>
      <c r="H1" s="296"/>
      <c r="I1" s="296"/>
      <c r="J1" s="296"/>
      <c r="K1" s="296"/>
      <c r="L1" s="296"/>
      <c r="M1" s="296"/>
    </row>
    <row r="2" spans="1:13" ht="12.75">
      <c r="A2" s="296" t="s">
        <v>339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</row>
    <row r="3" spans="1:13" ht="9" customHeight="1">
      <c r="A3" s="166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</row>
    <row r="4" spans="1:13" ht="12.75" customHeight="1">
      <c r="A4" s="383" t="s">
        <v>100</v>
      </c>
      <c r="B4" s="372" t="s">
        <v>167</v>
      </c>
      <c r="C4" s="259"/>
      <c r="D4" s="259"/>
      <c r="E4" s="259"/>
      <c r="F4" s="259"/>
      <c r="G4" s="374" t="s">
        <v>102</v>
      </c>
      <c r="H4" s="298"/>
      <c r="I4" s="372" t="s">
        <v>83</v>
      </c>
      <c r="J4" s="259"/>
      <c r="K4" s="259"/>
      <c r="L4" s="260"/>
      <c r="M4" s="167" t="s">
        <v>253</v>
      </c>
    </row>
    <row r="5" spans="1:13" ht="15">
      <c r="A5" s="261"/>
      <c r="B5" s="266"/>
      <c r="C5" s="373"/>
      <c r="D5" s="373"/>
      <c r="E5" s="373"/>
      <c r="F5" s="373"/>
      <c r="G5" s="267" t="s">
        <v>254</v>
      </c>
      <c r="H5" s="264"/>
      <c r="I5" s="267"/>
      <c r="J5" s="263"/>
      <c r="K5" s="263"/>
      <c r="L5" s="264"/>
      <c r="M5" s="168" t="s">
        <v>103</v>
      </c>
    </row>
    <row r="6" spans="1:13" ht="12.75" customHeight="1">
      <c r="A6" s="261"/>
      <c r="B6" s="266"/>
      <c r="C6" s="373"/>
      <c r="D6" s="373"/>
      <c r="E6" s="373"/>
      <c r="F6" s="373"/>
      <c r="G6" s="266" t="s">
        <v>104</v>
      </c>
      <c r="H6" s="375" t="s">
        <v>323</v>
      </c>
      <c r="I6" s="375" t="s">
        <v>240</v>
      </c>
      <c r="J6" s="375" t="s">
        <v>308</v>
      </c>
      <c r="K6" s="374" t="s">
        <v>84</v>
      </c>
      <c r="L6" s="372" t="s">
        <v>40</v>
      </c>
      <c r="M6" s="374" t="s">
        <v>85</v>
      </c>
    </row>
    <row r="7" spans="1:13" ht="12.75">
      <c r="A7" s="261"/>
      <c r="B7" s="266"/>
      <c r="C7" s="373"/>
      <c r="D7" s="373"/>
      <c r="E7" s="373"/>
      <c r="F7" s="373"/>
      <c r="G7" s="266"/>
      <c r="H7" s="376"/>
      <c r="I7" s="378"/>
      <c r="J7" s="378"/>
      <c r="K7" s="266"/>
      <c r="L7" s="266"/>
      <c r="M7" s="266"/>
    </row>
    <row r="8" spans="1:13" ht="12.75">
      <c r="A8" s="261"/>
      <c r="B8" s="266"/>
      <c r="C8" s="373"/>
      <c r="D8" s="373"/>
      <c r="E8" s="373"/>
      <c r="F8" s="373"/>
      <c r="G8" s="266"/>
      <c r="H8" s="376"/>
      <c r="I8" s="378"/>
      <c r="J8" s="378"/>
      <c r="K8" s="266"/>
      <c r="L8" s="266"/>
      <c r="M8" s="266"/>
    </row>
    <row r="9" spans="1:13" ht="12.75">
      <c r="A9" s="261"/>
      <c r="B9" s="266"/>
      <c r="C9" s="373"/>
      <c r="D9" s="373"/>
      <c r="E9" s="373"/>
      <c r="F9" s="373"/>
      <c r="G9" s="266"/>
      <c r="H9" s="376"/>
      <c r="I9" s="378"/>
      <c r="J9" s="378"/>
      <c r="K9" s="266"/>
      <c r="L9" s="266"/>
      <c r="M9" s="266"/>
    </row>
    <row r="10" spans="1:13" ht="12.75">
      <c r="A10" s="261"/>
      <c r="B10" s="266"/>
      <c r="C10" s="373"/>
      <c r="D10" s="373"/>
      <c r="E10" s="373"/>
      <c r="F10" s="373"/>
      <c r="G10" s="266"/>
      <c r="H10" s="376"/>
      <c r="I10" s="378"/>
      <c r="J10" s="378"/>
      <c r="K10" s="266"/>
      <c r="L10" s="266"/>
      <c r="M10" s="266"/>
    </row>
    <row r="11" spans="1:13" ht="12.75">
      <c r="A11" s="261"/>
      <c r="B11" s="266"/>
      <c r="C11" s="373"/>
      <c r="D11" s="373"/>
      <c r="E11" s="373"/>
      <c r="F11" s="373"/>
      <c r="G11" s="266"/>
      <c r="H11" s="376"/>
      <c r="I11" s="378"/>
      <c r="J11" s="378"/>
      <c r="K11" s="266"/>
      <c r="L11" s="266"/>
      <c r="M11" s="266"/>
    </row>
    <row r="12" spans="1:13" ht="12.75">
      <c r="A12" s="261"/>
      <c r="B12" s="266"/>
      <c r="C12" s="373"/>
      <c r="D12" s="373"/>
      <c r="E12" s="373"/>
      <c r="F12" s="373"/>
      <c r="G12" s="267"/>
      <c r="H12" s="377"/>
      <c r="I12" s="379"/>
      <c r="J12" s="379"/>
      <c r="K12" s="267"/>
      <c r="L12" s="267"/>
      <c r="M12" s="267"/>
    </row>
    <row r="13" spans="1:13" ht="12.75">
      <c r="A13" s="263"/>
      <c r="B13" s="267"/>
      <c r="C13" s="263"/>
      <c r="D13" s="263"/>
      <c r="E13" s="263"/>
      <c r="F13" s="263"/>
      <c r="G13" s="169" t="s">
        <v>88</v>
      </c>
      <c r="H13" s="169" t="s">
        <v>105</v>
      </c>
      <c r="I13" s="380" t="s">
        <v>88</v>
      </c>
      <c r="J13" s="381"/>
      <c r="K13" s="381"/>
      <c r="L13" s="381"/>
      <c r="M13" s="381"/>
    </row>
    <row r="14" spans="2:13" ht="7.5" customHeight="1">
      <c r="B14" s="174"/>
      <c r="G14" s="173"/>
      <c r="H14" s="173"/>
      <c r="I14" s="173"/>
      <c r="J14" s="173"/>
      <c r="K14" s="173"/>
      <c r="L14" s="173"/>
      <c r="M14" s="174"/>
    </row>
    <row r="15" spans="2:13" ht="12.75">
      <c r="B15" s="177"/>
      <c r="C15" s="136" t="s">
        <v>168</v>
      </c>
      <c r="G15" s="176"/>
      <c r="H15" s="176"/>
      <c r="I15" s="176"/>
      <c r="J15" s="176"/>
      <c r="K15" s="176"/>
      <c r="L15" s="176"/>
      <c r="M15" s="177"/>
    </row>
    <row r="16" spans="1:13" ht="12.75">
      <c r="A16" s="186" t="s">
        <v>169</v>
      </c>
      <c r="B16" s="187"/>
      <c r="C16" s="136" t="s">
        <v>14</v>
      </c>
      <c r="D16" s="186"/>
      <c r="E16" s="186"/>
      <c r="G16" s="38">
        <v>6561369</v>
      </c>
      <c r="H16" s="42">
        <v>5.9</v>
      </c>
      <c r="I16" s="38">
        <v>2907303</v>
      </c>
      <c r="J16" s="38">
        <v>2523561</v>
      </c>
      <c r="K16" s="38">
        <v>955548</v>
      </c>
      <c r="L16" s="38">
        <v>174956</v>
      </c>
      <c r="M16" s="41">
        <v>183883</v>
      </c>
    </row>
    <row r="17" spans="1:13" ht="15">
      <c r="A17" s="186" t="s">
        <v>170</v>
      </c>
      <c r="B17" s="187"/>
      <c r="C17" s="136" t="s">
        <v>266</v>
      </c>
      <c r="D17" s="186"/>
      <c r="E17" s="186"/>
      <c r="G17" s="38">
        <v>4886527</v>
      </c>
      <c r="H17" s="42">
        <v>5.3</v>
      </c>
      <c r="I17" s="38">
        <v>1665728</v>
      </c>
      <c r="J17" s="38">
        <v>2245644</v>
      </c>
      <c r="K17" s="38">
        <v>921472</v>
      </c>
      <c r="L17" s="38">
        <v>53684</v>
      </c>
      <c r="M17" s="41">
        <v>62487</v>
      </c>
    </row>
    <row r="18" spans="1:13" ht="12.75">
      <c r="A18" s="186" t="s">
        <v>171</v>
      </c>
      <c r="B18" s="187"/>
      <c r="C18" s="136" t="s">
        <v>271</v>
      </c>
      <c r="D18" s="186"/>
      <c r="E18" s="186"/>
      <c r="G18" s="188"/>
      <c r="H18" s="189"/>
      <c r="I18" s="188"/>
      <c r="J18" s="188"/>
      <c r="K18" s="188"/>
      <c r="L18" s="188"/>
      <c r="M18" s="190"/>
    </row>
    <row r="19" spans="2:13" ht="15">
      <c r="B19" s="177"/>
      <c r="D19" s="136" t="s">
        <v>272</v>
      </c>
      <c r="G19" s="38">
        <v>551101</v>
      </c>
      <c r="H19" s="42">
        <v>9</v>
      </c>
      <c r="I19" s="38">
        <v>279400</v>
      </c>
      <c r="J19" s="38">
        <v>191011</v>
      </c>
      <c r="K19" s="38">
        <v>69787</v>
      </c>
      <c r="L19" s="38">
        <v>10903</v>
      </c>
      <c r="M19" s="41">
        <v>246</v>
      </c>
    </row>
    <row r="20" spans="1:13" ht="12.75">
      <c r="A20" s="186" t="s">
        <v>172</v>
      </c>
      <c r="B20" s="187"/>
      <c r="C20" s="136" t="s">
        <v>173</v>
      </c>
      <c r="D20" s="186"/>
      <c r="E20" s="186"/>
      <c r="G20" s="38">
        <v>511018</v>
      </c>
      <c r="H20" s="42">
        <v>-0.4</v>
      </c>
      <c r="I20" s="38">
        <v>29141</v>
      </c>
      <c r="J20" s="38">
        <v>447707</v>
      </c>
      <c r="K20" s="38">
        <v>28741</v>
      </c>
      <c r="L20" s="38">
        <v>5428</v>
      </c>
      <c r="M20" s="41">
        <v>828</v>
      </c>
    </row>
    <row r="21" spans="2:13" ht="12.75">
      <c r="B21" s="177"/>
      <c r="C21" s="136" t="s">
        <v>278</v>
      </c>
      <c r="G21" s="188"/>
      <c r="H21" s="189"/>
      <c r="I21" s="188"/>
      <c r="J21" s="188"/>
      <c r="K21" s="188"/>
      <c r="L21" s="188"/>
      <c r="M21" s="190"/>
    </row>
    <row r="22" spans="2:13" ht="12.75">
      <c r="B22" s="177"/>
      <c r="D22" s="136" t="s">
        <v>279</v>
      </c>
      <c r="G22" s="188"/>
      <c r="H22" s="189"/>
      <c r="I22" s="188"/>
      <c r="J22" s="188"/>
      <c r="K22" s="188"/>
      <c r="L22" s="188"/>
      <c r="M22" s="190"/>
    </row>
    <row r="23" spans="2:13" ht="12.75">
      <c r="B23" s="177"/>
      <c r="D23" s="136" t="s">
        <v>280</v>
      </c>
      <c r="G23" s="188"/>
      <c r="H23" s="189"/>
      <c r="I23" s="188"/>
      <c r="J23" s="188"/>
      <c r="K23" s="188"/>
      <c r="L23" s="188"/>
      <c r="M23" s="190"/>
    </row>
    <row r="24" spans="1:13" ht="12.75">
      <c r="A24" s="186" t="s">
        <v>174</v>
      </c>
      <c r="B24" s="187"/>
      <c r="C24" s="186"/>
      <c r="D24" s="186"/>
      <c r="E24" s="186"/>
      <c r="G24" s="188"/>
      <c r="H24" s="189"/>
      <c r="I24" s="188"/>
      <c r="J24" s="188"/>
      <c r="K24" s="188"/>
      <c r="L24" s="188"/>
      <c r="M24" s="190"/>
    </row>
    <row r="25" spans="1:13" ht="12.75">
      <c r="A25" s="186" t="s">
        <v>175</v>
      </c>
      <c r="B25" s="187"/>
      <c r="C25" s="136" t="s">
        <v>176</v>
      </c>
      <c r="D25" s="186"/>
      <c r="E25" s="186"/>
      <c r="G25" s="38">
        <v>1435495</v>
      </c>
      <c r="H25" s="42">
        <v>17.7</v>
      </c>
      <c r="I25" s="38">
        <v>207921</v>
      </c>
      <c r="J25" s="38">
        <v>434885</v>
      </c>
      <c r="K25" s="38">
        <v>454517</v>
      </c>
      <c r="L25" s="38">
        <v>338173</v>
      </c>
      <c r="M25" s="41">
        <v>4105</v>
      </c>
    </row>
    <row r="26" spans="1:13" ht="12.75">
      <c r="A26" s="186" t="s">
        <v>177</v>
      </c>
      <c r="B26" s="187"/>
      <c r="C26" s="136" t="s">
        <v>178</v>
      </c>
      <c r="D26" s="186"/>
      <c r="E26" s="186"/>
      <c r="G26" s="38">
        <v>2361727</v>
      </c>
      <c r="H26" s="42">
        <v>3.9</v>
      </c>
      <c r="I26" s="38">
        <v>979545</v>
      </c>
      <c r="J26" s="38">
        <v>1090404</v>
      </c>
      <c r="K26" s="38">
        <v>178707</v>
      </c>
      <c r="L26" s="38">
        <v>113071</v>
      </c>
      <c r="M26" s="41">
        <v>647</v>
      </c>
    </row>
    <row r="27" spans="1:13" ht="12.75">
      <c r="A27" s="186" t="s">
        <v>179</v>
      </c>
      <c r="B27" s="187"/>
      <c r="C27" s="136" t="s">
        <v>180</v>
      </c>
      <c r="D27" s="186"/>
      <c r="E27" s="186"/>
      <c r="G27" s="38">
        <v>536690</v>
      </c>
      <c r="H27" s="42">
        <v>8.5</v>
      </c>
      <c r="I27" s="38">
        <v>105969</v>
      </c>
      <c r="J27" s="38">
        <v>404463</v>
      </c>
      <c r="K27" s="38">
        <v>22850</v>
      </c>
      <c r="L27" s="38">
        <v>3408</v>
      </c>
      <c r="M27" s="41">
        <v>521</v>
      </c>
    </row>
    <row r="28" spans="1:13" ht="12.75">
      <c r="A28" s="186" t="s">
        <v>181</v>
      </c>
      <c r="B28" s="187"/>
      <c r="C28" s="136" t="s">
        <v>182</v>
      </c>
      <c r="D28" s="186"/>
      <c r="E28" s="186"/>
      <c r="G28" s="38">
        <v>732891</v>
      </c>
      <c r="H28" s="42">
        <v>4.5</v>
      </c>
      <c r="I28" s="38">
        <v>446072</v>
      </c>
      <c r="J28" s="38">
        <v>7</v>
      </c>
      <c r="K28" s="38">
        <v>286812</v>
      </c>
      <c r="L28" s="38">
        <v>0</v>
      </c>
      <c r="M28" s="41">
        <v>0</v>
      </c>
    </row>
    <row r="29" spans="1:13" ht="12.75">
      <c r="A29" s="186" t="s">
        <v>183</v>
      </c>
      <c r="B29" s="187"/>
      <c r="C29" s="136" t="s">
        <v>184</v>
      </c>
      <c r="D29" s="186"/>
      <c r="E29" s="186"/>
      <c r="G29" s="38">
        <v>3859674</v>
      </c>
      <c r="H29" s="42">
        <v>7.6</v>
      </c>
      <c r="I29" s="38">
        <v>515632</v>
      </c>
      <c r="J29" s="38">
        <v>28</v>
      </c>
      <c r="K29" s="38">
        <v>392728</v>
      </c>
      <c r="L29" s="38">
        <v>2951286</v>
      </c>
      <c r="M29" s="41">
        <v>0</v>
      </c>
    </row>
    <row r="30" spans="1:13" ht="15">
      <c r="A30" s="186" t="s">
        <v>185</v>
      </c>
      <c r="B30" s="187"/>
      <c r="C30" s="136" t="s">
        <v>267</v>
      </c>
      <c r="D30" s="186"/>
      <c r="E30" s="186"/>
      <c r="G30" s="38">
        <v>1783549</v>
      </c>
      <c r="H30" s="42">
        <v>36.8</v>
      </c>
      <c r="I30" s="38">
        <v>798306</v>
      </c>
      <c r="J30" s="38">
        <v>4301</v>
      </c>
      <c r="K30" s="38">
        <v>945551</v>
      </c>
      <c r="L30" s="38">
        <v>35392</v>
      </c>
      <c r="M30" s="191">
        <v>62</v>
      </c>
    </row>
    <row r="31" spans="2:13" ht="12.75">
      <c r="B31" s="177"/>
      <c r="C31" s="136" t="s">
        <v>16</v>
      </c>
      <c r="G31" s="188"/>
      <c r="H31" s="189"/>
      <c r="I31" s="188"/>
      <c r="J31" s="188"/>
      <c r="K31" s="188"/>
      <c r="L31" s="188"/>
      <c r="M31" s="190"/>
    </row>
    <row r="32" spans="1:13" ht="12.75">
      <c r="A32" s="186" t="s">
        <v>186</v>
      </c>
      <c r="B32" s="187"/>
      <c r="C32" s="186"/>
      <c r="D32" s="136" t="s">
        <v>176</v>
      </c>
      <c r="E32" s="186"/>
      <c r="G32" s="38">
        <v>691</v>
      </c>
      <c r="H32" s="42">
        <v>-56.9</v>
      </c>
      <c r="I32" s="38">
        <v>129</v>
      </c>
      <c r="J32" s="38">
        <v>305</v>
      </c>
      <c r="K32" s="38">
        <v>230</v>
      </c>
      <c r="L32" s="38">
        <v>27</v>
      </c>
      <c r="M32" s="41">
        <v>15</v>
      </c>
    </row>
    <row r="33" spans="1:13" ht="12.75">
      <c r="A33" s="186" t="s">
        <v>187</v>
      </c>
      <c r="B33" s="187"/>
      <c r="C33" s="186"/>
      <c r="D33" s="136" t="s">
        <v>178</v>
      </c>
      <c r="E33" s="186"/>
      <c r="G33" s="38">
        <v>251772</v>
      </c>
      <c r="H33" s="42">
        <v>-20.6</v>
      </c>
      <c r="I33" s="38">
        <v>96745</v>
      </c>
      <c r="J33" s="38">
        <v>113520</v>
      </c>
      <c r="K33" s="38">
        <v>39326</v>
      </c>
      <c r="L33" s="38">
        <v>2181</v>
      </c>
      <c r="M33" s="41">
        <v>611</v>
      </c>
    </row>
    <row r="34" spans="1:13" ht="12.75">
      <c r="A34" s="186" t="s">
        <v>188</v>
      </c>
      <c r="B34" s="187"/>
      <c r="C34" s="186"/>
      <c r="D34" s="136" t="s">
        <v>189</v>
      </c>
      <c r="E34" s="186"/>
      <c r="G34" s="38">
        <v>1040</v>
      </c>
      <c r="H34" s="42">
        <v>-26.4</v>
      </c>
      <c r="I34" s="38">
        <v>147</v>
      </c>
      <c r="J34" s="38">
        <v>588</v>
      </c>
      <c r="K34" s="38">
        <v>305</v>
      </c>
      <c r="L34" s="38">
        <v>0</v>
      </c>
      <c r="M34" s="191">
        <v>1</v>
      </c>
    </row>
    <row r="35" spans="2:13" ht="12.75">
      <c r="B35" s="177"/>
      <c r="C35" s="136" t="s">
        <v>190</v>
      </c>
      <c r="G35" s="188"/>
      <c r="H35" s="189"/>
      <c r="I35" s="188"/>
      <c r="J35" s="188"/>
      <c r="K35" s="188"/>
      <c r="L35" s="188"/>
      <c r="M35" s="190"/>
    </row>
    <row r="36" spans="2:13" ht="12.75">
      <c r="B36" s="177"/>
      <c r="D36" s="136" t="s">
        <v>191</v>
      </c>
      <c r="G36" s="188"/>
      <c r="H36" s="189"/>
      <c r="I36" s="188"/>
      <c r="J36" s="188"/>
      <c r="K36" s="188"/>
      <c r="L36" s="188"/>
      <c r="M36" s="190"/>
    </row>
    <row r="37" spans="1:13" ht="12.75">
      <c r="A37" s="186" t="s">
        <v>192</v>
      </c>
      <c r="B37" s="187"/>
      <c r="C37" s="186"/>
      <c r="D37" s="186"/>
      <c r="E37" s="136" t="s">
        <v>193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41">
        <v>0</v>
      </c>
    </row>
    <row r="38" spans="1:13" ht="12.75">
      <c r="A38" s="186" t="s">
        <v>194</v>
      </c>
      <c r="B38" s="187"/>
      <c r="C38" s="186"/>
      <c r="D38" s="186"/>
      <c r="E38" s="136" t="s">
        <v>195</v>
      </c>
      <c r="G38" s="38">
        <v>76</v>
      </c>
      <c r="H38" s="42" t="s">
        <v>341</v>
      </c>
      <c r="I38" s="38">
        <v>0</v>
      </c>
      <c r="J38" s="38">
        <v>76</v>
      </c>
      <c r="K38" s="38">
        <v>0</v>
      </c>
      <c r="L38" s="38">
        <v>0</v>
      </c>
      <c r="M38" s="41">
        <v>0</v>
      </c>
    </row>
    <row r="39" spans="1:13" ht="12.75">
      <c r="A39" s="186" t="s">
        <v>196</v>
      </c>
      <c r="B39" s="187"/>
      <c r="C39" s="186"/>
      <c r="D39" s="136" t="s">
        <v>197</v>
      </c>
      <c r="E39" s="186"/>
      <c r="G39" s="38">
        <v>5671038</v>
      </c>
      <c r="H39" s="42">
        <v>9</v>
      </c>
      <c r="I39" s="38">
        <v>844600</v>
      </c>
      <c r="J39" s="38">
        <v>3372988</v>
      </c>
      <c r="K39" s="38">
        <v>1453449</v>
      </c>
      <c r="L39" s="38">
        <v>0</v>
      </c>
      <c r="M39" s="41">
        <v>15</v>
      </c>
    </row>
    <row r="40" spans="1:13" ht="12.75">
      <c r="A40" s="186" t="s">
        <v>198</v>
      </c>
      <c r="B40" s="187"/>
      <c r="C40" s="186"/>
      <c r="D40" s="136" t="s">
        <v>199</v>
      </c>
      <c r="E40" s="186"/>
      <c r="G40" s="38">
        <v>192320</v>
      </c>
      <c r="H40" s="42">
        <v>5.3</v>
      </c>
      <c r="I40" s="38">
        <v>449</v>
      </c>
      <c r="J40" s="38">
        <v>191871</v>
      </c>
      <c r="K40" s="38">
        <v>0</v>
      </c>
      <c r="L40" s="38">
        <v>0</v>
      </c>
      <c r="M40" s="41">
        <v>13</v>
      </c>
    </row>
    <row r="41" spans="1:13" ht="12.75">
      <c r="A41" s="186" t="s">
        <v>200</v>
      </c>
      <c r="B41" s="187"/>
      <c r="C41" s="136" t="s">
        <v>201</v>
      </c>
      <c r="D41" s="186"/>
      <c r="E41" s="186"/>
      <c r="G41" s="38">
        <v>3363819</v>
      </c>
      <c r="H41" s="42">
        <v>8.9</v>
      </c>
      <c r="I41" s="38">
        <v>236002</v>
      </c>
      <c r="J41" s="38">
        <v>2522941</v>
      </c>
      <c r="K41" s="38">
        <v>517014</v>
      </c>
      <c r="L41" s="38">
        <v>87862</v>
      </c>
      <c r="M41" s="41">
        <v>12118</v>
      </c>
    </row>
    <row r="42" spans="1:13" ht="12.75">
      <c r="A42" s="186" t="s">
        <v>202</v>
      </c>
      <c r="B42" s="187"/>
      <c r="C42" s="136" t="s">
        <v>277</v>
      </c>
      <c r="D42" s="186"/>
      <c r="E42" s="186"/>
      <c r="G42" s="38">
        <v>505050</v>
      </c>
      <c r="H42" s="42">
        <v>-3.5</v>
      </c>
      <c r="I42" s="38">
        <v>66608</v>
      </c>
      <c r="J42" s="38">
        <v>377137</v>
      </c>
      <c r="K42" s="38">
        <v>39889</v>
      </c>
      <c r="L42" s="38">
        <v>21416</v>
      </c>
      <c r="M42" s="41">
        <v>710</v>
      </c>
    </row>
    <row r="43" spans="2:13" ht="12.75">
      <c r="B43" s="177"/>
      <c r="C43" s="136" t="s">
        <v>142</v>
      </c>
      <c r="G43" s="38">
        <v>33205846</v>
      </c>
      <c r="H43" s="42">
        <v>8</v>
      </c>
      <c r="I43" s="38">
        <v>9179697</v>
      </c>
      <c r="J43" s="38">
        <v>13921437</v>
      </c>
      <c r="K43" s="38">
        <v>6306924</v>
      </c>
      <c r="L43" s="38">
        <v>3797787</v>
      </c>
      <c r="M43" s="41">
        <v>266262</v>
      </c>
    </row>
    <row r="44" spans="2:13" ht="5.25" customHeight="1">
      <c r="B44" s="177"/>
      <c r="G44" s="188"/>
      <c r="H44" s="189"/>
      <c r="I44" s="188"/>
      <c r="J44" s="188"/>
      <c r="K44" s="188"/>
      <c r="L44" s="188"/>
      <c r="M44" s="190"/>
    </row>
    <row r="45" spans="2:13" ht="12.75">
      <c r="B45" s="177"/>
      <c r="C45" s="136" t="s">
        <v>203</v>
      </c>
      <c r="G45" s="188"/>
      <c r="H45" s="189"/>
      <c r="I45" s="188"/>
      <c r="J45" s="188"/>
      <c r="K45" s="188"/>
      <c r="L45" s="188"/>
      <c r="M45" s="190"/>
    </row>
    <row r="46" spans="2:13" ht="5.25" customHeight="1">
      <c r="B46" s="177"/>
      <c r="G46" s="188"/>
      <c r="H46" s="189"/>
      <c r="I46" s="188"/>
      <c r="J46" s="188"/>
      <c r="K46" s="188"/>
      <c r="L46" s="188"/>
      <c r="M46" s="190"/>
    </row>
    <row r="47" spans="1:13" ht="12.75">
      <c r="A47" s="186" t="s">
        <v>204</v>
      </c>
      <c r="B47" s="187"/>
      <c r="C47" s="136" t="s">
        <v>205</v>
      </c>
      <c r="D47" s="186"/>
      <c r="E47" s="186"/>
      <c r="G47" s="38">
        <v>83950</v>
      </c>
      <c r="H47" s="42">
        <v>31.3</v>
      </c>
      <c r="I47" s="38">
        <v>4208</v>
      </c>
      <c r="J47" s="38">
        <v>65304</v>
      </c>
      <c r="K47" s="38">
        <v>10499</v>
      </c>
      <c r="L47" s="38">
        <v>3939</v>
      </c>
      <c r="M47" s="41">
        <v>1110</v>
      </c>
    </row>
    <row r="48" spans="1:13" ht="12.75">
      <c r="A48" s="186" t="s">
        <v>206</v>
      </c>
      <c r="B48" s="187"/>
      <c r="C48" s="136" t="s">
        <v>207</v>
      </c>
      <c r="D48" s="186"/>
      <c r="E48" s="186"/>
      <c r="G48" s="38">
        <v>2338761</v>
      </c>
      <c r="H48" s="42">
        <v>11.1</v>
      </c>
      <c r="I48" s="38">
        <v>100556</v>
      </c>
      <c r="J48" s="38">
        <v>2098106</v>
      </c>
      <c r="K48" s="38">
        <v>90739</v>
      </c>
      <c r="L48" s="38">
        <v>49360</v>
      </c>
      <c r="M48" s="41">
        <v>17825</v>
      </c>
    </row>
    <row r="49" spans="1:13" ht="12.75">
      <c r="A49" s="186" t="s">
        <v>208</v>
      </c>
      <c r="B49" s="187"/>
      <c r="C49" s="136" t="s">
        <v>209</v>
      </c>
      <c r="D49" s="186"/>
      <c r="E49" s="186"/>
      <c r="G49" s="38">
        <v>70451</v>
      </c>
      <c r="H49" s="42">
        <v>-35.4</v>
      </c>
      <c r="I49" s="38">
        <v>36054</v>
      </c>
      <c r="J49" s="38">
        <v>25024</v>
      </c>
      <c r="K49" s="38">
        <v>8837</v>
      </c>
      <c r="L49" s="38">
        <v>536</v>
      </c>
      <c r="M49" s="41">
        <v>0</v>
      </c>
    </row>
    <row r="50" spans="1:13" ht="12.75">
      <c r="A50" s="186" t="s">
        <v>210</v>
      </c>
      <c r="B50" s="187"/>
      <c r="C50" s="136" t="s">
        <v>274</v>
      </c>
      <c r="D50" s="186"/>
      <c r="E50" s="186"/>
      <c r="G50" s="38">
        <v>207253</v>
      </c>
      <c r="H50" s="42">
        <v>-50.5</v>
      </c>
      <c r="I50" s="38">
        <v>139894</v>
      </c>
      <c r="J50" s="38">
        <v>44324</v>
      </c>
      <c r="K50" s="38">
        <v>23035</v>
      </c>
      <c r="L50" s="38">
        <v>0</v>
      </c>
      <c r="M50" s="41">
        <v>0</v>
      </c>
    </row>
    <row r="51" spans="1:13" ht="12.75">
      <c r="A51" s="186" t="s">
        <v>211</v>
      </c>
      <c r="B51" s="187"/>
      <c r="C51" s="136" t="s">
        <v>275</v>
      </c>
      <c r="D51" s="186"/>
      <c r="E51" s="186"/>
      <c r="G51" s="188"/>
      <c r="H51" s="189"/>
      <c r="I51" s="188"/>
      <c r="J51" s="188"/>
      <c r="K51" s="188"/>
      <c r="L51" s="188"/>
      <c r="M51" s="190"/>
    </row>
    <row r="52" spans="2:13" ht="12.75">
      <c r="B52" s="177"/>
      <c r="D52" s="136" t="s">
        <v>276</v>
      </c>
      <c r="G52" s="38">
        <v>1215614</v>
      </c>
      <c r="H52" s="42">
        <v>18.9</v>
      </c>
      <c r="I52" s="38">
        <v>250361</v>
      </c>
      <c r="J52" s="38">
        <v>844679</v>
      </c>
      <c r="K52" s="38">
        <v>117511</v>
      </c>
      <c r="L52" s="38">
        <v>3063</v>
      </c>
      <c r="M52" s="41">
        <v>6238</v>
      </c>
    </row>
    <row r="53" spans="1:13" ht="12.75">
      <c r="A53" s="186" t="s">
        <v>212</v>
      </c>
      <c r="B53" s="187"/>
      <c r="C53" s="136" t="s">
        <v>20</v>
      </c>
      <c r="D53" s="186"/>
      <c r="E53" s="186"/>
      <c r="G53" s="38">
        <v>3329273</v>
      </c>
      <c r="H53" s="42">
        <v>9.1</v>
      </c>
      <c r="I53" s="38">
        <v>824994</v>
      </c>
      <c r="J53" s="38">
        <v>2052130</v>
      </c>
      <c r="K53" s="38">
        <v>423591</v>
      </c>
      <c r="L53" s="38">
        <v>28558</v>
      </c>
      <c r="M53" s="41">
        <v>7124</v>
      </c>
    </row>
    <row r="54" spans="2:13" ht="12.75">
      <c r="B54" s="177"/>
      <c r="C54" s="136" t="s">
        <v>213</v>
      </c>
      <c r="G54" s="38">
        <v>712132</v>
      </c>
      <c r="H54" s="42">
        <v>11.3</v>
      </c>
      <c r="I54" s="38">
        <v>296901</v>
      </c>
      <c r="J54" s="38">
        <v>237923</v>
      </c>
      <c r="K54" s="38">
        <v>165655</v>
      </c>
      <c r="L54" s="38">
        <v>11653</v>
      </c>
      <c r="M54" s="41">
        <v>1811</v>
      </c>
    </row>
    <row r="55" spans="2:13" ht="12.75">
      <c r="B55" s="177"/>
      <c r="F55" s="136" t="s">
        <v>31</v>
      </c>
      <c r="G55" s="38">
        <v>648919</v>
      </c>
      <c r="H55" s="42">
        <v>-0.3</v>
      </c>
      <c r="I55" s="38">
        <v>100719</v>
      </c>
      <c r="J55" s="38">
        <v>466085</v>
      </c>
      <c r="K55" s="38">
        <v>82115</v>
      </c>
      <c r="L55" s="38">
        <v>0</v>
      </c>
      <c r="M55" s="41">
        <v>13</v>
      </c>
    </row>
    <row r="56" spans="2:13" ht="12.75">
      <c r="B56" s="177"/>
      <c r="F56" s="136" t="s">
        <v>214</v>
      </c>
      <c r="G56" s="38">
        <v>290177</v>
      </c>
      <c r="H56" s="42">
        <v>5.5</v>
      </c>
      <c r="I56" s="38">
        <v>13551</v>
      </c>
      <c r="J56" s="38">
        <v>276625</v>
      </c>
      <c r="K56" s="38">
        <v>0</v>
      </c>
      <c r="L56" s="38">
        <v>0</v>
      </c>
      <c r="M56" s="41">
        <v>1287</v>
      </c>
    </row>
    <row r="57" spans="1:13" ht="12.75">
      <c r="A57" s="186" t="s">
        <v>215</v>
      </c>
      <c r="B57" s="187"/>
      <c r="C57" s="136" t="s">
        <v>216</v>
      </c>
      <c r="D57" s="186"/>
      <c r="E57" s="186"/>
      <c r="G57" s="188"/>
      <c r="H57" s="189"/>
      <c r="I57" s="188"/>
      <c r="J57" s="188"/>
      <c r="K57" s="188"/>
      <c r="L57" s="188"/>
      <c r="M57" s="190"/>
    </row>
    <row r="58" spans="2:13" ht="12.75">
      <c r="B58" s="177"/>
      <c r="D58" s="136" t="s">
        <v>217</v>
      </c>
      <c r="G58" s="38">
        <v>1163453</v>
      </c>
      <c r="H58" s="42">
        <v>-9.9</v>
      </c>
      <c r="I58" s="38">
        <v>443806</v>
      </c>
      <c r="J58" s="38">
        <v>490315</v>
      </c>
      <c r="K58" s="38">
        <v>215749</v>
      </c>
      <c r="L58" s="38">
        <v>13582</v>
      </c>
      <c r="M58" s="41">
        <v>3860</v>
      </c>
    </row>
    <row r="59" spans="2:13" ht="12.75">
      <c r="B59" s="177"/>
      <c r="C59" s="136" t="s">
        <v>218</v>
      </c>
      <c r="G59" s="188"/>
      <c r="H59" s="189"/>
      <c r="I59" s="188"/>
      <c r="J59" s="188"/>
      <c r="K59" s="188"/>
      <c r="L59" s="188"/>
      <c r="M59" s="190"/>
    </row>
    <row r="60" spans="2:13" ht="12.75">
      <c r="B60" s="177"/>
      <c r="D60" s="136" t="s">
        <v>219</v>
      </c>
      <c r="G60" s="188"/>
      <c r="H60" s="189"/>
      <c r="I60" s="188"/>
      <c r="J60" s="188"/>
      <c r="K60" s="188"/>
      <c r="L60" s="188"/>
      <c r="M60" s="190"/>
    </row>
    <row r="61" spans="1:13" ht="12.75">
      <c r="A61" s="186" t="s">
        <v>220</v>
      </c>
      <c r="B61" s="187"/>
      <c r="C61" s="186"/>
      <c r="D61" s="136" t="s">
        <v>176</v>
      </c>
      <c r="E61" s="186"/>
      <c r="G61" s="38">
        <v>118436</v>
      </c>
      <c r="H61" s="42">
        <v>5.3</v>
      </c>
      <c r="I61" s="38">
        <v>23351</v>
      </c>
      <c r="J61" s="38">
        <v>56091</v>
      </c>
      <c r="K61" s="38">
        <v>34272</v>
      </c>
      <c r="L61" s="38">
        <v>4723</v>
      </c>
      <c r="M61" s="41">
        <v>429</v>
      </c>
    </row>
    <row r="62" spans="1:13" ht="12.75">
      <c r="A62" s="186" t="s">
        <v>221</v>
      </c>
      <c r="B62" s="187"/>
      <c r="C62" s="186"/>
      <c r="D62" s="136" t="s">
        <v>178</v>
      </c>
      <c r="E62" s="186"/>
      <c r="G62" s="38">
        <v>398508</v>
      </c>
      <c r="H62" s="42">
        <v>16.3</v>
      </c>
      <c r="I62" s="38">
        <v>172922</v>
      </c>
      <c r="J62" s="38">
        <v>158081</v>
      </c>
      <c r="K62" s="38">
        <v>49853</v>
      </c>
      <c r="L62" s="38">
        <v>17652</v>
      </c>
      <c r="M62" s="41">
        <v>1</v>
      </c>
    </row>
    <row r="63" spans="1:13" ht="12.75">
      <c r="A63" s="186" t="s">
        <v>222</v>
      </c>
      <c r="B63" s="187"/>
      <c r="C63" s="136" t="s">
        <v>223</v>
      </c>
      <c r="D63" s="186"/>
      <c r="E63" s="186"/>
      <c r="G63" s="38">
        <v>4678</v>
      </c>
      <c r="H63" s="42" t="s">
        <v>341</v>
      </c>
      <c r="I63" s="192">
        <v>111</v>
      </c>
      <c r="J63" s="38">
        <v>4510</v>
      </c>
      <c r="K63" s="38">
        <v>57</v>
      </c>
      <c r="L63" s="38">
        <v>0</v>
      </c>
      <c r="M63" s="41">
        <v>0</v>
      </c>
    </row>
    <row r="64" spans="1:13" ht="12.75">
      <c r="A64" s="186" t="s">
        <v>224</v>
      </c>
      <c r="B64" s="187"/>
      <c r="C64" s="136" t="s">
        <v>225</v>
      </c>
      <c r="D64" s="186"/>
      <c r="E64" s="186"/>
      <c r="G64" s="38">
        <v>596</v>
      </c>
      <c r="H64" s="42">
        <v>-58.7</v>
      </c>
      <c r="I64" s="38">
        <v>0</v>
      </c>
      <c r="J64" s="38">
        <v>444</v>
      </c>
      <c r="K64" s="38">
        <v>64</v>
      </c>
      <c r="L64" s="38">
        <v>88</v>
      </c>
      <c r="M64" s="41">
        <v>-4</v>
      </c>
    </row>
    <row r="65" spans="1:13" ht="12.75">
      <c r="A65" s="186" t="s">
        <v>226</v>
      </c>
      <c r="B65" s="187"/>
      <c r="C65" s="136" t="s">
        <v>227</v>
      </c>
      <c r="D65" s="186"/>
      <c r="E65" s="186"/>
      <c r="G65" s="38">
        <v>17079</v>
      </c>
      <c r="H65" s="42">
        <v>-71</v>
      </c>
      <c r="I65" s="38">
        <v>0</v>
      </c>
      <c r="J65" s="38">
        <v>17069</v>
      </c>
      <c r="K65" s="38">
        <v>10</v>
      </c>
      <c r="L65" s="38">
        <v>0</v>
      </c>
      <c r="M65" s="41">
        <v>819</v>
      </c>
    </row>
    <row r="66" spans="1:13" ht="12.75">
      <c r="A66" s="186" t="s">
        <v>228</v>
      </c>
      <c r="B66" s="187"/>
      <c r="C66" s="136" t="s">
        <v>273</v>
      </c>
      <c r="D66" s="186"/>
      <c r="E66" s="186"/>
      <c r="G66" s="38">
        <v>201410</v>
      </c>
      <c r="H66" s="42">
        <v>-8.9</v>
      </c>
      <c r="I66" s="38">
        <v>78339</v>
      </c>
      <c r="J66" s="38">
        <v>114879</v>
      </c>
      <c r="K66" s="38">
        <v>8192</v>
      </c>
      <c r="L66" s="38">
        <v>0</v>
      </c>
      <c r="M66" s="41">
        <v>1433</v>
      </c>
    </row>
    <row r="67" spans="2:13" ht="12.75">
      <c r="B67" s="177"/>
      <c r="C67" s="136" t="s">
        <v>162</v>
      </c>
      <c r="G67" s="38">
        <v>9149461</v>
      </c>
      <c r="H67" s="42">
        <v>4</v>
      </c>
      <c r="I67" s="38">
        <v>2074594</v>
      </c>
      <c r="J67" s="38">
        <v>5970957</v>
      </c>
      <c r="K67" s="38">
        <v>982409</v>
      </c>
      <c r="L67" s="38">
        <v>121501</v>
      </c>
      <c r="M67" s="41">
        <v>38836</v>
      </c>
    </row>
    <row r="68" spans="2:13" ht="12.75">
      <c r="B68" s="177"/>
      <c r="C68" s="136" t="s">
        <v>229</v>
      </c>
      <c r="G68" s="188"/>
      <c r="H68" s="189"/>
      <c r="I68" s="188"/>
      <c r="J68" s="188"/>
      <c r="K68" s="188"/>
      <c r="L68" s="188"/>
      <c r="M68" s="190"/>
    </row>
    <row r="69" spans="2:13" ht="12.75">
      <c r="B69" s="177"/>
      <c r="D69" s="136" t="s">
        <v>164</v>
      </c>
      <c r="G69" s="38">
        <v>42355307</v>
      </c>
      <c r="H69" s="42">
        <v>7.1</v>
      </c>
      <c r="I69" s="38">
        <v>11254291</v>
      </c>
      <c r="J69" s="38">
        <v>19892394</v>
      </c>
      <c r="K69" s="38">
        <v>7289334</v>
      </c>
      <c r="L69" s="38">
        <v>3919288</v>
      </c>
      <c r="M69" s="41">
        <v>305098</v>
      </c>
    </row>
    <row r="70" ht="9.75" customHeight="1">
      <c r="A70" s="136" t="s">
        <v>165</v>
      </c>
    </row>
    <row r="71" spans="1:5" ht="15">
      <c r="A71" s="193" t="s">
        <v>268</v>
      </c>
      <c r="B71" s="186"/>
      <c r="C71" s="186"/>
      <c r="D71" s="186"/>
      <c r="E71" s="186"/>
    </row>
    <row r="72" spans="1:5" ht="12.75">
      <c r="A72" s="186" t="s">
        <v>166</v>
      </c>
      <c r="B72" s="186"/>
      <c r="C72" s="186"/>
      <c r="D72" s="186"/>
      <c r="E72" s="186"/>
    </row>
  </sheetData>
  <sheetProtection/>
  <mergeCells count="15">
    <mergeCell ref="A1:M1"/>
    <mergeCell ref="A2:M2"/>
    <mergeCell ref="A4:A13"/>
    <mergeCell ref="B4:F13"/>
    <mergeCell ref="G4:H4"/>
    <mergeCell ref="I4:L5"/>
    <mergeCell ref="G5:H5"/>
    <mergeCell ref="G6:G12"/>
    <mergeCell ref="H6:H12"/>
    <mergeCell ref="I6:I12"/>
    <mergeCell ref="J6:J12"/>
    <mergeCell ref="K6:K12"/>
    <mergeCell ref="L6:L12"/>
    <mergeCell ref="M6:M12"/>
    <mergeCell ref="I13:M13"/>
  </mergeCells>
  <printOptions horizontalCentered="1"/>
  <pageMargins left="0.3937007874015748" right="0.3937007874015748" top="0.5905511811023623" bottom="0.7874015748031497" header="0.4724409448818898" footer="0.3937007874015748"/>
  <pageSetup horizontalDpi="600" verticalDpi="600" orientation="portrait" paperSize="9" scale="80" r:id="rId1"/>
  <headerFooter alignWithMargins="0">
    <oddFooter>&amp;C13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Inhaltsübersicht Vierteljährlicher Bericht</dc:title>
  <dc:subject/>
  <dc:creator>Abt. VIII</dc:creator>
  <cp:keywords/>
  <dc:description/>
  <cp:lastModifiedBy>Aschmann, Monika (LfStaD)</cp:lastModifiedBy>
  <cp:lastPrinted>2017-02-07T09:20:43Z</cp:lastPrinted>
  <dcterms:created xsi:type="dcterms:W3CDTF">2001-05-28T06:19:08Z</dcterms:created>
  <dcterms:modified xsi:type="dcterms:W3CDTF">2017-02-07T10:05:37Z</dcterms:modified>
  <cp:category/>
  <cp:version/>
  <cp:contentType/>
  <cp:contentStatus/>
</cp:coreProperties>
</file>