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185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10" sheetId="6" r:id="rId6"/>
    <sheet name="Seite 11" sheetId="7" r:id="rId7"/>
    <sheet name="SEITE_12" sheetId="8" r:id="rId8"/>
  </sheets>
  <definedNames/>
  <calcPr fullCalcOnLoad="1"/>
</workbook>
</file>

<file path=xl/sharedStrings.xml><?xml version="1.0" encoding="utf-8"?>
<sst xmlns="http://schemas.openxmlformats.org/spreadsheetml/2006/main" count="766" uniqueCount="392">
  <si>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</si>
  <si>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</si>
  <si>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</si>
  <si>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</si>
  <si>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 xml:space="preserve">     in Bayern ...................................................................................................................................................... </t>
  </si>
  <si>
    <t>2.</t>
  </si>
  <si>
    <t xml:space="preserve">     nach Aufgabenbereichen ..........................................................................................................................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</si>
  <si>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</si>
  <si>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</si>
  <si>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</si>
  <si>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</si>
  <si>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</si>
  <si>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</si>
  <si>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</si>
  <si>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</si>
  <si>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</si>
  <si>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Stand und Bewegung der Schulden der Gemeinden und Gemeindeverbände in Bayern ........................................................</t>
  </si>
  <si>
    <t>Steuereinnahmen der Gemeinden in Bayern nach Gemeindegrössenklassen ...........................................................................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</si>
  <si>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</si>
  <si>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</si>
  <si>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</si>
  <si>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</si>
  <si>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</si>
  <si>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</si>
  <si>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</si>
  <si>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</si>
  <si>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</si>
  <si>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</si>
  <si>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</si>
  <si>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</si>
  <si>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</si>
  <si>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</si>
  <si>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</si>
  <si>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</si>
  <si>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</si>
  <si>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</si>
  <si>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</si>
  <si>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X 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</si>
  <si>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</si>
  <si>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</si>
  <si>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</si>
  <si>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</si>
  <si>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</si>
  <si>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</si>
  <si>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</si>
  <si>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</si>
  <si>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</si>
  <si>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</si>
  <si>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</si>
  <si>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</si>
  <si>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</si>
  <si>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</si>
  <si>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</si>
  <si>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</si>
  <si>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</si>
  <si>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</si>
  <si>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</si>
  <si>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</si>
  <si>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</si>
  <si>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</si>
  <si>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</si>
  <si>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</si>
  <si>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</si>
  <si>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</si>
  <si>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</si>
  <si>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</si>
  <si>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</si>
  <si>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</si>
  <si>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</si>
  <si>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</si>
  <si>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</si>
  <si>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</si>
  <si>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</si>
  <si>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</si>
  <si>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</si>
  <si>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</si>
  <si>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</si>
  <si>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</si>
  <si>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</si>
  <si>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</si>
  <si>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</si>
  <si>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</si>
  <si>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</si>
  <si>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</si>
  <si>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</si>
  <si>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</si>
  <si>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</si>
  <si>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</si>
  <si>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</si>
  <si>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</si>
  <si>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</si>
  <si>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</si>
  <si>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</si>
  <si>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</si>
  <si>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</si>
  <si>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</si>
  <si>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</si>
  <si>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</si>
  <si>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</si>
  <si>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</si>
  <si>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</si>
  <si>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</si>
  <si>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</si>
  <si>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</si>
  <si>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</si>
  <si>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</si>
  <si>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</si>
  <si>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</si>
  <si>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</si>
  <si>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</si>
  <si>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</si>
  <si>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</si>
  <si>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</si>
  <si>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</si>
  <si>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</si>
  <si>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</si>
  <si>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</si>
  <si>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</si>
  <si>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</si>
  <si>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</si>
  <si>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</si>
  <si>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</si>
  <si>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</si>
  <si>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</si>
  <si>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</si>
  <si>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</si>
  <si>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</si>
  <si>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</si>
  <si>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</si>
  <si>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</si>
  <si>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</si>
  <si>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</si>
  <si>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</si>
  <si>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</si>
  <si>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</si>
  <si>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</si>
  <si>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</si>
  <si>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</si>
  <si>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</si>
  <si>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</si>
  <si>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</si>
  <si>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</si>
  <si>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</si>
  <si>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</si>
  <si>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</si>
  <si>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</si>
  <si>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</si>
  <si>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</si>
  <si>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</si>
  <si>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</si>
  <si>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2009  1. Vj.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</si>
  <si>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</si>
  <si>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</si>
  <si>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</si>
  <si>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</si>
  <si>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Außer-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</si>
  <si>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</si>
  <si>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</si>
  <si>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</si>
  <si>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</si>
  <si>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</si>
  <si>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</si>
  <si>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</si>
  <si>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</si>
  <si>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</si>
  <si>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</si>
  <si>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</si>
  <si>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</si>
  <si>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</si>
  <si>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</si>
  <si>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</si>
  <si>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</si>
  <si>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</si>
  <si>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</si>
  <si>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</si>
  <si>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</si>
  <si>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</si>
  <si>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</si>
  <si>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</si>
  <si>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</si>
  <si>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</si>
  <si>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</si>
  <si>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</si>
  <si>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</si>
  <si>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</si>
  <si>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</si>
  <si>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</si>
  <si>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</si>
  <si>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</si>
  <si>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</si>
  <si>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</si>
  <si>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</si>
  <si>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</si>
  <si>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</si>
  <si>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</si>
  <si>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</si>
  <si>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</si>
  <si>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</si>
  <si>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</si>
  <si>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</si>
  <si>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</si>
  <si>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</si>
  <si>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</si>
  <si>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</si>
  <si>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</si>
  <si>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</si>
  <si>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</si>
  <si>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</si>
  <si>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</si>
  <si>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</si>
  <si>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</si>
  <si>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</si>
  <si>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</si>
  <si>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</si>
  <si>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</si>
  <si>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</si>
  <si>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</si>
  <si>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</si>
  <si>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</si>
  <si>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</si>
  <si>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</si>
  <si>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</si>
  <si>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</si>
  <si>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</si>
  <si>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</si>
  <si>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</si>
  <si>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</si>
  <si>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</si>
  <si>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</si>
  <si>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</si>
  <si>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</si>
  <si>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</si>
  <si>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</si>
  <si>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</si>
  <si>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</si>
  <si>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</si>
  <si>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</si>
  <si>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</si>
  <si>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</si>
  <si>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</si>
  <si>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</si>
  <si>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</si>
  <si>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</si>
  <si>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</si>
  <si>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</si>
  <si>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</si>
  <si>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</si>
  <si>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</si>
  <si>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</si>
  <si>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</si>
  <si>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</si>
  <si>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</si>
  <si>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</si>
  <si>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</si>
  <si>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</si>
  <si>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</si>
  <si>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</si>
  <si>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</si>
  <si>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</si>
  <si>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</si>
  <si>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</si>
  <si>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</si>
  <si>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</si>
  <si>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</si>
  <si>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</si>
  <si>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</si>
  <si>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</si>
  <si>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</si>
  <si>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</si>
  <si>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</si>
  <si>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</si>
  <si>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</si>
  <si>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</si>
  <si>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</si>
  <si>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</si>
  <si>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</si>
  <si>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</si>
  <si>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</si>
  <si>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</si>
  <si>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</si>
  <si>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</si>
  <si>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</si>
  <si>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</si>
  <si>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</si>
  <si>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</si>
  <si>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</si>
  <si>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</si>
  <si>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</si>
  <si>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</si>
  <si>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</si>
  <si>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</si>
  <si>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</si>
  <si>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</si>
  <si>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</si>
  <si>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</si>
  <si>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</si>
  <si>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</si>
  <si>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</si>
  <si>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</si>
  <si>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</si>
  <si>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</si>
  <si>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</si>
  <si>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</si>
  <si>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</si>
  <si>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</si>
  <si>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</si>
  <si>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</si>
  <si>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</si>
  <si>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</si>
  <si>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</si>
  <si>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</si>
  <si>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</si>
  <si>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</si>
  <si>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</si>
  <si>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</si>
  <si>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</si>
  <si>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</si>
  <si>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</si>
  <si>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</si>
  <si>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</si>
  <si>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</si>
  <si>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</si>
  <si>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</si>
  <si>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</si>
  <si>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nach Regierungsbezirken und Gemeindegrößenklassen</t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</si>
  <si>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</si>
  <si>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</si>
  <si>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</si>
  <si>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</si>
  <si>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</si>
  <si>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</si>
  <si>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</si>
  <si>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</si>
  <si>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</si>
  <si>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</si>
  <si>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</si>
  <si>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</si>
  <si>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</si>
  <si>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</si>
  <si>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</si>
  <si>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-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</si>
  <si>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</si>
  <si>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</si>
  <si>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</si>
  <si>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</si>
  <si>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</si>
  <si>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</si>
  <si>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</si>
  <si>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</si>
  <si>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</si>
  <si>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</si>
  <si>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</si>
  <si>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</si>
  <si>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</si>
  <si>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</si>
  <si>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</si>
  <si>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</si>
  <si>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</si>
  <si>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</si>
  <si>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</si>
  <si>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</si>
  <si>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</si>
  <si>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</si>
  <si>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</si>
  <si>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</si>
  <si>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</si>
  <si>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</si>
  <si>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</si>
  <si>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</si>
  <si>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</si>
  <si>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</si>
  <si>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</si>
  <si>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2009  2. Vj.</t>
  </si>
  <si>
    <t>2009  3. Vj.</t>
  </si>
  <si>
    <t>2010  1. Vj.</t>
  </si>
  <si>
    <t>2009  4. Vj.</t>
  </si>
  <si>
    <t>1. Vj. 10</t>
  </si>
  <si>
    <t>4. Vj. 10</t>
  </si>
  <si>
    <t>2. Bauausgaben der Gemeinden und Gemeindeverbände in Bayern 2009 bis 2011 nach Aufgabenbereichen</t>
  </si>
  <si>
    <t>im 1. Vierteljahr 2011</t>
  </si>
  <si>
    <t>2010  2. Vj.</t>
  </si>
  <si>
    <t>2010  3. Vj.</t>
  </si>
  <si>
    <t>1. Vierteljahr 2011</t>
  </si>
  <si>
    <t>2010  4. Vj.</t>
  </si>
  <si>
    <t>2011  1 . Vj.</t>
  </si>
  <si>
    <r>
      <t>7. Gewogene Realsteuerdurchschnittshebesätze</t>
    </r>
    <r>
      <rPr>
        <b/>
        <vertAlign val="superscript"/>
        <sz val="8"/>
        <color indexed="8"/>
        <rFont val="Jahrbuch"/>
        <family val="2"/>
      </rPr>
      <t>1)</t>
    </r>
    <r>
      <rPr>
        <b/>
        <sz val="8"/>
        <color indexed="8"/>
        <rFont val="Jahrbuch"/>
        <family val="2"/>
      </rPr>
      <t xml:space="preserve"> in Bayern im 1. Vierteljahr 2011</t>
    </r>
  </si>
  <si>
    <t>Bauausgaben der Gemeinden und Gemeindeverbände in Bayern 2009 bis 2011</t>
  </si>
  <si>
    <t>und kreisfreien Städten Bayerns im 1. Vierteljahr 2011 ..........................................</t>
  </si>
  <si>
    <t>Gemeinden und kreisfreien Städten Bayerns im 1. Vierteljahr 2011</t>
  </si>
  <si>
    <t>gegenüber dem 1. Vierteljahr 2010 .................................................................................................</t>
  </si>
  <si>
    <t xml:space="preserve">     Gebietskörperschaftsgruppen im 1. Vierteljahr 2011 ...................................................................................</t>
  </si>
  <si>
    <t>Zu- bzw. Abnahme
1. Vj. 2011
gegenüber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</si>
</sst>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  <numFmt numFmtId="196" formatCode="#\ ###\ ##0.0\ \ ;\-\ #\ ###\ ##0.0\ \ ;\-\ \ \ "/>
    <numFmt numFmtId="197" formatCode="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vertAlign val="superscript"/>
      <sz val="7"/>
      <color indexed="8"/>
      <name val="Jahrbuch"/>
      <family val="2"/>
    </font>
    <font>
      <sz val="8"/>
      <name val="Jahrbuch"/>
      <family val="2"/>
    </font>
    <font>
      <b/>
      <vertAlign val="superscript"/>
      <sz val="8"/>
      <color indexed="8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>
      <alignment vertical="center"/>
      <protection/>
    </xf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173" fontId="1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168" fontId="6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6" fillId="0" borderId="6" xfId="0" applyFont="1" applyBorder="1" applyAlignment="1">
      <alignment/>
    </xf>
    <xf numFmtId="169" fontId="6" fillId="0" borderId="7" xfId="0" applyNumberFormat="1" applyFont="1" applyBorder="1" applyAlignment="1">
      <alignment/>
    </xf>
    <xf numFmtId="170" fontId="8" fillId="0" borderId="7" xfId="17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6" xfId="0" applyFont="1" applyBorder="1" applyAlignment="1">
      <alignment horizontal="centerContinuous"/>
    </xf>
    <xf numFmtId="170" fontId="8" fillId="0" borderId="7" xfId="17" applyNumberFormat="1" applyFont="1" applyBorder="1" applyAlignment="1">
      <alignment horizontal="right"/>
    </xf>
    <xf numFmtId="0" fontId="5" fillId="0" borderId="6" xfId="0" applyFont="1" applyBorder="1" applyAlignment="1">
      <alignment horizontal="centerContinuous"/>
    </xf>
    <xf numFmtId="169" fontId="5" fillId="0" borderId="7" xfId="0" applyNumberFormat="1" applyFont="1" applyBorder="1" applyAlignment="1">
      <alignment/>
    </xf>
    <xf numFmtId="170" fontId="9" fillId="0" borderId="7" xfId="17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27" applyFont="1" applyAlignment="1">
      <alignment horizontal="centerContinuous" vertical="center"/>
      <protection/>
    </xf>
    <xf numFmtId="0" fontId="5" fillId="0" borderId="0" xfId="27" applyFont="1" applyAlignment="1">
      <alignment horizontal="centerContinuous" vertical="center"/>
      <protection/>
    </xf>
    <xf numFmtId="0" fontId="6" fillId="0" borderId="0" xfId="27" applyFont="1" applyAlignment="1">
      <alignment horizontal="centerContinuous" vertical="center"/>
      <protection/>
    </xf>
    <xf numFmtId="0" fontId="5" fillId="0" borderId="0" xfId="24" applyFont="1">
      <alignment vertical="center"/>
      <protection/>
    </xf>
    <xf numFmtId="0" fontId="6" fillId="0" borderId="4" xfId="24" applyFont="1" applyBorder="1" applyAlignment="1">
      <alignment horizontal="centerContinuous" vertical="center"/>
      <protection/>
    </xf>
    <xf numFmtId="0" fontId="6" fillId="0" borderId="9" xfId="24" applyFont="1" applyBorder="1" applyAlignment="1">
      <alignment horizontal="centerContinuous" vertical="center"/>
      <protection/>
    </xf>
    <xf numFmtId="0" fontId="15" fillId="0" borderId="0" xfId="24" applyFont="1">
      <alignment vertical="center"/>
      <protection/>
    </xf>
    <xf numFmtId="0" fontId="6" fillId="0" borderId="8" xfId="24" applyFont="1" applyBorder="1">
      <alignment vertical="center"/>
      <protection/>
    </xf>
    <xf numFmtId="0" fontId="6" fillId="0" borderId="6" xfId="24" applyFont="1" applyBorder="1">
      <alignment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8" xfId="24" applyFont="1" applyBorder="1" applyAlignment="1">
      <alignment horizontal="centerContinuous" vertical="center"/>
      <protection/>
    </xf>
    <xf numFmtId="0" fontId="6" fillId="0" borderId="6" xfId="24" applyFont="1" applyBorder="1" applyAlignment="1">
      <alignment horizontal="centerContinuous" vertical="center"/>
      <protection/>
    </xf>
    <xf numFmtId="0" fontId="6" fillId="0" borderId="10" xfId="24" applyFont="1" applyBorder="1">
      <alignment vertical="center"/>
      <protection/>
    </xf>
    <xf numFmtId="0" fontId="6" fillId="0" borderId="3" xfId="24" applyFont="1" applyBorder="1">
      <alignment vertical="center"/>
      <protection/>
    </xf>
    <xf numFmtId="0" fontId="6" fillId="0" borderId="1" xfId="24" applyFont="1" applyBorder="1" applyAlignment="1">
      <alignment horizontal="centerContinuous" vertical="center"/>
      <protection/>
    </xf>
    <xf numFmtId="0" fontId="6" fillId="0" borderId="0" xfId="24" applyFont="1" applyBorder="1">
      <alignment vertical="center"/>
      <protection/>
    </xf>
    <xf numFmtId="0" fontId="6" fillId="0" borderId="0" xfId="24" applyFont="1" applyBorder="1" applyAlignment="1" quotePrefix="1">
      <alignment horizontal="centerContinuous" vertical="center"/>
      <protection/>
    </xf>
    <xf numFmtId="0" fontId="6" fillId="0" borderId="0" xfId="24" applyFont="1" applyBorder="1" applyAlignment="1">
      <alignment horizontal="centerContinuous" vertical="center"/>
      <protection/>
    </xf>
    <xf numFmtId="0" fontId="5" fillId="0" borderId="0" xfId="24" applyFont="1" applyAlignment="1">
      <alignment horizontal="centerContinuous" vertical="center"/>
      <protection/>
    </xf>
    <xf numFmtId="173" fontId="6" fillId="0" borderId="0" xfId="28" applyFont="1" applyBorder="1" quotePrefix="1">
      <alignment vertical="center"/>
      <protection/>
    </xf>
    <xf numFmtId="174" fontId="6" fillId="0" borderId="0" xfId="24" applyNumberFormat="1" applyFont="1" applyBorder="1" applyAlignment="1">
      <alignment vertical="center"/>
      <protection/>
    </xf>
    <xf numFmtId="174" fontId="6" fillId="0" borderId="0" xfId="24" applyNumberFormat="1" applyFont="1" applyBorder="1">
      <alignment vertical="center"/>
      <protection/>
    </xf>
    <xf numFmtId="0" fontId="6" fillId="0" borderId="0" xfId="24" applyFont="1" applyBorder="1" applyAlignment="1" quotePrefix="1">
      <alignment horizontal="centerContinuous" vertical="center"/>
      <protection/>
    </xf>
    <xf numFmtId="174" fontId="6" fillId="0" borderId="8" xfId="24" applyNumberFormat="1" applyFont="1" applyBorder="1">
      <alignment vertical="center"/>
      <protection/>
    </xf>
    <xf numFmtId="171" fontId="15" fillId="0" borderId="0" xfId="19" applyNumberFormat="1" applyFont="1" applyAlignment="1">
      <alignment vertical="center"/>
    </xf>
    <xf numFmtId="0" fontId="5" fillId="0" borderId="0" xfId="24" applyFont="1" applyBorder="1" applyAlignment="1" quotePrefix="1">
      <alignment horizontal="centerContinuous" vertical="center"/>
      <protection/>
    </xf>
    <xf numFmtId="173" fontId="5" fillId="0" borderId="0" xfId="28" applyFont="1" applyBorder="1" quotePrefix="1">
      <alignment vertical="center"/>
      <protection/>
    </xf>
    <xf numFmtId="0" fontId="5" fillId="0" borderId="0" xfId="24" applyFont="1" applyBorder="1" applyAlignment="1">
      <alignment horizontal="centerContinuous" vertical="center"/>
      <protection/>
    </xf>
    <xf numFmtId="174" fontId="5" fillId="0" borderId="0" xfId="24" applyNumberFormat="1" applyFont="1" applyBorder="1" applyAlignment="1">
      <alignment horizontal="centerContinuous" vertical="center"/>
      <protection/>
    </xf>
    <xf numFmtId="172" fontId="15" fillId="0" borderId="0" xfId="19" applyFont="1" applyAlignment="1">
      <alignment vertical="center"/>
    </xf>
    <xf numFmtId="172" fontId="15" fillId="0" borderId="0" xfId="19" applyFont="1" applyBorder="1" applyAlignment="1">
      <alignment vertical="center"/>
    </xf>
    <xf numFmtId="0" fontId="5" fillId="0" borderId="0" xfId="24" applyFont="1">
      <alignment vertical="center"/>
      <protection/>
    </xf>
    <xf numFmtId="174" fontId="6" fillId="0" borderId="0" xfId="24" applyNumberFormat="1" applyFont="1">
      <alignment vertical="center"/>
      <protection/>
    </xf>
    <xf numFmtId="0" fontId="15" fillId="0" borderId="0" xfId="24" applyFont="1" applyBorder="1">
      <alignment vertical="center"/>
      <protection/>
    </xf>
    <xf numFmtId="174" fontId="6" fillId="0" borderId="8" xfId="24" applyNumberFormat="1" applyFont="1" applyBorder="1">
      <alignment vertical="center"/>
      <protection/>
    </xf>
    <xf numFmtId="0" fontId="6" fillId="0" borderId="0" xfId="24" applyFont="1">
      <alignment vertical="center"/>
      <protection/>
    </xf>
    <xf numFmtId="0" fontId="6" fillId="0" borderId="0" xfId="24" applyFont="1" applyFill="1">
      <alignment vertical="center"/>
      <protection/>
    </xf>
    <xf numFmtId="174" fontId="6" fillId="0" borderId="0" xfId="24" applyNumberFormat="1" applyFont="1" applyFill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5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8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176" fontId="18" fillId="0" borderId="7" xfId="0" applyNumberFormat="1" applyFont="1" applyBorder="1" applyAlignment="1">
      <alignment horizontal="right"/>
    </xf>
    <xf numFmtId="175" fontId="18" fillId="0" borderId="7" xfId="0" applyNumberFormat="1" applyFont="1" applyBorder="1" applyAlignment="1">
      <alignment horizontal="right"/>
    </xf>
    <xf numFmtId="175" fontId="18" fillId="0" borderId="8" xfId="0" applyNumberFormat="1" applyFont="1" applyBorder="1" applyAlignment="1">
      <alignment horizontal="right"/>
    </xf>
    <xf numFmtId="181" fontId="18" fillId="0" borderId="0" xfId="20" applyNumberFormat="1" applyFont="1" applyAlignment="1">
      <alignment/>
    </xf>
    <xf numFmtId="182" fontId="18" fillId="0" borderId="0" xfId="20" applyNumberFormat="1" applyFont="1" applyAlignment="1">
      <alignment/>
    </xf>
    <xf numFmtId="0" fontId="18" fillId="0" borderId="7" xfId="0" applyNumberFormat="1" applyFont="1" applyBorder="1" applyAlignment="1">
      <alignment horizontal="right"/>
    </xf>
    <xf numFmtId="0" fontId="18" fillId="0" borderId="8" xfId="0" applyNumberFormat="1" applyFont="1" applyBorder="1" applyAlignment="1">
      <alignment horizontal="right"/>
    </xf>
    <xf numFmtId="177" fontId="18" fillId="0" borderId="7" xfId="0" applyNumberFormat="1" applyFont="1" applyBorder="1" applyAlignment="1">
      <alignment horizontal="right"/>
    </xf>
    <xf numFmtId="43" fontId="18" fillId="0" borderId="0" xfId="0" applyNumberFormat="1" applyFont="1" applyAlignment="1">
      <alignment/>
    </xf>
    <xf numFmtId="178" fontId="18" fillId="0" borderId="7" xfId="0" applyNumberFormat="1" applyFont="1" applyBorder="1" applyAlignment="1">
      <alignment horizontal="right"/>
    </xf>
    <xf numFmtId="180" fontId="16" fillId="0" borderId="7" xfId="15" applyNumberFormat="1" applyFont="1" applyBorder="1">
      <alignment vertical="center"/>
      <protection/>
    </xf>
    <xf numFmtId="0" fontId="20" fillId="0" borderId="0" xfId="0" applyFont="1" applyAlignment="1">
      <alignment/>
    </xf>
    <xf numFmtId="173" fontId="6" fillId="0" borderId="0" xfId="28" applyFont="1" applyBorder="1" applyAlignment="1">
      <alignment horizontal="centerContinuous" vertical="center"/>
      <protection/>
    </xf>
    <xf numFmtId="173" fontId="6" fillId="0" borderId="0" xfId="28" applyFont="1" applyBorder="1" applyAlignment="1" quotePrefix="1">
      <alignment horizontal="centerContinuous" vertical="center"/>
      <protection/>
    </xf>
    <xf numFmtId="173" fontId="6" fillId="0" borderId="0" xfId="28" applyFont="1" applyBorder="1" applyAlignment="1" quotePrefix="1">
      <alignment vertical="center"/>
      <protection/>
    </xf>
    <xf numFmtId="180" fontId="16" fillId="0" borderId="8" xfId="15" applyNumberFormat="1" applyFont="1" applyBorder="1">
      <alignment vertical="center"/>
      <protection/>
    </xf>
    <xf numFmtId="0" fontId="18" fillId="0" borderId="1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176" fontId="18" fillId="0" borderId="8" xfId="0" applyNumberFormat="1" applyFont="1" applyBorder="1" applyAlignment="1">
      <alignment horizontal="right"/>
    </xf>
    <xf numFmtId="0" fontId="18" fillId="0" borderId="6" xfId="0" applyFont="1" applyBorder="1" applyAlignment="1" quotePrefix="1">
      <alignment horizontal="left"/>
    </xf>
    <xf numFmtId="187" fontId="16" fillId="0" borderId="7" xfId="15" applyNumberFormat="1" applyFont="1" applyBorder="1">
      <alignment vertical="center"/>
      <protection/>
    </xf>
    <xf numFmtId="176" fontId="18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7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5" fillId="0" borderId="0" xfId="27" applyFont="1" applyFill="1" applyAlignment="1">
      <alignment horizontal="centerContinuous" vertical="center"/>
      <protection/>
    </xf>
    <xf numFmtId="0" fontId="6" fillId="0" borderId="0" xfId="26" applyFont="1">
      <alignment vertical="center"/>
      <protection/>
    </xf>
    <xf numFmtId="0" fontId="6" fillId="0" borderId="0" xfId="26" applyFont="1" applyFill="1">
      <alignment vertical="center"/>
      <protection/>
    </xf>
    <xf numFmtId="0" fontId="6" fillId="0" borderId="14" xfId="26" applyFont="1" applyFill="1" applyBorder="1" applyAlignment="1">
      <alignment horizontal="centerContinuous" vertical="center"/>
      <protection/>
    </xf>
    <xf numFmtId="0" fontId="18" fillId="0" borderId="14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18" fillId="0" borderId="3" xfId="26" applyFont="1" applyFill="1" applyBorder="1" applyAlignment="1">
      <alignment horizontal="centerContinuous" vertical="center"/>
      <protection/>
    </xf>
    <xf numFmtId="0" fontId="5" fillId="0" borderId="0" xfId="26" applyFont="1" applyAlignment="1">
      <alignment horizontal="center" vertical="center"/>
      <protection/>
    </xf>
    <xf numFmtId="0" fontId="5" fillId="0" borderId="0" xfId="26" applyFont="1" applyAlignment="1">
      <alignment vertical="center"/>
      <protection/>
    </xf>
    <xf numFmtId="0" fontId="6" fillId="0" borderId="0" xfId="26" applyFont="1" applyFill="1" applyAlignment="1">
      <alignment horizontal="centerContinuous" vertical="center"/>
      <protection/>
    </xf>
    <xf numFmtId="0" fontId="6" fillId="0" borderId="0" xfId="26" applyFont="1" applyAlignment="1" quotePrefix="1">
      <alignment horizontal="right" vertical="center"/>
      <protection/>
    </xf>
    <xf numFmtId="0" fontId="6" fillId="0" borderId="6" xfId="26" applyFont="1" applyBorder="1">
      <alignment vertical="center"/>
      <protection/>
    </xf>
    <xf numFmtId="173" fontId="6" fillId="0" borderId="0" xfId="28" applyFont="1" applyAlignment="1" quotePrefix="1">
      <alignment horizontal="centerContinuous" vertical="center"/>
      <protection/>
    </xf>
    <xf numFmtId="188" fontId="6" fillId="0" borderId="6" xfId="26" applyNumberFormat="1" applyFont="1" applyFill="1" applyBorder="1" applyAlignment="1">
      <alignment horizontal="center" vertical="center"/>
      <protection/>
    </xf>
    <xf numFmtId="188" fontId="6" fillId="0" borderId="0" xfId="26" applyNumberFormat="1" applyFont="1" applyFill="1" applyBorder="1" applyAlignment="1">
      <alignment horizontal="center" vertical="center"/>
      <protection/>
    </xf>
    <xf numFmtId="0" fontId="25" fillId="0" borderId="0" xfId="26" applyFont="1">
      <alignment vertical="center"/>
      <protection/>
    </xf>
    <xf numFmtId="188" fontId="6" fillId="0" borderId="6" xfId="26" applyNumberFormat="1" applyFont="1" applyFill="1" applyBorder="1" applyAlignment="1">
      <alignment vertical="center"/>
      <protection/>
    </xf>
    <xf numFmtId="0" fontId="6" fillId="0" borderId="0" xfId="26" applyFont="1" quotePrefix="1">
      <alignment vertical="center"/>
      <protection/>
    </xf>
    <xf numFmtId="0" fontId="6" fillId="0" borderId="8" xfId="26" applyFont="1" applyFill="1" applyBorder="1">
      <alignment vertical="center"/>
      <protection/>
    </xf>
    <xf numFmtId="0" fontId="5" fillId="0" borderId="0" xfId="26" applyFont="1" applyAlignment="1">
      <alignment horizontal="right" vertical="center"/>
      <protection/>
    </xf>
    <xf numFmtId="188" fontId="5" fillId="0" borderId="6" xfId="26" applyNumberFormat="1" applyFont="1" applyFill="1" applyBorder="1" applyAlignment="1">
      <alignment horizontal="center" vertical="center"/>
      <protection/>
    </xf>
    <xf numFmtId="188" fontId="5" fillId="0" borderId="0" xfId="26" applyNumberFormat="1" applyFont="1" applyFill="1" applyBorder="1" applyAlignment="1">
      <alignment horizontal="center" vertical="center"/>
      <protection/>
    </xf>
    <xf numFmtId="0" fontId="6" fillId="0" borderId="0" xfId="26" applyFont="1" applyBorder="1">
      <alignment vertical="center"/>
      <protection/>
    </xf>
    <xf numFmtId="188" fontId="6" fillId="0" borderId="0" xfId="26" applyNumberFormat="1" applyFont="1" applyBorder="1" applyAlignment="1">
      <alignment horizontal="center" vertical="center"/>
      <protection/>
    </xf>
    <xf numFmtId="188" fontId="6" fillId="0" borderId="0" xfId="26" applyNumberFormat="1" applyFont="1" applyFill="1" applyBorder="1" applyAlignment="1">
      <alignment horizontal="centerContinuous" vertical="center"/>
      <protection/>
    </xf>
    <xf numFmtId="0" fontId="5" fillId="0" borderId="0" xfId="26" applyFont="1">
      <alignment vertical="center"/>
      <protection/>
    </xf>
    <xf numFmtId="188" fontId="6" fillId="0" borderId="6" xfId="26" applyNumberFormat="1" applyFont="1" applyFill="1" applyBorder="1" applyAlignment="1">
      <alignment horizontal="left" vertical="center"/>
      <protection/>
    </xf>
    <xf numFmtId="0" fontId="6" fillId="0" borderId="0" xfId="26" applyFont="1" applyAlignment="1" quotePrefix="1">
      <alignment vertical="center"/>
      <protection/>
    </xf>
    <xf numFmtId="173" fontId="6" fillId="0" borderId="0" xfId="28" applyFont="1" applyAlignment="1" quotePrefix="1">
      <alignment vertical="center"/>
      <protection/>
    </xf>
    <xf numFmtId="0" fontId="5" fillId="0" borderId="0" xfId="26" applyFont="1" applyAlignment="1" quotePrefix="1">
      <alignment horizontal="right" vertical="center"/>
      <protection/>
    </xf>
    <xf numFmtId="0" fontId="5" fillId="0" borderId="6" xfId="26" applyFont="1" applyBorder="1">
      <alignment vertical="center"/>
      <protection/>
    </xf>
    <xf numFmtId="188" fontId="6" fillId="0" borderId="0" xfId="26" applyNumberFormat="1" applyFont="1" applyFill="1" applyAlignment="1">
      <alignment horizontal="centerContinuous" vertical="center"/>
      <protection/>
    </xf>
    <xf numFmtId="0" fontId="5" fillId="0" borderId="0" xfId="26" applyFont="1" applyFill="1" applyAlignment="1">
      <alignment horizontal="center" vertical="center"/>
      <protection/>
    </xf>
    <xf numFmtId="0" fontId="5" fillId="0" borderId="0" xfId="26" applyFont="1" applyBorder="1" applyAlignment="1">
      <alignment horizontal="centerContinuous" vertical="center"/>
      <protection/>
    </xf>
    <xf numFmtId="0" fontId="5" fillId="0" borderId="0" xfId="26" applyFont="1" applyAlignment="1">
      <alignment horizontal="centerContinuous" vertical="center"/>
      <protection/>
    </xf>
    <xf numFmtId="188" fontId="5" fillId="0" borderId="0" xfId="26" applyNumberFormat="1" applyFont="1" applyFill="1" applyBorder="1" applyAlignment="1">
      <alignment horizontal="centerContinuous" vertical="center"/>
      <protection/>
    </xf>
    <xf numFmtId="188" fontId="6" fillId="0" borderId="0" xfId="26" applyNumberFormat="1" applyFont="1" applyFill="1" applyBorder="1" applyAlignment="1">
      <alignment horizontal="left" vertical="center"/>
      <protection/>
    </xf>
    <xf numFmtId="188" fontId="5" fillId="0" borderId="6" xfId="26" applyNumberFormat="1" applyFont="1" applyFill="1" applyBorder="1" applyAlignment="1">
      <alignment horizontal="left" vertical="center"/>
      <protection/>
    </xf>
    <xf numFmtId="188" fontId="5" fillId="0" borderId="6" xfId="26" applyNumberFormat="1" applyFont="1" applyFill="1" applyBorder="1" applyAlignment="1">
      <alignment horizontal="centerContinuous" vertical="center"/>
      <protection/>
    </xf>
    <xf numFmtId="0" fontId="6" fillId="0" borderId="0" xfId="26" applyFont="1" applyAlignment="1">
      <alignment/>
      <protection/>
    </xf>
    <xf numFmtId="0" fontId="26" fillId="0" borderId="0" xfId="26" applyFont="1">
      <alignment vertical="center"/>
      <protection/>
    </xf>
    <xf numFmtId="174" fontId="5" fillId="0" borderId="8" xfId="24" applyNumberFormat="1" applyFont="1" applyBorder="1">
      <alignment vertical="center"/>
      <protection/>
    </xf>
    <xf numFmtId="0" fontId="27" fillId="0" borderId="0" xfId="24" applyFont="1">
      <alignment vertical="center"/>
      <protection/>
    </xf>
    <xf numFmtId="171" fontId="27" fillId="0" borderId="0" xfId="19" applyNumberFormat="1" applyFont="1" applyAlignment="1">
      <alignment vertical="center"/>
    </xf>
    <xf numFmtId="174" fontId="5" fillId="0" borderId="0" xfId="24" applyNumberFormat="1" applyFont="1" applyBorder="1">
      <alignment vertical="center"/>
      <protection/>
    </xf>
    <xf numFmtId="174" fontId="6" fillId="0" borderId="0" xfId="24" applyNumberFormat="1" applyFont="1" applyBorder="1">
      <alignment vertical="center"/>
      <protection/>
    </xf>
    <xf numFmtId="0" fontId="6" fillId="0" borderId="8" xfId="24" applyFont="1" applyFill="1" applyBorder="1">
      <alignment vertical="center"/>
      <protection/>
    </xf>
    <xf numFmtId="0" fontId="6" fillId="0" borderId="0" xfId="25" applyFont="1">
      <alignment vertical="center"/>
      <protection/>
    </xf>
    <xf numFmtId="0" fontId="6" fillId="0" borderId="0" xfId="25" applyFont="1" applyFill="1">
      <alignment vertical="center"/>
      <protection/>
    </xf>
    <xf numFmtId="0" fontId="5" fillId="0" borderId="1" xfId="25" applyFont="1" applyBorder="1" applyAlignment="1" quotePrefix="1">
      <alignment horizontal="centerContinuous" vertical="center"/>
      <protection/>
    </xf>
    <xf numFmtId="0" fontId="5" fillId="0" borderId="1" xfId="25" applyFont="1" applyBorder="1" applyAlignment="1">
      <alignment horizontal="centerContinuous" vertical="center"/>
      <protection/>
    </xf>
    <xf numFmtId="0" fontId="5" fillId="0" borderId="1" xfId="25" applyFont="1" applyBorder="1" applyAlignment="1">
      <alignment vertical="center"/>
      <protection/>
    </xf>
    <xf numFmtId="0" fontId="6" fillId="0" borderId="1" xfId="25" applyFont="1" applyBorder="1" applyAlignment="1">
      <alignment vertical="center"/>
      <protection/>
    </xf>
    <xf numFmtId="0" fontId="5" fillId="0" borderId="0" xfId="25" applyFont="1" applyAlignment="1">
      <alignment horizontal="center" vertical="center"/>
      <protection/>
    </xf>
    <xf numFmtId="0" fontId="5" fillId="0" borderId="0" xfId="25" applyFont="1" applyFill="1" applyAlignment="1">
      <alignment horizontal="center" vertical="center"/>
      <protection/>
    </xf>
    <xf numFmtId="0" fontId="6" fillId="0" borderId="13" xfId="25" applyFont="1" applyBorder="1" applyAlignment="1">
      <alignment horizontal="centerContinuous" vertical="center"/>
      <protection/>
    </xf>
    <xf numFmtId="0" fontId="6" fillId="0" borderId="1" xfId="25" applyFont="1" applyBorder="1" applyAlignment="1">
      <alignment horizontal="centerContinuous" vertical="center"/>
      <protection/>
    </xf>
    <xf numFmtId="0" fontId="5" fillId="0" borderId="0" xfId="25" applyFont="1" applyAlignment="1" quotePrefix="1">
      <alignment horizontal="centerContinuous" vertical="center"/>
      <protection/>
    </xf>
    <xf numFmtId="0" fontId="5" fillId="0" borderId="0" xfId="25" applyFont="1" applyAlignment="1">
      <alignment horizontal="centerContinuous" vertical="center"/>
      <protection/>
    </xf>
    <xf numFmtId="0" fontId="5" fillId="0" borderId="0" xfId="25" applyFont="1" applyAlignment="1">
      <alignment vertical="center"/>
      <protection/>
    </xf>
    <xf numFmtId="0" fontId="6" fillId="0" borderId="0" xfId="25" applyFont="1" applyBorder="1" applyAlignment="1">
      <alignment horizontal="centerContinuous" vertical="center"/>
      <protection/>
    </xf>
    <xf numFmtId="184" fontId="5" fillId="0" borderId="0" xfId="25" applyNumberFormat="1" applyFont="1" applyBorder="1" applyAlignment="1">
      <alignment horizontal="center" vertical="center"/>
      <protection/>
    </xf>
    <xf numFmtId="0" fontId="6" fillId="0" borderId="0" xfId="25" applyFont="1" applyBorder="1">
      <alignment vertical="center"/>
      <protection/>
    </xf>
    <xf numFmtId="0" fontId="6" fillId="0" borderId="0" xfId="25" applyFont="1" applyAlignment="1">
      <alignment vertical="center"/>
      <protection/>
    </xf>
    <xf numFmtId="183" fontId="6" fillId="0" borderId="8" xfId="25" applyNumberFormat="1" applyFont="1" applyBorder="1" applyAlignment="1">
      <alignment vertical="center"/>
      <protection/>
    </xf>
    <xf numFmtId="183" fontId="6" fillId="0" borderId="8" xfId="25" applyNumberFormat="1" applyFont="1" applyFill="1" applyBorder="1" applyAlignment="1">
      <alignment vertical="center"/>
      <protection/>
    </xf>
    <xf numFmtId="183" fontId="6" fillId="0" borderId="7" xfId="25" applyNumberFormat="1" applyFont="1" applyBorder="1" applyAlignment="1">
      <alignment vertical="center"/>
      <protection/>
    </xf>
    <xf numFmtId="171" fontId="6" fillId="0" borderId="0" xfId="25" applyNumberFormat="1" applyFont="1" applyFill="1" applyBorder="1">
      <alignment vertical="center"/>
      <protection/>
    </xf>
    <xf numFmtId="0" fontId="5" fillId="0" borderId="0" xfId="25" applyFont="1" applyBorder="1">
      <alignment vertical="center"/>
      <protection/>
    </xf>
    <xf numFmtId="0" fontId="6" fillId="0" borderId="0" xfId="25" applyFont="1" applyBorder="1" applyAlignment="1">
      <alignment vertical="center"/>
      <protection/>
    </xf>
    <xf numFmtId="186" fontId="6" fillId="0" borderId="8" xfId="25" applyNumberFormat="1" applyFont="1" applyBorder="1" applyAlignment="1">
      <alignment horizontal="center" vertical="center"/>
      <protection/>
    </xf>
    <xf numFmtId="0" fontId="6" fillId="0" borderId="0" xfId="25" applyFont="1" applyFill="1" applyBorder="1">
      <alignment vertical="center"/>
      <protection/>
    </xf>
    <xf numFmtId="0" fontId="5" fillId="0" borderId="0" xfId="25" applyFont="1" applyBorder="1" quotePrefix="1">
      <alignment vertical="center"/>
      <protection/>
    </xf>
    <xf numFmtId="0" fontId="6" fillId="0" borderId="0" xfId="25" applyFont="1" applyBorder="1" quotePrefix="1">
      <alignment vertical="center"/>
      <protection/>
    </xf>
    <xf numFmtId="183" fontId="6" fillId="0" borderId="8" xfId="25" applyNumberFormat="1" applyFont="1" applyBorder="1" applyAlignment="1" quotePrefix="1">
      <alignment vertical="center"/>
      <protection/>
    </xf>
    <xf numFmtId="171" fontId="6" fillId="0" borderId="0" xfId="21" applyNumberFormat="1" applyFont="1" applyBorder="1" applyAlignment="1">
      <alignment vertical="center"/>
    </xf>
    <xf numFmtId="171" fontId="6" fillId="0" borderId="0" xfId="21" applyNumberFormat="1" applyFont="1" applyFill="1" applyBorder="1" applyAlignment="1">
      <alignment vertical="center"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centerContinuous" vertical="center"/>
      <protection/>
    </xf>
    <xf numFmtId="183" fontId="5" fillId="0" borderId="8" xfId="25" applyNumberFormat="1" applyFont="1" applyFill="1" applyBorder="1" applyAlignment="1">
      <alignment vertical="center"/>
      <protection/>
    </xf>
    <xf numFmtId="183" fontId="5" fillId="0" borderId="7" xfId="25" applyNumberFormat="1" applyFont="1" applyBorder="1" applyAlignment="1">
      <alignment vertical="center"/>
      <protection/>
    </xf>
    <xf numFmtId="183" fontId="6" fillId="0" borderId="0" xfId="25" applyNumberFormat="1" applyFont="1" applyBorder="1">
      <alignment vertical="center"/>
      <protection/>
    </xf>
    <xf numFmtId="184" fontId="6" fillId="0" borderId="0" xfId="25" applyNumberFormat="1" applyFont="1" applyBorder="1" applyAlignment="1">
      <alignment vertical="center"/>
      <protection/>
    </xf>
    <xf numFmtId="171" fontId="6" fillId="0" borderId="0" xfId="25" applyNumberFormat="1" applyFont="1" applyBorder="1">
      <alignment vertical="center"/>
      <protection/>
    </xf>
    <xf numFmtId="184" fontId="5" fillId="0" borderId="0" xfId="25" applyNumberFormat="1" applyFont="1" applyBorder="1" applyAlignment="1">
      <alignment vertical="center"/>
      <protection/>
    </xf>
    <xf numFmtId="0" fontId="6" fillId="0" borderId="0" xfId="25" applyFont="1" applyBorder="1" applyAlignment="1" quotePrefix="1">
      <alignment horizontal="centerContinuous" vertical="center"/>
      <protection/>
    </xf>
    <xf numFmtId="0" fontId="5" fillId="0" borderId="0" xfId="25" applyFont="1" applyBorder="1" applyAlignment="1" quotePrefix="1">
      <alignment horizontal="centerContinuous" vertical="center"/>
      <protection/>
    </xf>
    <xf numFmtId="183" fontId="6" fillId="0" borderId="8" xfId="25" applyNumberFormat="1" applyFont="1" applyBorder="1">
      <alignment vertical="center"/>
      <protection/>
    </xf>
    <xf numFmtId="0" fontId="6" fillId="0" borderId="0" xfId="25" applyFont="1" applyAlignment="1">
      <alignment horizontal="centerContinuous" vertical="center"/>
      <protection/>
    </xf>
    <xf numFmtId="183" fontId="5" fillId="0" borderId="8" xfId="25" applyNumberFormat="1" applyFont="1" applyBorder="1" applyAlignment="1">
      <alignment vertical="center"/>
      <protection/>
    </xf>
    <xf numFmtId="183" fontId="5" fillId="0" borderId="0" xfId="25" applyNumberFormat="1" applyFont="1" applyBorder="1" applyAlignment="1">
      <alignment vertical="center"/>
      <protection/>
    </xf>
    <xf numFmtId="183" fontId="21" fillId="0" borderId="0" xfId="25" applyNumberFormat="1" applyFont="1" applyFill="1" applyBorder="1" applyAlignment="1">
      <alignment vertical="center"/>
      <protection/>
    </xf>
    <xf numFmtId="172" fontId="6" fillId="0" borderId="0" xfId="21" applyFont="1" applyBorder="1" applyAlignment="1">
      <alignment vertical="center"/>
    </xf>
    <xf numFmtId="0" fontId="6" fillId="0" borderId="8" xfId="25" applyFont="1" applyBorder="1">
      <alignment vertical="center"/>
      <protection/>
    </xf>
    <xf numFmtId="0" fontId="22" fillId="0" borderId="0" xfId="25" applyFont="1">
      <alignment vertical="center"/>
      <protection/>
    </xf>
    <xf numFmtId="0" fontId="6" fillId="0" borderId="7" xfId="25" applyFont="1" applyBorder="1">
      <alignment vertical="center"/>
      <protection/>
    </xf>
    <xf numFmtId="183" fontId="6" fillId="0" borderId="7" xfId="25" applyNumberFormat="1" applyFont="1" applyBorder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5" applyFont="1" applyFill="1">
      <alignment vertical="center"/>
      <protection/>
    </xf>
    <xf numFmtId="174" fontId="5" fillId="0" borderId="7" xfId="24" applyNumberFormat="1" applyFont="1" applyBorder="1">
      <alignment vertical="center"/>
      <protection/>
    </xf>
    <xf numFmtId="174" fontId="6" fillId="0" borderId="7" xfId="24" applyNumberFormat="1" applyFont="1" applyBorder="1">
      <alignment vertical="center"/>
      <protection/>
    </xf>
    <xf numFmtId="174" fontId="15" fillId="0" borderId="0" xfId="24" applyNumberFormat="1" applyFont="1">
      <alignment vertical="center"/>
      <protection/>
    </xf>
    <xf numFmtId="183" fontId="5" fillId="0" borderId="8" xfId="25" applyNumberFormat="1" applyFont="1" applyBorder="1" applyAlignment="1">
      <alignment vertical="center"/>
      <protection/>
    </xf>
    <xf numFmtId="183" fontId="5" fillId="0" borderId="7" xfId="25" applyNumberFormat="1" applyFont="1" applyBorder="1" applyAlignment="1">
      <alignment vertical="center"/>
      <protection/>
    </xf>
    <xf numFmtId="173" fontId="6" fillId="0" borderId="0" xfId="28" applyFont="1" applyBorder="1" quotePrefix="1">
      <alignment vertical="center"/>
      <protection/>
    </xf>
    <xf numFmtId="174" fontId="6" fillId="0" borderId="7" xfId="24" applyNumberFormat="1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15" fillId="0" borderId="0" xfId="24" applyFont="1" applyFill="1">
      <alignment vertical="center"/>
      <protection/>
    </xf>
    <xf numFmtId="192" fontId="6" fillId="0" borderId="0" xfId="17" applyNumberFormat="1" applyFont="1" applyFill="1" applyAlignment="1">
      <alignment horizontal="right" vertical="center"/>
    </xf>
    <xf numFmtId="0" fontId="6" fillId="0" borderId="0" xfId="24" applyFont="1" applyBorder="1" applyAlignment="1">
      <alignment horizontal="centerContinuous" vertical="center"/>
      <protection/>
    </xf>
    <xf numFmtId="0" fontId="6" fillId="0" borderId="0" xfId="24" applyFont="1">
      <alignment vertical="center"/>
      <protection/>
    </xf>
    <xf numFmtId="0" fontId="15" fillId="0" borderId="0" xfId="24" applyFont="1" applyFill="1" applyBorder="1">
      <alignment vertical="center"/>
      <protection/>
    </xf>
    <xf numFmtId="3" fontId="6" fillId="0" borderId="0" xfId="25" applyNumberFormat="1" applyFont="1">
      <alignment vertical="center"/>
      <protection/>
    </xf>
    <xf numFmtId="186" fontId="6" fillId="0" borderId="8" xfId="25" applyNumberFormat="1" applyFont="1" applyFill="1" applyBorder="1" applyAlignment="1">
      <alignment horizontal="center" vertical="center"/>
      <protection/>
    </xf>
    <xf numFmtId="185" fontId="6" fillId="0" borderId="8" xfId="25" applyNumberFormat="1" applyFont="1" applyFill="1" applyBorder="1" applyAlignment="1">
      <alignment horizontal="right" vertical="center"/>
      <protection/>
    </xf>
    <xf numFmtId="0" fontId="6" fillId="0" borderId="0" xfId="25" applyFont="1" applyAlignment="1">
      <alignment vertical="center"/>
      <protection/>
    </xf>
    <xf numFmtId="183" fontId="6" fillId="0" borderId="8" xfId="25" applyNumberFormat="1" applyFont="1" applyBorder="1" applyAlignment="1">
      <alignment vertical="center"/>
      <protection/>
    </xf>
    <xf numFmtId="183" fontId="6" fillId="0" borderId="7" xfId="2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4" fontId="5" fillId="0" borderId="8" xfId="24" applyNumberFormat="1" applyFont="1" applyBorder="1">
      <alignment vertical="center"/>
      <protection/>
    </xf>
    <xf numFmtId="174" fontId="5" fillId="0" borderId="7" xfId="24" applyNumberFormat="1" applyFont="1" applyBorder="1">
      <alignment vertical="center"/>
      <protection/>
    </xf>
    <xf numFmtId="183" fontId="6" fillId="0" borderId="0" xfId="25" applyNumberFormat="1" applyFont="1">
      <alignment vertical="center"/>
      <protection/>
    </xf>
    <xf numFmtId="183" fontId="6" fillId="0" borderId="0" xfId="25" applyNumberFormat="1" applyFont="1" applyBorder="1" applyAlignment="1">
      <alignment vertical="center"/>
      <protection/>
    </xf>
    <xf numFmtId="0" fontId="1" fillId="0" borderId="0" xfId="0" applyFont="1" applyAlignment="1">
      <alignment horizontal="centerContinuous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0" xfId="2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24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6" fillId="0" borderId="4" xfId="24" applyFont="1" applyBorder="1" applyAlignment="1">
      <alignment horizontal="center"/>
      <protection/>
    </xf>
    <xf numFmtId="0" fontId="6" fillId="0" borderId="9" xfId="24" applyFont="1" applyBorder="1" applyAlignment="1">
      <alignment horizontal="center"/>
      <protection/>
    </xf>
    <xf numFmtId="0" fontId="6" fillId="0" borderId="5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0" borderId="0" xfId="25" applyFont="1" applyAlignment="1">
      <alignment horizontal="center" vertical="center"/>
      <protection/>
    </xf>
    <xf numFmtId="0" fontId="6" fillId="0" borderId="11" xfId="25" applyFont="1" applyBorder="1" applyAlignment="1">
      <alignment horizontal="center" vertical="center"/>
      <protection/>
    </xf>
    <xf numFmtId="0" fontId="6" fillId="0" borderId="14" xfId="25" applyFont="1" applyBorder="1" applyAlignment="1">
      <alignment horizontal="center"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6" xfId="25" applyFont="1" applyBorder="1" applyAlignment="1">
      <alignment horizontal="center" vertical="center"/>
      <protection/>
    </xf>
    <xf numFmtId="0" fontId="6" fillId="0" borderId="13" xfId="25" applyFont="1" applyBorder="1" applyAlignment="1">
      <alignment horizontal="center" vertical="center"/>
      <protection/>
    </xf>
    <xf numFmtId="0" fontId="6" fillId="0" borderId="3" xfId="25" applyFont="1" applyBorder="1" applyAlignment="1">
      <alignment horizontal="center" vertical="center"/>
      <protection/>
    </xf>
    <xf numFmtId="0" fontId="6" fillId="0" borderId="12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 wrapText="1"/>
      <protection/>
    </xf>
    <xf numFmtId="0" fontId="18" fillId="0" borderId="8" xfId="25" applyFont="1" applyBorder="1" applyAlignment="1">
      <alignment horizontal="center" vertical="center"/>
      <protection/>
    </xf>
    <xf numFmtId="0" fontId="18" fillId="0" borderId="10" xfId="25" applyFont="1" applyBorder="1" applyAlignment="1">
      <alignment horizontal="center" vertical="center"/>
      <protection/>
    </xf>
    <xf numFmtId="0" fontId="6" fillId="0" borderId="11" xfId="25" applyFont="1" applyBorder="1" applyAlignment="1">
      <alignment horizontal="center" vertical="center" wrapText="1"/>
      <protection/>
    </xf>
    <xf numFmtId="0" fontId="18" fillId="0" borderId="7" xfId="25" applyFont="1" applyBorder="1" applyAlignment="1">
      <alignment horizontal="center" vertical="center"/>
      <protection/>
    </xf>
    <xf numFmtId="0" fontId="18" fillId="0" borderId="13" xfId="25" applyFont="1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6" fillId="0" borderId="8" xfId="25" applyFont="1" applyBorder="1" applyAlignment="1">
      <alignment horizontal="center" vertical="center"/>
      <protection/>
    </xf>
    <xf numFmtId="0" fontId="6" fillId="0" borderId="10" xfId="25" applyFont="1" applyBorder="1" applyAlignment="1">
      <alignment horizontal="center" vertical="center"/>
      <protection/>
    </xf>
    <xf numFmtId="173" fontId="6" fillId="0" borderId="0" xfId="28" applyFont="1" applyBorder="1" applyAlignment="1" quotePrefix="1">
      <alignment horizontal="center" vertical="center"/>
      <protection/>
    </xf>
    <xf numFmtId="184" fontId="5" fillId="0" borderId="0" xfId="25" applyNumberFormat="1" applyFont="1" applyBorder="1" applyAlignment="1">
      <alignment horizontal="center" vertical="center"/>
      <protection/>
    </xf>
    <xf numFmtId="0" fontId="6" fillId="0" borderId="12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/>
      <protection/>
    </xf>
    <xf numFmtId="0" fontId="14" fillId="0" borderId="14" xfId="25" applyFont="1" applyBorder="1" applyAlignment="1">
      <alignment horizontal="center" vertical="center"/>
      <protection/>
    </xf>
    <xf numFmtId="0" fontId="14" fillId="0" borderId="0" xfId="25" applyFont="1" applyAlignment="1">
      <alignment horizontal="center" vertical="center"/>
      <protection/>
    </xf>
    <xf numFmtId="0" fontId="14" fillId="0" borderId="6" xfId="25" applyFont="1" applyBorder="1" applyAlignment="1">
      <alignment horizontal="center" vertical="center"/>
      <protection/>
    </xf>
    <xf numFmtId="0" fontId="14" fillId="0" borderId="1" xfId="25" applyFont="1" applyBorder="1" applyAlignment="1">
      <alignment horizontal="center" vertical="center"/>
      <protection/>
    </xf>
    <xf numFmtId="0" fontId="14" fillId="0" borderId="3" xfId="25" applyFont="1" applyBorder="1" applyAlignment="1">
      <alignment horizontal="center" vertical="center"/>
      <protection/>
    </xf>
    <xf numFmtId="173" fontId="5" fillId="0" borderId="0" xfId="28" applyFont="1" applyBorder="1" applyAlignment="1" quotePrefix="1">
      <alignment horizontal="center" vertical="center"/>
      <protection/>
    </xf>
    <xf numFmtId="173" fontId="6" fillId="0" borderId="0" xfId="28" applyFont="1" applyBorder="1" applyAlignment="1" quotePrefix="1">
      <alignment horizontal="center" vertical="center"/>
      <protection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26" applyFont="1" applyAlignment="1">
      <alignment horizontal="center" vertical="center"/>
      <protection/>
    </xf>
    <xf numFmtId="0" fontId="6" fillId="0" borderId="12" xfId="26" applyFont="1" applyBorder="1" applyAlignment="1">
      <alignment horizontal="center" vertical="center" wrapText="1"/>
      <protection/>
    </xf>
    <xf numFmtId="0" fontId="7" fillId="0" borderId="14" xfId="26" applyFont="1" applyBorder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6" xfId="26" applyFont="1" applyBorder="1" applyAlignment="1">
      <alignment horizontal="center" vertical="center"/>
      <protection/>
    </xf>
    <xf numFmtId="0" fontId="7" fillId="0" borderId="1" xfId="26" applyFont="1" applyBorder="1" applyAlignment="1">
      <alignment horizontal="center" vertical="center"/>
      <protection/>
    </xf>
    <xf numFmtId="0" fontId="7" fillId="0" borderId="3" xfId="26" applyFont="1" applyBorder="1" applyAlignment="1">
      <alignment horizontal="center" vertical="center"/>
      <protection/>
    </xf>
    <xf numFmtId="0" fontId="6" fillId="0" borderId="11" xfId="26" applyFont="1" applyBorder="1" applyAlignment="1">
      <alignment horizontal="center" vertical="center" wrapText="1"/>
      <protection/>
    </xf>
    <xf numFmtId="0" fontId="7" fillId="0" borderId="12" xfId="26" applyFont="1" applyBorder="1" applyAlignment="1">
      <alignment horizontal="center" vertical="center"/>
      <protection/>
    </xf>
    <xf numFmtId="0" fontId="7" fillId="0" borderId="7" xfId="26" applyFont="1" applyBorder="1" applyAlignment="1">
      <alignment horizontal="center"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7" fillId="0" borderId="13" xfId="26" applyFont="1" applyBorder="1" applyAlignment="1">
      <alignment horizontal="center" vertical="center"/>
      <protection/>
    </xf>
    <xf numFmtId="0" fontId="6" fillId="0" borderId="4" xfId="26" applyFont="1" applyFill="1" applyBorder="1" applyAlignment="1">
      <alignment horizontal="center" vertical="center"/>
      <protection/>
    </xf>
    <xf numFmtId="0" fontId="7" fillId="0" borderId="9" xfId="26" applyFont="1" applyBorder="1" applyAlignment="1">
      <alignment horizontal="center" vertical="center"/>
      <protection/>
    </xf>
    <xf numFmtId="0" fontId="6" fillId="0" borderId="5" xfId="26" applyFont="1" applyFill="1" applyBorder="1" applyAlignment="1">
      <alignment horizontal="center" vertical="center"/>
      <protection/>
    </xf>
    <xf numFmtId="0" fontId="7" fillId="0" borderId="10" xfId="26" applyFont="1" applyFill="1" applyBorder="1" applyAlignment="1">
      <alignment horizontal="center" vertical="center"/>
      <protection/>
    </xf>
    <xf numFmtId="0" fontId="6" fillId="0" borderId="11" xfId="26" applyFont="1" applyFill="1" applyBorder="1" applyAlignment="1">
      <alignment horizontal="center" vertical="center"/>
      <protection/>
    </xf>
  </cellXfs>
  <cellStyles count="17">
    <cellStyle name="Normal" xfId="0"/>
    <cellStyle name="##0,0" xfId="15"/>
    <cellStyle name="Followed Hyperlink" xfId="16"/>
    <cellStyle name="Comma" xfId="17"/>
    <cellStyle name="Comma [0]" xfId="18"/>
    <cellStyle name="Dezimal_Seite 05 Tab 2_1.vj.2009" xfId="19"/>
    <cellStyle name="Dezimal_Seite 06 Tab 3_1.vj.2009" xfId="20"/>
    <cellStyle name="Dezimal_Seite 07 Tab 4_2.vj.2009" xfId="21"/>
    <cellStyle name="Hyperlink" xfId="22"/>
    <cellStyle name="Percent" xfId="23"/>
    <cellStyle name="Standard_Seite 05 Tab 2_1.vj.2009" xfId="24"/>
    <cellStyle name="Standard_Seite 07 Tab 4_2.vj.2009" xfId="25"/>
    <cellStyle name="Standard_Seite 12 Tab  9_1.vj.2009" xfId="26"/>
    <cellStyle name="überschrift" xfId="27"/>
    <cellStyle name="vorspal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076700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6672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91125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66737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73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10" name="TextBox 10"/>
        <xdr:cNvSpPr txBox="1">
          <a:spLocks noChangeArrowheads="1"/>
        </xdr:cNvSpPr>
      </xdr:nvSpPr>
      <xdr:spPr>
        <a:xfrm>
          <a:off x="6153150" y="4819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Box 11"/>
        <xdr:cNvSpPr txBox="1">
          <a:spLocks noChangeArrowheads="1"/>
        </xdr:cNvSpPr>
      </xdr:nvSpPr>
      <xdr:spPr>
        <a:xfrm>
          <a:off x="6153150" y="4562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2" name="TextBox 12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3" name="TextBox 13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4" name="TextBox 14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5" name="TextBox 15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6" name="TextBox 16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47</xdr:row>
      <xdr:rowOff>123825</xdr:rowOff>
    </xdr:from>
    <xdr:ext cx="142875" cy="209550"/>
    <xdr:sp>
      <xdr:nvSpPr>
        <xdr:cNvPr id="17" name="TextBox 17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8" name="TextBox 18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9" name="TextBox 19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27</xdr:row>
      <xdr:rowOff>0</xdr:rowOff>
    </xdr:from>
    <xdr:ext cx="142875" cy="219075"/>
    <xdr:sp>
      <xdr:nvSpPr>
        <xdr:cNvPr id="20" name="TextBox 20"/>
        <xdr:cNvSpPr txBox="1">
          <a:spLocks noChangeArrowheads="1"/>
        </xdr:cNvSpPr>
      </xdr:nvSpPr>
      <xdr:spPr>
        <a:xfrm>
          <a:off x="6153150" y="3171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236" customWidth="1"/>
    <col min="2" max="6" width="11.421875" style="237" customWidth="1"/>
    <col min="7" max="7" width="15.57421875" style="237" customWidth="1"/>
    <col min="8" max="8" width="11.421875" style="238" customWidth="1"/>
    <col min="9" max="16384" width="11.421875" style="237" customWidth="1"/>
  </cols>
  <sheetData>
    <row r="2" spans="1:8" ht="12.75">
      <c r="A2" s="244" t="s">
        <v>0</v>
      </c>
      <c r="B2" s="244"/>
      <c r="C2" s="244"/>
      <c r="D2" s="244"/>
      <c r="E2" s="244"/>
      <c r="F2" s="244"/>
      <c r="G2" s="244"/>
      <c r="H2" s="244"/>
    </row>
    <row r="4" ht="12.75">
      <c r="H4" s="238" t="s">
        <v>1</v>
      </c>
    </row>
    <row r="6" spans="2:8" ht="12.75">
      <c r="B6" s="237" t="s">
        <v>19</v>
      </c>
      <c r="H6" s="238">
        <v>2</v>
      </c>
    </row>
    <row r="8" spans="2:8" ht="12.75">
      <c r="B8" s="237" t="s">
        <v>20</v>
      </c>
      <c r="H8" s="238">
        <v>3</v>
      </c>
    </row>
    <row r="11" spans="1:2" ht="12.75">
      <c r="A11" s="239" t="s">
        <v>2</v>
      </c>
      <c r="B11" s="237" t="s">
        <v>3</v>
      </c>
    </row>
    <row r="12" spans="1:8" ht="12.75">
      <c r="A12" s="239"/>
      <c r="B12" s="237" t="s">
        <v>4</v>
      </c>
      <c r="H12" s="238">
        <v>4</v>
      </c>
    </row>
    <row r="13" ht="12.75">
      <c r="A13" s="239"/>
    </row>
    <row r="14" ht="12.75">
      <c r="A14" s="239"/>
    </row>
    <row r="15" ht="12.75">
      <c r="A15" s="239"/>
    </row>
    <row r="16" spans="1:2" ht="12.75">
      <c r="A16" s="239" t="s">
        <v>5</v>
      </c>
      <c r="B16" s="237" t="s">
        <v>386</v>
      </c>
    </row>
    <row r="17" spans="1:8" ht="12.75">
      <c r="A17" s="239" t="s">
        <v>8</v>
      </c>
      <c r="B17" s="237" t="s">
        <v>6</v>
      </c>
      <c r="H17" s="238">
        <v>5</v>
      </c>
    </row>
    <row r="18" ht="12.75">
      <c r="A18" s="239"/>
    </row>
    <row r="19" ht="12.75">
      <c r="A19" s="239" t="s">
        <v>8</v>
      </c>
    </row>
    <row r="20" ht="12.75">
      <c r="A20" s="239"/>
    </row>
    <row r="21" spans="1:8" ht="12.75">
      <c r="A21" s="239" t="s">
        <v>14</v>
      </c>
      <c r="B21" s="237" t="s">
        <v>16</v>
      </c>
      <c r="H21" s="238">
        <v>6</v>
      </c>
    </row>
    <row r="22" ht="12.75">
      <c r="A22" s="239"/>
    </row>
    <row r="23" ht="12.75">
      <c r="A23" s="239" t="s">
        <v>8</v>
      </c>
    </row>
    <row r="24" ht="12.75">
      <c r="A24" s="239" t="s">
        <v>8</v>
      </c>
    </row>
    <row r="25" spans="1:8" ht="12.75">
      <c r="A25" s="239" t="s">
        <v>7</v>
      </c>
      <c r="B25" s="237" t="s">
        <v>17</v>
      </c>
      <c r="H25" s="238">
        <v>7</v>
      </c>
    </row>
    <row r="26" ht="12.75">
      <c r="A26" s="239"/>
    </row>
    <row r="27" ht="12.75">
      <c r="A27" s="239"/>
    </row>
    <row r="28" ht="12.75">
      <c r="A28" s="239"/>
    </row>
    <row r="29" spans="1:3" ht="12.75">
      <c r="A29" s="239" t="s">
        <v>8</v>
      </c>
      <c r="B29" s="239" t="s">
        <v>21</v>
      </c>
      <c r="C29" s="237" t="s">
        <v>9</v>
      </c>
    </row>
    <row r="30" spans="1:8" ht="12.75">
      <c r="A30" s="239"/>
      <c r="B30" s="239" t="s">
        <v>8</v>
      </c>
      <c r="C30" s="237" t="s">
        <v>387</v>
      </c>
      <c r="H30" s="238">
        <v>8</v>
      </c>
    </row>
    <row r="31" spans="1:2" ht="12.75">
      <c r="A31" s="239"/>
      <c r="B31" s="239"/>
    </row>
    <row r="32" spans="1:2" ht="12.75">
      <c r="A32" s="239"/>
      <c r="B32" s="239"/>
    </row>
    <row r="33" spans="1:2" ht="12.75">
      <c r="A33" s="239"/>
      <c r="B33" s="239" t="s">
        <v>8</v>
      </c>
    </row>
    <row r="34" spans="1:8" ht="12.75">
      <c r="A34" s="239"/>
      <c r="B34" s="239" t="s">
        <v>21</v>
      </c>
      <c r="C34" s="237" t="s">
        <v>10</v>
      </c>
      <c r="H34" s="238" t="s">
        <v>8</v>
      </c>
    </row>
    <row r="35" spans="1:8" ht="12.75">
      <c r="A35" s="239"/>
      <c r="C35" s="237" t="s">
        <v>388</v>
      </c>
      <c r="H35" s="238" t="s">
        <v>8</v>
      </c>
    </row>
    <row r="36" spans="1:8" ht="12.75">
      <c r="A36" s="239"/>
      <c r="C36" s="237" t="s">
        <v>389</v>
      </c>
      <c r="H36" s="238">
        <v>9</v>
      </c>
    </row>
    <row r="37" ht="12.75">
      <c r="A37" s="239"/>
    </row>
    <row r="38" ht="12.75">
      <c r="A38" s="239"/>
    </row>
    <row r="39" ht="12.75">
      <c r="A39" s="239"/>
    </row>
    <row r="40" spans="1:2" ht="12.75">
      <c r="A40" s="239" t="s">
        <v>11</v>
      </c>
      <c r="B40" s="237" t="s">
        <v>12</v>
      </c>
    </row>
    <row r="41" spans="1:8" ht="12.75">
      <c r="A41" s="239" t="s">
        <v>8</v>
      </c>
      <c r="B41" s="237" t="s">
        <v>390</v>
      </c>
      <c r="H41" s="238">
        <v>10</v>
      </c>
    </row>
    <row r="42" ht="12.75">
      <c r="A42" s="239"/>
    </row>
    <row r="43" ht="12.75">
      <c r="A43" s="239"/>
    </row>
    <row r="44" ht="12.75">
      <c r="A44" s="239" t="s">
        <v>8</v>
      </c>
    </row>
    <row r="45" spans="1:2" ht="12.75">
      <c r="A45" s="239" t="s">
        <v>15</v>
      </c>
      <c r="B45" s="237" t="s">
        <v>13</v>
      </c>
    </row>
    <row r="46" spans="1:8" ht="12.75">
      <c r="A46" s="239"/>
      <c r="B46" s="237" t="s">
        <v>390</v>
      </c>
      <c r="H46" s="238">
        <v>11</v>
      </c>
    </row>
    <row r="47" ht="12.75">
      <c r="A47" s="239"/>
    </row>
    <row r="48" ht="12.75">
      <c r="A48" s="239"/>
    </row>
    <row r="49" ht="12.75">
      <c r="A49" s="239"/>
    </row>
    <row r="50" spans="1:2" ht="12.75">
      <c r="A50" s="239" t="s">
        <v>18</v>
      </c>
      <c r="B50" s="237" t="s">
        <v>12</v>
      </c>
    </row>
    <row r="51" spans="1:8" ht="12.75">
      <c r="A51" s="239" t="s">
        <v>8</v>
      </c>
      <c r="B51" s="237" t="s">
        <v>390</v>
      </c>
      <c r="H51" s="238">
        <v>12</v>
      </c>
    </row>
  </sheetData>
  <printOptions/>
  <pageMargins left="0.5905511811023623" right="0.5118110236220472" top="0.7874015748031497" bottom="0.8661417322834646" header="0.5118110236220472" footer="0.5118110236220472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M9" sqref="M9"/>
    </sheetView>
  </sheetViews>
  <sheetFormatPr defaultColWidth="11.421875" defaultRowHeight="12.75"/>
  <cols>
    <col min="1" max="4" width="8.57421875" style="6" customWidth="1"/>
    <col min="5" max="5" width="10.8515625" style="6" customWidth="1"/>
    <col min="6" max="6" width="0.71875" style="6" customWidth="1"/>
    <col min="7" max="13" width="7.28125" style="6" customWidth="1"/>
    <col min="14" max="16384" width="11.421875" style="6" customWidth="1"/>
  </cols>
  <sheetData>
    <row r="1" spans="1:13" s="3" customFormat="1" ht="12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4"/>
      <c r="M2" s="4"/>
    </row>
    <row r="3" spans="1:14" ht="9">
      <c r="A3" s="256" t="s">
        <v>23</v>
      </c>
      <c r="B3" s="249"/>
      <c r="C3" s="249"/>
      <c r="D3" s="249"/>
      <c r="E3" s="249"/>
      <c r="F3" s="257"/>
      <c r="G3" s="256">
        <v>2010</v>
      </c>
      <c r="H3" s="249"/>
      <c r="I3" s="249"/>
      <c r="J3" s="257"/>
      <c r="K3" s="260">
        <v>2011</v>
      </c>
      <c r="L3" s="248" t="s">
        <v>391</v>
      </c>
      <c r="M3" s="249"/>
      <c r="N3" s="5"/>
    </row>
    <row r="4" spans="1:14" ht="13.5" customHeight="1">
      <c r="A4" s="251"/>
      <c r="B4" s="251"/>
      <c r="C4" s="251"/>
      <c r="D4" s="251"/>
      <c r="E4" s="251"/>
      <c r="F4" s="258"/>
      <c r="G4" s="251"/>
      <c r="H4" s="251"/>
      <c r="I4" s="251"/>
      <c r="J4" s="258"/>
      <c r="K4" s="261"/>
      <c r="L4" s="250"/>
      <c r="M4" s="251"/>
      <c r="N4" s="5"/>
    </row>
    <row r="5" spans="1:14" ht="12" customHeight="1">
      <c r="A5" s="251"/>
      <c r="B5" s="251"/>
      <c r="C5" s="251"/>
      <c r="D5" s="251"/>
      <c r="E5" s="251"/>
      <c r="F5" s="258"/>
      <c r="G5" s="253"/>
      <c r="H5" s="253"/>
      <c r="I5" s="253"/>
      <c r="J5" s="259"/>
      <c r="K5" s="262"/>
      <c r="L5" s="252"/>
      <c r="M5" s="253"/>
      <c r="N5" s="5"/>
    </row>
    <row r="6" spans="1:14" ht="12" customHeight="1">
      <c r="A6" s="251"/>
      <c r="B6" s="251"/>
      <c r="C6" s="251"/>
      <c r="D6" s="251"/>
      <c r="E6" s="251"/>
      <c r="F6" s="258"/>
      <c r="G6" s="7" t="s">
        <v>24</v>
      </c>
      <c r="H6" s="7" t="s">
        <v>25</v>
      </c>
      <c r="I6" s="7" t="s">
        <v>26</v>
      </c>
      <c r="J6" s="7" t="s">
        <v>27</v>
      </c>
      <c r="K6" s="7" t="s">
        <v>24</v>
      </c>
      <c r="L6" s="8" t="s">
        <v>376</v>
      </c>
      <c r="M6" s="9" t="s">
        <v>377</v>
      </c>
      <c r="N6" s="5"/>
    </row>
    <row r="7" spans="1:14" ht="12" customHeight="1">
      <c r="A7" s="253"/>
      <c r="B7" s="253"/>
      <c r="C7" s="253"/>
      <c r="D7" s="253"/>
      <c r="E7" s="253"/>
      <c r="F7" s="259"/>
      <c r="G7" s="254" t="s">
        <v>28</v>
      </c>
      <c r="H7" s="254"/>
      <c r="I7" s="254"/>
      <c r="J7" s="254"/>
      <c r="K7" s="255"/>
      <c r="L7" s="10" t="s">
        <v>29</v>
      </c>
      <c r="M7" s="9"/>
      <c r="N7" s="5"/>
    </row>
    <row r="8" spans="6:14" ht="9">
      <c r="F8" s="5"/>
      <c r="G8" s="11"/>
      <c r="H8" s="11"/>
      <c r="I8" s="11"/>
      <c r="J8" s="11"/>
      <c r="K8" s="11"/>
      <c r="L8" s="11"/>
      <c r="M8" s="5"/>
      <c r="N8" s="5"/>
    </row>
    <row r="9" spans="1:14" ht="9.75" customHeight="1">
      <c r="A9" s="12" t="s">
        <v>30</v>
      </c>
      <c r="B9" s="13"/>
      <c r="C9" s="13"/>
      <c r="D9" s="13"/>
      <c r="E9" s="13"/>
      <c r="F9" s="14"/>
      <c r="G9" s="15">
        <v>1547</v>
      </c>
      <c r="H9" s="15">
        <v>3353.317014</v>
      </c>
      <c r="I9" s="15">
        <v>3169</v>
      </c>
      <c r="J9" s="15">
        <v>4126.838473</v>
      </c>
      <c r="K9" s="15">
        <v>1934.034874</v>
      </c>
      <c r="L9" s="16">
        <f>SUM(K9/G9%)-100</f>
        <v>25.01841460892048</v>
      </c>
      <c r="M9" s="16">
        <f>SUM(K9/J9%)-100</f>
        <v>-53.13519328043737</v>
      </c>
      <c r="N9" s="5"/>
    </row>
    <row r="10" spans="1:14" ht="9.75" customHeight="1">
      <c r="A10" s="12" t="s">
        <v>31</v>
      </c>
      <c r="B10" s="13"/>
      <c r="C10" s="13"/>
      <c r="D10" s="13"/>
      <c r="E10" s="13"/>
      <c r="F10" s="14"/>
      <c r="G10" s="15">
        <v>1206</v>
      </c>
      <c r="H10" s="15">
        <v>1313.917184</v>
      </c>
      <c r="I10" s="15">
        <v>1555</v>
      </c>
      <c r="J10" s="15">
        <v>1396.884516</v>
      </c>
      <c r="K10" s="15">
        <v>1237.702957</v>
      </c>
      <c r="L10" s="16">
        <f>SUM(K10/G10%)-100</f>
        <v>2.628769237147594</v>
      </c>
      <c r="M10" s="16">
        <f>SUM(K10/J10%)-100</f>
        <v>-11.395470217954653</v>
      </c>
      <c r="N10" s="5"/>
    </row>
    <row r="11" spans="1:14" ht="9.75" customHeight="1">
      <c r="A11" s="12" t="s">
        <v>32</v>
      </c>
      <c r="B11" s="13"/>
      <c r="C11" s="13"/>
      <c r="D11" s="13"/>
      <c r="E11" s="13"/>
      <c r="F11" s="14"/>
      <c r="G11" s="15">
        <v>3424</v>
      </c>
      <c r="H11" s="15">
        <v>3609.967898</v>
      </c>
      <c r="I11" s="15">
        <v>3789</v>
      </c>
      <c r="J11" s="15">
        <v>4449.445221</v>
      </c>
      <c r="K11" s="15">
        <v>3603.22491</v>
      </c>
      <c r="L11" s="16">
        <f>SUM(K11/G11%)-100</f>
        <v>5.234372371495311</v>
      </c>
      <c r="M11" s="16">
        <f>SUM(K11/J11%)-100</f>
        <v>-19.018557796960906</v>
      </c>
      <c r="N11" s="5"/>
    </row>
    <row r="12" spans="6:14" ht="9.75" customHeight="1">
      <c r="F12" s="14"/>
      <c r="G12" s="15"/>
      <c r="H12" s="17"/>
      <c r="I12" s="18"/>
      <c r="J12" s="17"/>
      <c r="K12" s="18"/>
      <c r="L12" s="16"/>
      <c r="M12" s="16"/>
      <c r="N12" s="5"/>
    </row>
    <row r="13" spans="1:14" ht="9.75" customHeight="1">
      <c r="A13" s="19" t="s">
        <v>33</v>
      </c>
      <c r="B13" s="19"/>
      <c r="C13" s="19"/>
      <c r="D13" s="19"/>
      <c r="E13" s="19"/>
      <c r="F13" s="20"/>
      <c r="G13" s="15">
        <v>4563</v>
      </c>
      <c r="H13" s="15">
        <v>6626.168272</v>
      </c>
      <c r="I13" s="15">
        <v>6796</v>
      </c>
      <c r="J13" s="15">
        <v>8312.340626</v>
      </c>
      <c r="K13" s="15">
        <v>5095.570418</v>
      </c>
      <c r="L13" s="16">
        <f>SUM(K13/G13%)-100</f>
        <v>11.671497216743376</v>
      </c>
      <c r="M13" s="16">
        <f>SUM(K13/J13%)-100</f>
        <v>-38.698729428126775</v>
      </c>
      <c r="N13" s="5"/>
    </row>
    <row r="14" spans="6:14" ht="9.75" customHeight="1">
      <c r="F14" s="14"/>
      <c r="G14" s="15"/>
      <c r="H14" s="17"/>
      <c r="I14" s="18"/>
      <c r="J14" s="17"/>
      <c r="K14" s="18"/>
      <c r="L14" s="16"/>
      <c r="M14" s="16"/>
      <c r="N14" s="5"/>
    </row>
    <row r="15" spans="1:13" ht="9.75" customHeight="1">
      <c r="A15" s="12" t="s">
        <v>34</v>
      </c>
      <c r="B15" s="19"/>
      <c r="C15" s="19"/>
      <c r="D15" s="19"/>
      <c r="E15" s="19"/>
      <c r="F15" s="14"/>
      <c r="G15" s="15">
        <v>378</v>
      </c>
      <c r="H15" s="15">
        <v>411.956671</v>
      </c>
      <c r="I15" s="15">
        <v>372</v>
      </c>
      <c r="J15" s="15">
        <v>227.781835</v>
      </c>
      <c r="K15" s="15">
        <v>282.991293</v>
      </c>
      <c r="L15" s="16">
        <f>SUM(K15/G15%)-100</f>
        <v>-25.134578571428577</v>
      </c>
      <c r="M15" s="16">
        <f>SUM(K15/J15%)-100</f>
        <v>24.237866904531685</v>
      </c>
    </row>
    <row r="16" spans="1:13" ht="9.75" customHeight="1">
      <c r="A16" s="12" t="s">
        <v>35</v>
      </c>
      <c r="B16" s="19"/>
      <c r="C16" s="19"/>
      <c r="D16" s="19"/>
      <c r="E16" s="19"/>
      <c r="F16" s="14"/>
      <c r="G16" s="15">
        <v>444</v>
      </c>
      <c r="H16" s="15">
        <v>360.767943</v>
      </c>
      <c r="I16" s="15">
        <v>598</v>
      </c>
      <c r="J16" s="15">
        <v>900.125322</v>
      </c>
      <c r="K16" s="15">
        <v>411.108411</v>
      </c>
      <c r="L16" s="16">
        <f>SUM(K16/G16%)-100</f>
        <v>-7.408015540540546</v>
      </c>
      <c r="M16" s="16">
        <f>SUM(K16/J16%)-100</f>
        <v>-54.327647389526504</v>
      </c>
    </row>
    <row r="17" spans="1:13" ht="9.75" customHeight="1">
      <c r="A17" s="12" t="s">
        <v>36</v>
      </c>
      <c r="B17" s="19"/>
      <c r="C17" s="19"/>
      <c r="D17" s="19"/>
      <c r="E17" s="19"/>
      <c r="F17" s="14"/>
      <c r="G17" s="15">
        <v>3</v>
      </c>
      <c r="H17" s="15">
        <v>13.108602</v>
      </c>
      <c r="I17" s="15">
        <v>73</v>
      </c>
      <c r="J17" s="15">
        <v>10.511072</v>
      </c>
      <c r="K17" s="15">
        <v>9.697221</v>
      </c>
      <c r="L17" s="16">
        <f>SUM(K17/G17%)-100</f>
        <v>223.24070000000006</v>
      </c>
      <c r="M17" s="21" t="s">
        <v>37</v>
      </c>
    </row>
    <row r="18" spans="6:13" ht="9.75" customHeight="1">
      <c r="F18" s="14"/>
      <c r="G18" s="15"/>
      <c r="H18" s="17"/>
      <c r="I18" s="18"/>
      <c r="J18" s="17"/>
      <c r="K18" s="18"/>
      <c r="L18" s="16"/>
      <c r="M18" s="16"/>
    </row>
    <row r="19" spans="1:13" ht="9.75" customHeight="1">
      <c r="A19" s="19" t="s">
        <v>38</v>
      </c>
      <c r="B19" s="19"/>
      <c r="C19" s="19"/>
      <c r="D19" s="19"/>
      <c r="E19" s="19"/>
      <c r="F19" s="20"/>
      <c r="G19" s="15">
        <v>813</v>
      </c>
      <c r="H19" s="15">
        <v>771.93578</v>
      </c>
      <c r="I19" s="15">
        <v>1026</v>
      </c>
      <c r="J19" s="15">
        <v>1116.407812</v>
      </c>
      <c r="K19" s="15">
        <v>689.593601</v>
      </c>
      <c r="L19" s="16">
        <f>SUM(K19/G19%)-100</f>
        <v>-15.17913886838869</v>
      </c>
      <c r="M19" s="16">
        <f>SUM(K19/J19%)-100</f>
        <v>-38.23103049013777</v>
      </c>
    </row>
    <row r="20" spans="6:13" ht="9.75" customHeight="1">
      <c r="F20" s="14"/>
      <c r="G20" s="15"/>
      <c r="H20" s="17"/>
      <c r="I20" s="18"/>
      <c r="J20" s="17"/>
      <c r="K20" s="18"/>
      <c r="L20" s="16"/>
      <c r="M20" s="16"/>
    </row>
    <row r="21" spans="1:13" s="3" customFormat="1" ht="9.75" customHeight="1">
      <c r="A21" s="2" t="s">
        <v>39</v>
      </c>
      <c r="B21" s="2"/>
      <c r="C21" s="2"/>
      <c r="D21" s="2"/>
      <c r="E21" s="2"/>
      <c r="F21" s="22"/>
      <c r="G21" s="23">
        <v>5376</v>
      </c>
      <c r="H21" s="23">
        <v>7398.104052</v>
      </c>
      <c r="I21" s="23">
        <v>7822</v>
      </c>
      <c r="J21" s="23">
        <v>9428.748438</v>
      </c>
      <c r="K21" s="23">
        <v>5785.164019</v>
      </c>
      <c r="L21" s="24">
        <f>SUM(K21/G21%)-100</f>
        <v>7.610937853422627</v>
      </c>
      <c r="M21" s="24">
        <f>SUM(K21/J21%)-100</f>
        <v>-38.64335169146657</v>
      </c>
    </row>
    <row r="22" spans="6:13" ht="9.75" customHeight="1">
      <c r="F22" s="14"/>
      <c r="G22" s="15"/>
      <c r="H22" s="17"/>
      <c r="I22" s="18"/>
      <c r="J22" s="17"/>
      <c r="K22" s="18"/>
      <c r="L22" s="16"/>
      <c r="M22" s="16"/>
    </row>
    <row r="23" spans="6:13" ht="9.75" customHeight="1">
      <c r="F23" s="14"/>
      <c r="G23" s="15"/>
      <c r="H23" s="17"/>
      <c r="I23" s="18"/>
      <c r="J23" s="17"/>
      <c r="K23" s="18"/>
      <c r="L23" s="16"/>
      <c r="M23" s="16"/>
    </row>
    <row r="24" spans="1:13" ht="9.75" customHeight="1">
      <c r="A24" s="12" t="s">
        <v>40</v>
      </c>
      <c r="B24" s="19"/>
      <c r="C24" s="19"/>
      <c r="D24" s="19"/>
      <c r="E24" s="19"/>
      <c r="F24" s="14"/>
      <c r="G24" s="15">
        <v>1773</v>
      </c>
      <c r="H24" s="15">
        <v>1765.950461</v>
      </c>
      <c r="I24" s="15">
        <v>1710</v>
      </c>
      <c r="J24" s="15">
        <v>2191.961361</v>
      </c>
      <c r="K24" s="15">
        <v>1858.98982</v>
      </c>
      <c r="L24" s="16">
        <f aca="true" t="shared" si="0" ref="L24:L29">SUM(K24/G24%)-100</f>
        <v>4.849961646926118</v>
      </c>
      <c r="M24" s="16">
        <f aca="true" t="shared" si="1" ref="M24:M29">SUM(K24/J24%)-100</f>
        <v>-15.190575295911898</v>
      </c>
    </row>
    <row r="25" spans="1:13" ht="9.75" customHeight="1">
      <c r="A25" s="12" t="s">
        <v>41</v>
      </c>
      <c r="B25" s="19"/>
      <c r="C25" s="19"/>
      <c r="D25" s="19"/>
      <c r="E25" s="19"/>
      <c r="F25" s="14"/>
      <c r="G25" s="15">
        <v>1392</v>
      </c>
      <c r="H25" s="15">
        <v>1311.809328</v>
      </c>
      <c r="I25" s="15">
        <v>1314</v>
      </c>
      <c r="J25" s="15">
        <v>2151.02897</v>
      </c>
      <c r="K25" s="15">
        <v>1475.388204</v>
      </c>
      <c r="L25" s="16">
        <f t="shared" si="0"/>
        <v>5.99053189655173</v>
      </c>
      <c r="M25" s="16">
        <f t="shared" si="1"/>
        <v>-31.410119316059223</v>
      </c>
    </row>
    <row r="26" spans="1:13" ht="9.75" customHeight="1">
      <c r="A26" s="12" t="s">
        <v>42</v>
      </c>
      <c r="B26" s="19"/>
      <c r="C26" s="19"/>
      <c r="D26" s="19"/>
      <c r="E26" s="19"/>
      <c r="F26" s="14"/>
      <c r="G26" s="15">
        <v>150</v>
      </c>
      <c r="H26" s="15">
        <v>117.157192</v>
      </c>
      <c r="I26" s="15">
        <v>155</v>
      </c>
      <c r="J26" s="15">
        <v>149.94316</v>
      </c>
      <c r="K26" s="15">
        <v>145.359261</v>
      </c>
      <c r="L26" s="16">
        <f t="shared" si="0"/>
        <v>-3.093825999999993</v>
      </c>
      <c r="M26" s="16">
        <f t="shared" si="1"/>
        <v>-3.0570911003876375</v>
      </c>
    </row>
    <row r="27" spans="1:13" ht="9.75" customHeight="1">
      <c r="A27" s="12" t="s">
        <v>43</v>
      </c>
      <c r="B27" s="19"/>
      <c r="C27" s="19"/>
      <c r="D27" s="19"/>
      <c r="E27" s="19"/>
      <c r="F27" s="14"/>
      <c r="G27" s="15">
        <v>2638</v>
      </c>
      <c r="H27" s="15">
        <v>2740.265513</v>
      </c>
      <c r="I27" s="15">
        <v>2771</v>
      </c>
      <c r="J27" s="15">
        <v>2967.596996</v>
      </c>
      <c r="K27" s="15">
        <v>2742.524073</v>
      </c>
      <c r="L27" s="16">
        <f t="shared" si="0"/>
        <v>3.9622468915845417</v>
      </c>
      <c r="M27" s="16">
        <f t="shared" si="1"/>
        <v>-7.584349333934966</v>
      </c>
    </row>
    <row r="28" spans="1:13" ht="9.75" customHeight="1">
      <c r="A28" s="12" t="s">
        <v>44</v>
      </c>
      <c r="B28" s="19"/>
      <c r="C28" s="19"/>
      <c r="D28" s="19"/>
      <c r="E28" s="19"/>
      <c r="F28" s="14"/>
      <c r="G28" s="15">
        <v>962</v>
      </c>
      <c r="H28" s="15">
        <v>900.874941</v>
      </c>
      <c r="I28" s="15">
        <v>879</v>
      </c>
      <c r="J28" s="15">
        <v>845.114266</v>
      </c>
      <c r="K28" s="15">
        <v>999.014609</v>
      </c>
      <c r="L28" s="16">
        <f t="shared" si="0"/>
        <v>3.847672453222458</v>
      </c>
      <c r="M28" s="16">
        <f t="shared" si="1"/>
        <v>18.210595796521545</v>
      </c>
    </row>
    <row r="29" spans="1:13" ht="9.75" customHeight="1">
      <c r="A29" s="12" t="s">
        <v>45</v>
      </c>
      <c r="B29" s="19"/>
      <c r="C29" s="19"/>
      <c r="D29" s="19"/>
      <c r="E29" s="19"/>
      <c r="F29" s="14"/>
      <c r="G29" s="15">
        <v>237</v>
      </c>
      <c r="H29" s="15">
        <v>246.019944</v>
      </c>
      <c r="I29" s="15">
        <v>228</v>
      </c>
      <c r="J29" s="15">
        <v>264.241562</v>
      </c>
      <c r="K29" s="15">
        <v>236.722969</v>
      </c>
      <c r="L29" s="16">
        <f t="shared" si="0"/>
        <v>-0.116890717299583</v>
      </c>
      <c r="M29" s="16">
        <f t="shared" si="1"/>
        <v>-10.414180415721276</v>
      </c>
    </row>
    <row r="30" spans="6:13" ht="9.75" customHeight="1">
      <c r="F30" s="14"/>
      <c r="G30" s="15"/>
      <c r="H30" s="17"/>
      <c r="I30" s="18"/>
      <c r="J30" s="17"/>
      <c r="K30" s="18"/>
      <c r="L30" s="16"/>
      <c r="M30" s="16"/>
    </row>
    <row r="31" spans="1:13" ht="9.75" customHeight="1">
      <c r="A31" s="19" t="s">
        <v>46</v>
      </c>
      <c r="B31" s="19"/>
      <c r="C31" s="19"/>
      <c r="D31" s="19"/>
      <c r="E31" s="19"/>
      <c r="F31" s="20"/>
      <c r="G31" s="15">
        <v>5538</v>
      </c>
      <c r="H31" s="15">
        <v>5431.043555</v>
      </c>
      <c r="I31" s="15">
        <v>5340</v>
      </c>
      <c r="J31" s="15">
        <v>6909.058731</v>
      </c>
      <c r="K31" s="15">
        <v>5778.606613</v>
      </c>
      <c r="L31" s="16">
        <f>SUM(K31/G31%)-100</f>
        <v>4.3446481220657205</v>
      </c>
      <c r="M31" s="16">
        <f>SUM(K31/J31%)-100</f>
        <v>-16.361883174155352</v>
      </c>
    </row>
    <row r="32" spans="6:13" ht="9.75" customHeight="1">
      <c r="F32" s="14"/>
      <c r="G32" s="15"/>
      <c r="H32" s="17"/>
      <c r="I32" s="18"/>
      <c r="J32" s="17"/>
      <c r="K32" s="18"/>
      <c r="L32" s="16"/>
      <c r="M32" s="16"/>
    </row>
    <row r="33" spans="1:13" ht="9.75" customHeight="1">
      <c r="A33" s="12" t="s">
        <v>47</v>
      </c>
      <c r="B33" s="19"/>
      <c r="C33" s="19"/>
      <c r="D33" s="19"/>
      <c r="E33" s="19"/>
      <c r="F33" s="14"/>
      <c r="G33" s="15">
        <v>658</v>
      </c>
      <c r="H33" s="15">
        <v>947.978516</v>
      </c>
      <c r="I33" s="15">
        <v>1334</v>
      </c>
      <c r="J33" s="15">
        <v>1603.991872</v>
      </c>
      <c r="K33" s="15">
        <v>806.912011</v>
      </c>
      <c r="L33" s="16">
        <f>SUM(K33/G33%)-100</f>
        <v>22.631004711246206</v>
      </c>
      <c r="M33" s="16">
        <f>SUM(K33/J33%)-100</f>
        <v>-49.69350998057925</v>
      </c>
    </row>
    <row r="34" spans="1:13" ht="9.75" customHeight="1">
      <c r="A34" s="12" t="s">
        <v>48</v>
      </c>
      <c r="B34" s="19"/>
      <c r="C34" s="19"/>
      <c r="D34" s="19"/>
      <c r="E34" s="19"/>
      <c r="F34" s="14"/>
      <c r="G34" s="15">
        <v>523</v>
      </c>
      <c r="H34" s="15">
        <v>662.028397</v>
      </c>
      <c r="I34" s="15">
        <v>859</v>
      </c>
      <c r="J34" s="15">
        <v>627.375645</v>
      </c>
      <c r="K34" s="15">
        <v>455.679835</v>
      </c>
      <c r="L34" s="16">
        <f>SUM(K34/G34%)-100</f>
        <v>-12.87192447418738</v>
      </c>
      <c r="M34" s="16">
        <f>SUM(K34/J34%)-100</f>
        <v>-27.36730559567704</v>
      </c>
    </row>
    <row r="35" spans="6:13" ht="9.75" customHeight="1">
      <c r="F35" s="14"/>
      <c r="G35" s="15"/>
      <c r="H35" s="17"/>
      <c r="I35" s="18"/>
      <c r="J35" s="17"/>
      <c r="K35" s="18"/>
      <c r="L35" s="16"/>
      <c r="M35" s="16"/>
    </row>
    <row r="36" spans="1:13" ht="9.75" customHeight="1">
      <c r="A36" s="19" t="s">
        <v>49</v>
      </c>
      <c r="B36" s="19"/>
      <c r="C36" s="19"/>
      <c r="D36" s="19"/>
      <c r="E36" s="19"/>
      <c r="F36" s="20"/>
      <c r="G36" s="15">
        <v>1169</v>
      </c>
      <c r="H36" s="15">
        <v>1596.109477</v>
      </c>
      <c r="I36" s="15">
        <v>2175</v>
      </c>
      <c r="J36" s="15">
        <v>2209.3571</v>
      </c>
      <c r="K36" s="15">
        <v>1248.388522</v>
      </c>
      <c r="L36" s="16">
        <f>SUM(K36/G36%)-100</f>
        <v>6.791148160821223</v>
      </c>
      <c r="M36" s="16">
        <f>SUM(K36/J36%)-100</f>
        <v>-43.49539411261313</v>
      </c>
    </row>
    <row r="37" spans="6:13" ht="9.75" customHeight="1">
      <c r="F37" s="14"/>
      <c r="G37" s="15"/>
      <c r="H37" s="17"/>
      <c r="I37" s="18"/>
      <c r="J37" s="17"/>
      <c r="K37" s="18"/>
      <c r="L37" s="16"/>
      <c r="M37" s="16"/>
    </row>
    <row r="38" spans="1:13" ht="9.75" customHeight="1">
      <c r="A38" s="2" t="s">
        <v>50</v>
      </c>
      <c r="B38" s="2"/>
      <c r="C38" s="2"/>
      <c r="D38" s="2"/>
      <c r="E38" s="2"/>
      <c r="F38" s="22"/>
      <c r="G38" s="23">
        <v>6707</v>
      </c>
      <c r="H38" s="23">
        <v>7027.153032</v>
      </c>
      <c r="I38" s="23">
        <v>7515</v>
      </c>
      <c r="J38" s="23">
        <v>9118.415831</v>
      </c>
      <c r="K38" s="23">
        <v>7026.995135</v>
      </c>
      <c r="L38" s="24">
        <f>SUM(K38/G38%)-100</f>
        <v>4.771062099299257</v>
      </c>
      <c r="M38" s="24">
        <f>SUM(K38/J38%)-100</f>
        <v>-22.936228559458428</v>
      </c>
    </row>
    <row r="39" spans="6:13" ht="9.75" customHeight="1">
      <c r="F39" s="14"/>
      <c r="G39" s="15"/>
      <c r="H39" s="17"/>
      <c r="I39" s="18"/>
      <c r="J39" s="17"/>
      <c r="K39" s="18"/>
      <c r="L39" s="16"/>
      <c r="M39" s="16"/>
    </row>
    <row r="40" spans="6:13" ht="9.75" customHeight="1">
      <c r="F40" s="14"/>
      <c r="G40" s="15"/>
      <c r="H40" s="17"/>
      <c r="I40" s="18"/>
      <c r="J40" s="17"/>
      <c r="K40" s="18"/>
      <c r="L40" s="16"/>
      <c r="M40" s="16"/>
    </row>
    <row r="41" spans="1:13" ht="9.75" customHeight="1">
      <c r="A41" s="12" t="s">
        <v>51</v>
      </c>
      <c r="B41" s="19"/>
      <c r="C41" s="19"/>
      <c r="D41" s="19"/>
      <c r="E41" s="19"/>
      <c r="F41" s="14"/>
      <c r="G41" s="15">
        <v>-1330</v>
      </c>
      <c r="H41" s="15">
        <v>370.9510199999995</v>
      </c>
      <c r="I41" s="15">
        <v>307</v>
      </c>
      <c r="J41" s="15">
        <v>310.3326070000003</v>
      </c>
      <c r="K41" s="15">
        <v>-1241.8311160000003</v>
      </c>
      <c r="L41" s="16">
        <f>SUM(K41/G41%)-100</f>
        <v>-6.629239398496225</v>
      </c>
      <c r="M41" s="21" t="s">
        <v>37</v>
      </c>
    </row>
    <row r="42" spans="1:13" ht="9.75" customHeight="1">
      <c r="A42" s="25"/>
      <c r="F42" s="14"/>
      <c r="G42" s="15"/>
      <c r="H42" s="17"/>
      <c r="I42" s="18"/>
      <c r="J42" s="17"/>
      <c r="K42" s="18"/>
      <c r="L42" s="16"/>
      <c r="M42" s="16"/>
    </row>
    <row r="43" spans="1:13" ht="9.75" customHeight="1">
      <c r="A43" s="26" t="s">
        <v>52</v>
      </c>
      <c r="B43" s="19"/>
      <c r="C43" s="19"/>
      <c r="D43" s="19"/>
      <c r="E43" s="19"/>
      <c r="F43" s="14"/>
      <c r="G43" s="15"/>
      <c r="H43" s="17"/>
      <c r="I43" s="18"/>
      <c r="J43" s="17"/>
      <c r="K43" s="18"/>
      <c r="L43" s="16"/>
      <c r="M43" s="16"/>
    </row>
    <row r="44" spans="1:13" ht="9.75" customHeight="1">
      <c r="A44" s="25"/>
      <c r="F44" s="14"/>
      <c r="G44" s="15"/>
      <c r="H44" s="17"/>
      <c r="I44" s="18"/>
      <c r="J44" s="17"/>
      <c r="K44" s="18"/>
      <c r="L44" s="16"/>
      <c r="M44" s="16"/>
    </row>
    <row r="45" spans="1:13" ht="9.75" customHeight="1">
      <c r="A45" s="12" t="s">
        <v>53</v>
      </c>
      <c r="B45" s="19"/>
      <c r="C45" s="19"/>
      <c r="D45" s="19"/>
      <c r="E45" s="19"/>
      <c r="F45" s="14"/>
      <c r="G45" s="15">
        <v>1295</v>
      </c>
      <c r="H45" s="15">
        <v>1394.744464</v>
      </c>
      <c r="I45" s="15">
        <v>648</v>
      </c>
      <c r="J45" s="15">
        <v>1065.062086</v>
      </c>
      <c r="K45" s="15">
        <v>1209.070061</v>
      </c>
      <c r="L45" s="16">
        <f>SUM(K45/G45%)-100</f>
        <v>-6.635516525096534</v>
      </c>
      <c r="M45" s="16">
        <f>SUM(K45/J45%)-100</f>
        <v>13.52108735189735</v>
      </c>
    </row>
    <row r="46" spans="1:13" ht="9.75" customHeight="1">
      <c r="A46" s="12" t="s">
        <v>54</v>
      </c>
      <c r="B46" s="19"/>
      <c r="C46" s="19"/>
      <c r="D46" s="19"/>
      <c r="E46" s="19"/>
      <c r="F46" s="14"/>
      <c r="G46" s="15">
        <v>481</v>
      </c>
      <c r="H46" s="15">
        <v>781.744485</v>
      </c>
      <c r="I46" s="15">
        <v>398</v>
      </c>
      <c r="J46" s="15">
        <v>761.23953</v>
      </c>
      <c r="K46" s="15">
        <v>443.56854</v>
      </c>
      <c r="L46" s="16">
        <f>SUM(K46/G46%)-100</f>
        <v>-7.782008316008316</v>
      </c>
      <c r="M46" s="16">
        <f>SUM(K46/J46%)-100</f>
        <v>-41.73075326237984</v>
      </c>
    </row>
    <row r="47" spans="1:13" ht="9.75" customHeight="1">
      <c r="A47" s="12" t="s">
        <v>55</v>
      </c>
      <c r="B47" s="19"/>
      <c r="C47" s="19"/>
      <c r="D47" s="19"/>
      <c r="E47" s="19"/>
      <c r="F47" s="14"/>
      <c r="G47" s="15">
        <v>814</v>
      </c>
      <c r="H47" s="15">
        <v>612.999979</v>
      </c>
      <c r="I47" s="15">
        <v>250</v>
      </c>
      <c r="J47" s="15">
        <v>303.822556</v>
      </c>
      <c r="K47" s="15">
        <v>765.501521</v>
      </c>
      <c r="L47" s="16">
        <f>SUM(K47/G47%)-100</f>
        <v>-5.958044103194112</v>
      </c>
      <c r="M47" s="16">
        <f>SUM(K47/J47%)-100</f>
        <v>151.95677736316586</v>
      </c>
    </row>
    <row r="48" spans="1:13" ht="9.75" customHeight="1">
      <c r="A48" s="25"/>
      <c r="F48" s="14"/>
      <c r="G48" s="15"/>
      <c r="H48" s="15"/>
      <c r="I48" s="15"/>
      <c r="J48" s="15"/>
      <c r="K48" s="15"/>
      <c r="L48" s="16"/>
      <c r="M48" s="16"/>
    </row>
    <row r="49" spans="1:13" ht="9.75" customHeight="1">
      <c r="A49" s="12" t="s">
        <v>56</v>
      </c>
      <c r="B49" s="19"/>
      <c r="C49" s="19"/>
      <c r="D49" s="19"/>
      <c r="E49" s="19"/>
      <c r="F49" s="14"/>
      <c r="G49" s="15">
        <v>1315</v>
      </c>
      <c r="H49" s="15">
        <v>1401.574808</v>
      </c>
      <c r="I49" s="15">
        <v>799</v>
      </c>
      <c r="J49" s="15">
        <v>873.059452</v>
      </c>
      <c r="K49" s="15">
        <v>1335.322037</v>
      </c>
      <c r="L49" s="16">
        <f>SUM(K49/G49%)-100</f>
        <v>1.5454020532319248</v>
      </c>
      <c r="M49" s="16">
        <f>SUM(K49/J49%)-100</f>
        <v>52.94743490160391</v>
      </c>
    </row>
    <row r="50" spans="1:13" ht="9.75" customHeight="1">
      <c r="A50" s="12" t="s">
        <v>57</v>
      </c>
      <c r="B50" s="19"/>
      <c r="C50" s="19"/>
      <c r="D50" s="19"/>
      <c r="E50" s="19"/>
      <c r="F50" s="14"/>
      <c r="G50" s="15">
        <v>467</v>
      </c>
      <c r="H50" s="15">
        <v>750.242017</v>
      </c>
      <c r="I50" s="15">
        <v>475</v>
      </c>
      <c r="J50" s="15">
        <v>533.498463</v>
      </c>
      <c r="K50" s="15">
        <v>450.399108</v>
      </c>
      <c r="L50" s="16">
        <f>SUM(K50/G50%)-100</f>
        <v>-3.5547948608137006</v>
      </c>
      <c r="M50" s="16">
        <f>SUM(K50/J50%)-100</f>
        <v>-15.576306355731717</v>
      </c>
    </row>
    <row r="51" spans="1:13" ht="9.75" customHeight="1">
      <c r="A51" s="12" t="s">
        <v>58</v>
      </c>
      <c r="B51" s="19"/>
      <c r="C51" s="19"/>
      <c r="D51" s="19"/>
      <c r="E51" s="19"/>
      <c r="F51" s="14"/>
      <c r="G51" s="15">
        <v>704</v>
      </c>
      <c r="H51" s="15">
        <v>425.497304</v>
      </c>
      <c r="I51" s="15">
        <v>240</v>
      </c>
      <c r="J51" s="15">
        <v>298.872151</v>
      </c>
      <c r="K51" s="15">
        <v>729.287832</v>
      </c>
      <c r="L51" s="16">
        <f>SUM(K51/G51%)-100</f>
        <v>3.5920215909090842</v>
      </c>
      <c r="M51" s="16">
        <f>SUM(K51/J51%)-100</f>
        <v>144.01331123019224</v>
      </c>
    </row>
    <row r="52" spans="1:12" ht="9" customHeight="1">
      <c r="A52" s="4"/>
      <c r="B52" s="4"/>
      <c r="L52" s="5"/>
    </row>
    <row r="53" spans="1:12" ht="6" customHeight="1">
      <c r="A53" s="5"/>
      <c r="B53" s="5"/>
      <c r="L53" s="5"/>
    </row>
    <row r="54" ht="9">
      <c r="A54" s="27" t="s">
        <v>59</v>
      </c>
    </row>
    <row r="55" ht="9">
      <c r="A55" s="27" t="s">
        <v>60</v>
      </c>
    </row>
    <row r="56" ht="9">
      <c r="A56" s="27"/>
    </row>
    <row r="57" ht="9" customHeight="1">
      <c r="A57" s="28"/>
    </row>
  </sheetData>
  <mergeCells count="5">
    <mergeCell ref="L3:M5"/>
    <mergeCell ref="G7:K7"/>
    <mergeCell ref="A3:F7"/>
    <mergeCell ref="G3:J5"/>
    <mergeCell ref="K3:K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I11" sqref="I11"/>
    </sheetView>
  </sheetViews>
  <sheetFormatPr defaultColWidth="11.421875" defaultRowHeight="12.75"/>
  <cols>
    <col min="1" max="1" width="4.421875" style="64" customWidth="1"/>
    <col min="2" max="2" width="12.8515625" style="64" customWidth="1"/>
    <col min="3" max="3" width="0.42578125" style="64" customWidth="1"/>
    <col min="4" max="9" width="12.421875" style="64" customWidth="1"/>
    <col min="10" max="16384" width="10.28125" style="35" customWidth="1"/>
  </cols>
  <sheetData>
    <row r="1" spans="1:9" s="32" customFormat="1" ht="12">
      <c r="A1" s="29" t="s">
        <v>378</v>
      </c>
      <c r="B1" s="30"/>
      <c r="C1" s="30"/>
      <c r="D1" s="30"/>
      <c r="E1" s="30"/>
      <c r="F1" s="30"/>
      <c r="G1" s="30"/>
      <c r="H1" s="30"/>
      <c r="I1" s="31"/>
    </row>
    <row r="2" spans="1:9" s="32" customFormat="1" ht="10.5" customHeight="1">
      <c r="A2" s="30"/>
      <c r="B2" s="30"/>
      <c r="C2" s="30"/>
      <c r="D2" s="30"/>
      <c r="E2" s="30"/>
      <c r="F2" s="30"/>
      <c r="G2" s="30"/>
      <c r="H2" s="30"/>
      <c r="I2" s="31"/>
    </row>
    <row r="3" spans="1:9" ht="12" customHeight="1">
      <c r="A3" s="263" t="s">
        <v>61</v>
      </c>
      <c r="B3" s="263"/>
      <c r="C3" s="264"/>
      <c r="D3" s="272" t="s">
        <v>62</v>
      </c>
      <c r="E3" s="33" t="s">
        <v>63</v>
      </c>
      <c r="F3" s="34"/>
      <c r="G3" s="34"/>
      <c r="H3" s="34"/>
      <c r="I3" s="34"/>
    </row>
    <row r="4" spans="1:9" ht="11.25" customHeight="1">
      <c r="A4" s="265"/>
      <c r="B4" s="265"/>
      <c r="C4" s="266"/>
      <c r="D4" s="273"/>
      <c r="E4" s="36"/>
      <c r="F4" s="37"/>
      <c r="G4" s="272" t="s">
        <v>64</v>
      </c>
      <c r="H4" s="272" t="s">
        <v>65</v>
      </c>
      <c r="I4" s="38" t="s">
        <v>66</v>
      </c>
    </row>
    <row r="5" spans="1:9" ht="11.25" customHeight="1">
      <c r="A5" s="265"/>
      <c r="B5" s="265"/>
      <c r="C5" s="266"/>
      <c r="D5" s="273"/>
      <c r="E5" s="39" t="s">
        <v>67</v>
      </c>
      <c r="F5" s="40" t="s">
        <v>68</v>
      </c>
      <c r="G5" s="273"/>
      <c r="H5" s="273"/>
      <c r="I5" s="38" t="s">
        <v>69</v>
      </c>
    </row>
    <row r="6" spans="1:9" ht="11.25" customHeight="1">
      <c r="A6" s="265"/>
      <c r="B6" s="265"/>
      <c r="C6" s="266"/>
      <c r="D6" s="247"/>
      <c r="E6" s="41"/>
      <c r="F6" s="42"/>
      <c r="G6" s="247"/>
      <c r="H6" s="247"/>
      <c r="I6" s="43" t="s">
        <v>70</v>
      </c>
    </row>
    <row r="7" spans="1:9" ht="12" customHeight="1">
      <c r="A7" s="267"/>
      <c r="B7" s="267"/>
      <c r="C7" s="268"/>
      <c r="D7" s="270" t="s">
        <v>71</v>
      </c>
      <c r="E7" s="271"/>
      <c r="F7" s="271"/>
      <c r="G7" s="271"/>
      <c r="H7" s="271"/>
      <c r="I7" s="271"/>
    </row>
    <row r="8" spans="1:9" ht="6" customHeight="1">
      <c r="A8" s="44"/>
      <c r="B8" s="44"/>
      <c r="C8" s="44"/>
      <c r="D8" s="44"/>
      <c r="E8" s="45"/>
      <c r="F8" s="46"/>
      <c r="G8" s="46"/>
      <c r="H8" s="46"/>
      <c r="I8" s="46"/>
    </row>
    <row r="9" spans="1:9" s="32" customFormat="1" ht="10.5" customHeight="1">
      <c r="A9" s="47"/>
      <c r="B9" s="47"/>
      <c r="C9" s="47"/>
      <c r="D9" s="269" t="s">
        <v>72</v>
      </c>
      <c r="E9" s="269"/>
      <c r="F9" s="269"/>
      <c r="G9" s="269"/>
      <c r="H9" s="269"/>
      <c r="I9" s="269"/>
    </row>
    <row r="10" spans="1:9" ht="6" customHeight="1">
      <c r="A10" s="38"/>
      <c r="B10" s="48"/>
      <c r="C10" s="48"/>
      <c r="D10" s="49"/>
      <c r="E10" s="50"/>
      <c r="F10" s="50"/>
      <c r="G10" s="50"/>
      <c r="H10" s="50"/>
      <c r="I10" s="50"/>
    </row>
    <row r="11" spans="1:11" ht="9" customHeight="1">
      <c r="A11" s="51">
        <v>2009</v>
      </c>
      <c r="B11" s="48" t="s">
        <v>73</v>
      </c>
      <c r="C11" s="48"/>
      <c r="D11" s="52">
        <v>160203</v>
      </c>
      <c r="E11" s="52">
        <v>44827</v>
      </c>
      <c r="F11" s="52">
        <v>44464</v>
      </c>
      <c r="G11" s="52">
        <v>3819</v>
      </c>
      <c r="H11" s="52">
        <v>41</v>
      </c>
      <c r="I11" s="50">
        <v>10214</v>
      </c>
      <c r="K11" s="53"/>
    </row>
    <row r="12" spans="1:11" ht="9" customHeight="1">
      <c r="A12" s="51"/>
      <c r="B12" s="48" t="s">
        <v>74</v>
      </c>
      <c r="C12" s="48"/>
      <c r="D12" s="52">
        <v>170699</v>
      </c>
      <c r="E12" s="52">
        <v>46934</v>
      </c>
      <c r="F12" s="52">
        <v>46856</v>
      </c>
      <c r="G12" s="52">
        <v>9161</v>
      </c>
      <c r="H12" s="52">
        <v>64</v>
      </c>
      <c r="I12" s="50">
        <v>5361</v>
      </c>
      <c r="K12" s="53"/>
    </row>
    <row r="13" spans="1:11" ht="9" customHeight="1">
      <c r="A13" s="51"/>
      <c r="B13" s="48" t="s">
        <v>75</v>
      </c>
      <c r="C13" s="48"/>
      <c r="D13" s="52">
        <v>223083</v>
      </c>
      <c r="E13" s="52">
        <v>58094</v>
      </c>
      <c r="F13" s="52">
        <v>65571</v>
      </c>
      <c r="G13" s="52">
        <v>7539</v>
      </c>
      <c r="H13" s="52">
        <v>404</v>
      </c>
      <c r="I13" s="50">
        <v>9788</v>
      </c>
      <c r="K13" s="53"/>
    </row>
    <row r="14" spans="1:11" ht="9" customHeight="1">
      <c r="A14" s="51"/>
      <c r="B14" s="48" t="s">
        <v>76</v>
      </c>
      <c r="C14" s="48"/>
      <c r="D14" s="52">
        <v>266956</v>
      </c>
      <c r="E14" s="52">
        <v>64698</v>
      </c>
      <c r="F14" s="52">
        <v>79345</v>
      </c>
      <c r="G14" s="52">
        <v>6853</v>
      </c>
      <c r="H14" s="52">
        <v>247</v>
      </c>
      <c r="I14" s="50">
        <v>8569</v>
      </c>
      <c r="K14" s="53"/>
    </row>
    <row r="15" spans="1:11" ht="9" customHeight="1">
      <c r="A15" s="51"/>
      <c r="B15" s="48"/>
      <c r="C15" s="48"/>
      <c r="D15" s="52"/>
      <c r="E15" s="52"/>
      <c r="F15" s="52"/>
      <c r="G15" s="52"/>
      <c r="H15" s="52"/>
      <c r="I15" s="50"/>
      <c r="K15" s="53"/>
    </row>
    <row r="16" spans="1:11" ht="9" customHeight="1">
      <c r="A16" s="51">
        <v>2010</v>
      </c>
      <c r="B16" s="48" t="s">
        <v>73</v>
      </c>
      <c r="C16" s="55"/>
      <c r="D16" s="52">
        <v>150588</v>
      </c>
      <c r="E16" s="52">
        <v>43617</v>
      </c>
      <c r="F16" s="52">
        <v>37175</v>
      </c>
      <c r="G16" s="52">
        <v>2327</v>
      </c>
      <c r="H16" s="52">
        <v>377</v>
      </c>
      <c r="I16" s="50">
        <v>4856</v>
      </c>
      <c r="K16" s="53"/>
    </row>
    <row r="17" spans="1:11" ht="9" customHeight="1">
      <c r="A17" s="51"/>
      <c r="B17" s="48" t="s">
        <v>74</v>
      </c>
      <c r="C17" s="221"/>
      <c r="D17" s="217">
        <v>187663</v>
      </c>
      <c r="E17" s="217">
        <v>45927</v>
      </c>
      <c r="F17" s="217">
        <v>48664</v>
      </c>
      <c r="G17" s="217">
        <v>3618</v>
      </c>
      <c r="H17" s="217">
        <v>107</v>
      </c>
      <c r="I17" s="217">
        <v>3465</v>
      </c>
      <c r="K17" s="53"/>
    </row>
    <row r="18" spans="1:11" ht="9" customHeight="1">
      <c r="A18" s="51"/>
      <c r="B18" s="48" t="s">
        <v>75</v>
      </c>
      <c r="C18" s="55"/>
      <c r="D18" s="222">
        <v>250205</v>
      </c>
      <c r="E18" s="222">
        <v>66236</v>
      </c>
      <c r="F18" s="222">
        <v>58729</v>
      </c>
      <c r="G18" s="222">
        <v>4446</v>
      </c>
      <c r="H18" s="222">
        <v>429</v>
      </c>
      <c r="I18" s="222">
        <v>4614</v>
      </c>
      <c r="K18" s="53"/>
    </row>
    <row r="19" spans="1:11" ht="9" customHeight="1">
      <c r="A19" s="51"/>
      <c r="B19" s="48" t="s">
        <v>76</v>
      </c>
      <c r="C19" s="55"/>
      <c r="D19" s="52">
        <v>356361</v>
      </c>
      <c r="E19" s="52">
        <v>77904</v>
      </c>
      <c r="F19" s="52">
        <v>72567</v>
      </c>
      <c r="G19" s="52">
        <v>9826</v>
      </c>
      <c r="H19" s="222">
        <v>422</v>
      </c>
      <c r="I19" s="222">
        <v>6937</v>
      </c>
      <c r="K19" s="53"/>
    </row>
    <row r="20" spans="1:11" ht="9" customHeight="1">
      <c r="A20" s="51"/>
      <c r="B20" s="48"/>
      <c r="C20" s="55"/>
      <c r="D20" s="52"/>
      <c r="E20" s="52"/>
      <c r="F20" s="52"/>
      <c r="G20" s="52"/>
      <c r="H20" s="222"/>
      <c r="I20" s="222"/>
      <c r="K20" s="53"/>
    </row>
    <row r="21" spans="1:11" ht="9" customHeight="1">
      <c r="A21" s="54">
        <v>2011</v>
      </c>
      <c r="B21" s="55" t="s">
        <v>73</v>
      </c>
      <c r="C21" s="55"/>
      <c r="D21" s="240">
        <v>246726</v>
      </c>
      <c r="E21" s="240">
        <v>44855</v>
      </c>
      <c r="F21" s="240">
        <v>26158</v>
      </c>
      <c r="G21" s="240">
        <v>1792</v>
      </c>
      <c r="H21" s="241">
        <v>54</v>
      </c>
      <c r="I21" s="241">
        <v>11698</v>
      </c>
      <c r="K21" s="53"/>
    </row>
    <row r="22" spans="1:11" ht="9" customHeight="1">
      <c r="A22" s="51"/>
      <c r="B22" s="48"/>
      <c r="C22" s="55"/>
      <c r="D22" s="50"/>
      <c r="E22" s="50"/>
      <c r="F22" s="50"/>
      <c r="G22" s="50"/>
      <c r="H22" s="50"/>
      <c r="I22" s="50"/>
      <c r="K22" s="53"/>
    </row>
    <row r="23" spans="1:11" ht="10.5" customHeight="1">
      <c r="A23" s="227"/>
      <c r="B23" s="227"/>
      <c r="C23" s="56"/>
      <c r="D23" s="269" t="s">
        <v>77</v>
      </c>
      <c r="E23" s="269"/>
      <c r="F23" s="269"/>
      <c r="G23" s="269"/>
      <c r="H23" s="269"/>
      <c r="I23" s="269"/>
      <c r="K23" s="53"/>
    </row>
    <row r="24" spans="1:11" ht="6" customHeight="1">
      <c r="A24" s="227"/>
      <c r="B24" s="227"/>
      <c r="C24" s="56"/>
      <c r="D24" s="57"/>
      <c r="E24" s="57"/>
      <c r="F24" s="57"/>
      <c r="G24" s="57"/>
      <c r="H24" s="57"/>
      <c r="I24" s="57"/>
      <c r="K24" s="53"/>
    </row>
    <row r="25" spans="1:11" ht="9" customHeight="1">
      <c r="A25" s="51">
        <v>2009</v>
      </c>
      <c r="B25" s="48" t="s">
        <v>73</v>
      </c>
      <c r="C25" s="48"/>
      <c r="D25" s="52">
        <v>346297</v>
      </c>
      <c r="E25" s="52">
        <v>42193</v>
      </c>
      <c r="F25" s="52">
        <v>79885</v>
      </c>
      <c r="G25" s="52">
        <v>54979</v>
      </c>
      <c r="H25" s="52">
        <v>1300</v>
      </c>
      <c r="I25" s="50">
        <v>17930</v>
      </c>
      <c r="J25" s="59"/>
      <c r="K25" s="53"/>
    </row>
    <row r="26" spans="1:11" ht="9" customHeight="1">
      <c r="A26" s="51"/>
      <c r="B26" s="48" t="s">
        <v>74</v>
      </c>
      <c r="C26" s="48"/>
      <c r="D26" s="52">
        <v>503646</v>
      </c>
      <c r="E26" s="52">
        <v>54147</v>
      </c>
      <c r="F26" s="52">
        <v>125696</v>
      </c>
      <c r="G26" s="52">
        <v>91531</v>
      </c>
      <c r="H26" s="52">
        <v>1762</v>
      </c>
      <c r="I26" s="50">
        <v>32321</v>
      </c>
      <c r="J26" s="59"/>
      <c r="K26" s="53"/>
    </row>
    <row r="27" spans="1:11" ht="9" customHeight="1">
      <c r="A27" s="51"/>
      <c r="B27" s="48" t="s">
        <v>75</v>
      </c>
      <c r="C27" s="48"/>
      <c r="D27" s="52">
        <v>741192</v>
      </c>
      <c r="E27" s="52">
        <v>107996</v>
      </c>
      <c r="F27" s="52">
        <v>197555</v>
      </c>
      <c r="G27" s="52">
        <v>125431</v>
      </c>
      <c r="H27" s="52">
        <v>3684</v>
      </c>
      <c r="I27" s="50">
        <v>41563</v>
      </c>
      <c r="J27" s="59"/>
      <c r="K27" s="53"/>
    </row>
    <row r="28" spans="1:11" ht="9" customHeight="1">
      <c r="A28" s="51"/>
      <c r="B28" s="48" t="s">
        <v>76</v>
      </c>
      <c r="C28" s="48"/>
      <c r="D28" s="52">
        <v>931936</v>
      </c>
      <c r="E28" s="52">
        <v>123938</v>
      </c>
      <c r="F28" s="52">
        <v>257428</v>
      </c>
      <c r="G28" s="52">
        <v>122550</v>
      </c>
      <c r="H28" s="52">
        <v>5683</v>
      </c>
      <c r="I28" s="50">
        <v>57557</v>
      </c>
      <c r="J28" s="59"/>
      <c r="K28" s="53"/>
    </row>
    <row r="29" spans="1:11" ht="9" customHeight="1">
      <c r="A29" s="51"/>
      <c r="B29" s="48"/>
      <c r="C29" s="48"/>
      <c r="D29" s="52"/>
      <c r="E29" s="52"/>
      <c r="F29" s="52"/>
      <c r="G29" s="52"/>
      <c r="H29" s="52"/>
      <c r="I29" s="50"/>
      <c r="J29" s="59"/>
      <c r="K29" s="53"/>
    </row>
    <row r="30" spans="1:11" s="159" customFormat="1" ht="9" customHeight="1">
      <c r="A30" s="51">
        <v>2010</v>
      </c>
      <c r="B30" s="48" t="s">
        <v>73</v>
      </c>
      <c r="C30" s="55"/>
      <c r="D30" s="52">
        <v>415212</v>
      </c>
      <c r="E30" s="52">
        <v>69087</v>
      </c>
      <c r="F30" s="52">
        <v>80201</v>
      </c>
      <c r="G30" s="52">
        <v>49203</v>
      </c>
      <c r="H30" s="52">
        <v>1757</v>
      </c>
      <c r="I30" s="50">
        <v>26107</v>
      </c>
      <c r="K30" s="160"/>
    </row>
    <row r="31" spans="1:11" ht="9" customHeight="1">
      <c r="A31" s="51"/>
      <c r="B31" s="48" t="s">
        <v>74</v>
      </c>
      <c r="C31" s="221"/>
      <c r="D31" s="63">
        <v>622179</v>
      </c>
      <c r="E31" s="63">
        <v>103132</v>
      </c>
      <c r="F31" s="63">
        <v>122227</v>
      </c>
      <c r="G31" s="63">
        <v>88322</v>
      </c>
      <c r="H31" s="63">
        <v>3066</v>
      </c>
      <c r="I31" s="162">
        <v>45153</v>
      </c>
      <c r="K31" s="53"/>
    </row>
    <row r="32" spans="1:11" ht="9" customHeight="1">
      <c r="A32" s="51"/>
      <c r="B32" s="48" t="s">
        <v>75</v>
      </c>
      <c r="C32" s="55"/>
      <c r="D32" s="52">
        <v>872882</v>
      </c>
      <c r="E32" s="52">
        <v>178630</v>
      </c>
      <c r="F32" s="52">
        <v>194921</v>
      </c>
      <c r="G32" s="52">
        <v>103854</v>
      </c>
      <c r="H32" s="52">
        <v>3943</v>
      </c>
      <c r="I32" s="50">
        <v>47010</v>
      </c>
      <c r="K32" s="53"/>
    </row>
    <row r="33" spans="1:11" ht="9" customHeight="1">
      <c r="A33" s="51"/>
      <c r="B33" s="48" t="s">
        <v>76</v>
      </c>
      <c r="C33" s="55"/>
      <c r="D33" s="52">
        <v>993579</v>
      </c>
      <c r="E33" s="52">
        <v>173669</v>
      </c>
      <c r="F33" s="52">
        <v>233318</v>
      </c>
      <c r="G33" s="52">
        <v>116204</v>
      </c>
      <c r="H33" s="52">
        <v>6221</v>
      </c>
      <c r="I33" s="222">
        <v>47050</v>
      </c>
      <c r="J33" s="62"/>
      <c r="K33" s="53"/>
    </row>
    <row r="34" spans="1:11" ht="9" customHeight="1">
      <c r="A34" s="51"/>
      <c r="B34" s="48"/>
      <c r="C34" s="55"/>
      <c r="D34" s="158"/>
      <c r="E34" s="158"/>
      <c r="F34" s="158"/>
      <c r="G34" s="158"/>
      <c r="H34" s="216"/>
      <c r="I34" s="216"/>
      <c r="K34" s="53"/>
    </row>
    <row r="35" spans="1:11" ht="9" customHeight="1">
      <c r="A35" s="54">
        <v>2011</v>
      </c>
      <c r="B35" s="55" t="s">
        <v>73</v>
      </c>
      <c r="C35" s="55"/>
      <c r="D35" s="240">
        <v>444143</v>
      </c>
      <c r="E35" s="240">
        <v>85273</v>
      </c>
      <c r="F35" s="240">
        <v>74212</v>
      </c>
      <c r="G35" s="240">
        <v>45371</v>
      </c>
      <c r="H35" s="240">
        <v>2752</v>
      </c>
      <c r="I35" s="241">
        <v>21479</v>
      </c>
      <c r="J35" s="62"/>
      <c r="K35" s="53"/>
    </row>
    <row r="36" spans="1:11" ht="9" customHeight="1">
      <c r="A36" s="51"/>
      <c r="B36" s="48"/>
      <c r="C36" s="55"/>
      <c r="D36" s="50"/>
      <c r="E36" s="50"/>
      <c r="F36" s="50"/>
      <c r="G36" s="50"/>
      <c r="H36" s="50"/>
      <c r="I36" s="50"/>
      <c r="K36" s="53"/>
    </row>
    <row r="37" spans="1:11" ht="10.5" customHeight="1">
      <c r="A37" s="38"/>
      <c r="B37" s="38"/>
      <c r="C37" s="47"/>
      <c r="D37" s="269" t="s">
        <v>78</v>
      </c>
      <c r="E37" s="269"/>
      <c r="F37" s="269"/>
      <c r="G37" s="269"/>
      <c r="H37" s="269"/>
      <c r="I37" s="269"/>
      <c r="K37" s="53"/>
    </row>
    <row r="38" spans="1:9" ht="6" customHeight="1">
      <c r="A38" s="227"/>
      <c r="B38" s="227"/>
      <c r="C38" s="56"/>
      <c r="D38" s="57" t="s">
        <v>8</v>
      </c>
      <c r="E38" s="57"/>
      <c r="F38" s="57"/>
      <c r="G38" s="57"/>
      <c r="H38" s="57"/>
      <c r="I38" s="57"/>
    </row>
    <row r="39" spans="1:11" ht="9" customHeight="1">
      <c r="A39" s="51">
        <v>2009</v>
      </c>
      <c r="B39" s="48" t="s">
        <v>73</v>
      </c>
      <c r="C39" s="48"/>
      <c r="D39" s="52">
        <v>71146</v>
      </c>
      <c r="E39" s="52">
        <v>46998</v>
      </c>
      <c r="F39" s="52">
        <v>14182</v>
      </c>
      <c r="G39" s="52">
        <v>0</v>
      </c>
      <c r="H39" s="52">
        <v>2334</v>
      </c>
      <c r="I39" s="50">
        <v>3</v>
      </c>
      <c r="K39" s="58"/>
    </row>
    <row r="40" spans="1:11" ht="9" customHeight="1">
      <c r="A40" s="51"/>
      <c r="B40" s="48" t="s">
        <v>74</v>
      </c>
      <c r="C40" s="48"/>
      <c r="D40" s="52">
        <v>99159</v>
      </c>
      <c r="E40" s="52">
        <v>52902</v>
      </c>
      <c r="F40" s="52">
        <v>32657</v>
      </c>
      <c r="G40" s="52">
        <v>0</v>
      </c>
      <c r="H40" s="52">
        <v>2831</v>
      </c>
      <c r="I40" s="50">
        <v>63</v>
      </c>
      <c r="K40" s="58"/>
    </row>
    <row r="41" spans="1:11" ht="9" customHeight="1">
      <c r="A41" s="51"/>
      <c r="B41" s="48" t="s">
        <v>75</v>
      </c>
      <c r="C41" s="48"/>
      <c r="D41" s="52">
        <v>160260</v>
      </c>
      <c r="E41" s="52">
        <v>84245</v>
      </c>
      <c r="F41" s="52">
        <v>60277</v>
      </c>
      <c r="G41" s="52">
        <v>0</v>
      </c>
      <c r="H41" s="52">
        <v>5123</v>
      </c>
      <c r="I41" s="50">
        <v>337</v>
      </c>
      <c r="K41" s="58"/>
    </row>
    <row r="42" spans="1:11" ht="9" customHeight="1">
      <c r="A42" s="51"/>
      <c r="B42" s="48" t="s">
        <v>76</v>
      </c>
      <c r="C42" s="48"/>
      <c r="D42" s="52">
        <v>176668</v>
      </c>
      <c r="E42" s="52">
        <v>90578</v>
      </c>
      <c r="F42" s="52">
        <v>61418</v>
      </c>
      <c r="G42" s="52">
        <v>0</v>
      </c>
      <c r="H42" s="52">
        <v>476</v>
      </c>
      <c r="I42" s="50">
        <v>373</v>
      </c>
      <c r="K42" s="58"/>
    </row>
    <row r="43" spans="1:11" ht="9" customHeight="1">
      <c r="A43" s="51"/>
      <c r="B43" s="48"/>
      <c r="C43" s="48"/>
      <c r="D43" s="52"/>
      <c r="E43" s="52"/>
      <c r="F43" s="52"/>
      <c r="G43" s="52"/>
      <c r="H43" s="52"/>
      <c r="I43" s="50"/>
      <c r="K43" s="58"/>
    </row>
    <row r="44" spans="1:11" ht="9" customHeight="1">
      <c r="A44" s="51">
        <v>2010</v>
      </c>
      <c r="B44" s="48" t="s">
        <v>73</v>
      </c>
      <c r="C44" s="55"/>
      <c r="D44" s="52">
        <v>80134</v>
      </c>
      <c r="E44" s="52">
        <v>45404</v>
      </c>
      <c r="F44" s="52">
        <v>13195</v>
      </c>
      <c r="G44" s="52">
        <v>0</v>
      </c>
      <c r="H44" s="52">
        <v>935</v>
      </c>
      <c r="I44" s="50">
        <v>373</v>
      </c>
      <c r="K44" s="58"/>
    </row>
    <row r="45" spans="1:11" ht="9" customHeight="1">
      <c r="A45" s="51"/>
      <c r="B45" s="48" t="s">
        <v>74</v>
      </c>
      <c r="C45" s="221"/>
      <c r="D45" s="63">
        <v>124407</v>
      </c>
      <c r="E45" s="63">
        <v>61870</v>
      </c>
      <c r="F45" s="63">
        <v>29449</v>
      </c>
      <c r="G45" s="63">
        <v>0</v>
      </c>
      <c r="H45" s="63">
        <v>538</v>
      </c>
      <c r="I45" s="162">
        <v>105</v>
      </c>
      <c r="K45" s="58"/>
    </row>
    <row r="46" spans="1:11" ht="9" customHeight="1">
      <c r="A46" s="51"/>
      <c r="B46" s="48" t="s">
        <v>75</v>
      </c>
      <c r="C46" s="55"/>
      <c r="D46" s="52">
        <v>183053</v>
      </c>
      <c r="E46" s="52">
        <v>96198</v>
      </c>
      <c r="F46" s="52">
        <v>39759</v>
      </c>
      <c r="G46" s="52">
        <v>0</v>
      </c>
      <c r="H46" s="52">
        <v>2065</v>
      </c>
      <c r="I46" s="50">
        <v>50</v>
      </c>
      <c r="K46" s="58"/>
    </row>
    <row r="47" spans="1:11" ht="9" customHeight="1">
      <c r="A47" s="51"/>
      <c r="B47" s="48" t="s">
        <v>76</v>
      </c>
      <c r="C47" s="55"/>
      <c r="D47" s="52">
        <v>228492</v>
      </c>
      <c r="E47" s="52">
        <v>107525</v>
      </c>
      <c r="F47" s="52">
        <v>49963</v>
      </c>
      <c r="G47" s="52">
        <v>0</v>
      </c>
      <c r="H47" s="52">
        <v>2956</v>
      </c>
      <c r="I47" s="222">
        <v>34</v>
      </c>
      <c r="J47" s="62"/>
      <c r="K47" s="58"/>
    </row>
    <row r="48" spans="1:11" ht="9" customHeight="1">
      <c r="A48" s="51"/>
      <c r="B48" s="48"/>
      <c r="C48" s="55"/>
      <c r="D48" s="158"/>
      <c r="E48" s="158"/>
      <c r="F48" s="158"/>
      <c r="G48" s="52"/>
      <c r="H48" s="158"/>
      <c r="I48" s="216"/>
      <c r="K48" s="58"/>
    </row>
    <row r="49" spans="1:11" ht="9" customHeight="1">
      <c r="A49" s="54">
        <v>2011</v>
      </c>
      <c r="B49" s="55" t="s">
        <v>73</v>
      </c>
      <c r="C49" s="55"/>
      <c r="D49" s="240">
        <v>100469</v>
      </c>
      <c r="E49" s="240">
        <v>54792</v>
      </c>
      <c r="F49" s="240">
        <v>9394</v>
      </c>
      <c r="G49" s="240">
        <v>0</v>
      </c>
      <c r="H49" s="240">
        <v>1942</v>
      </c>
      <c r="I49" s="241">
        <v>69</v>
      </c>
      <c r="J49" s="62"/>
      <c r="K49" s="58"/>
    </row>
    <row r="50" spans="1:11" ht="9" customHeight="1">
      <c r="A50" s="51"/>
      <c r="B50" s="48"/>
      <c r="C50" s="55"/>
      <c r="D50" s="50"/>
      <c r="E50" s="50"/>
      <c r="F50" s="50"/>
      <c r="G50" s="50"/>
      <c r="H50" s="50"/>
      <c r="I50" s="50"/>
      <c r="K50" s="58"/>
    </row>
    <row r="51" spans="1:9" s="60" customFormat="1" ht="10.5" customHeight="1">
      <c r="A51" s="38"/>
      <c r="B51" s="38"/>
      <c r="C51" s="47"/>
      <c r="D51" s="269" t="s">
        <v>79</v>
      </c>
      <c r="E51" s="269"/>
      <c r="F51" s="269"/>
      <c r="G51" s="269"/>
      <c r="H51" s="269"/>
      <c r="I51" s="269"/>
    </row>
    <row r="52" spans="1:9" ht="6" customHeight="1">
      <c r="A52" s="227"/>
      <c r="B52" s="227"/>
      <c r="C52" s="56"/>
      <c r="D52" s="57" t="s">
        <v>8</v>
      </c>
      <c r="E52" s="57"/>
      <c r="F52" s="57"/>
      <c r="G52" s="57"/>
      <c r="H52" s="57"/>
      <c r="I52" s="57"/>
    </row>
    <row r="53" spans="1:9" ht="9" customHeight="1">
      <c r="A53" s="51">
        <v>2009</v>
      </c>
      <c r="B53" s="48" t="s">
        <v>73</v>
      </c>
      <c r="C53" s="48"/>
      <c r="D53" s="52">
        <v>4158</v>
      </c>
      <c r="E53" s="52">
        <v>2342</v>
      </c>
      <c r="F53" s="52">
        <v>0</v>
      </c>
      <c r="G53" s="52">
        <v>0</v>
      </c>
      <c r="H53" s="52">
        <v>0</v>
      </c>
      <c r="I53" s="61">
        <v>0</v>
      </c>
    </row>
    <row r="54" spans="1:9" ht="9" customHeight="1">
      <c r="A54" s="51"/>
      <c r="B54" s="48" t="s">
        <v>74</v>
      </c>
      <c r="C54" s="48"/>
      <c r="D54" s="52">
        <v>12448</v>
      </c>
      <c r="E54" s="52">
        <v>8069</v>
      </c>
      <c r="F54" s="52">
        <v>0</v>
      </c>
      <c r="G54" s="52">
        <v>0</v>
      </c>
      <c r="H54" s="52">
        <v>0</v>
      </c>
      <c r="I54" s="61">
        <v>0</v>
      </c>
    </row>
    <row r="55" spans="1:9" ht="9" customHeight="1">
      <c r="A55" s="51"/>
      <c r="B55" s="48" t="s">
        <v>75</v>
      </c>
      <c r="C55" s="48"/>
      <c r="D55" s="52">
        <v>14722</v>
      </c>
      <c r="E55" s="52">
        <v>9166</v>
      </c>
      <c r="F55" s="52">
        <v>0</v>
      </c>
      <c r="G55" s="52">
        <v>0</v>
      </c>
      <c r="H55" s="52">
        <v>0</v>
      </c>
      <c r="I55" s="61">
        <v>0</v>
      </c>
    </row>
    <row r="56" spans="1:9" ht="9" customHeight="1">
      <c r="A56" s="51"/>
      <c r="B56" s="48" t="s">
        <v>76</v>
      </c>
      <c r="C56" s="48"/>
      <c r="D56" s="52">
        <v>15678</v>
      </c>
      <c r="E56" s="52">
        <v>9039</v>
      </c>
      <c r="F56" s="52">
        <v>0</v>
      </c>
      <c r="G56" s="52">
        <v>0</v>
      </c>
      <c r="H56" s="52">
        <v>0</v>
      </c>
      <c r="I56" s="61">
        <v>0</v>
      </c>
    </row>
    <row r="57" spans="1:9" ht="9" customHeight="1">
      <c r="A57" s="51"/>
      <c r="B57" s="48"/>
      <c r="C57" s="48"/>
      <c r="D57" s="52"/>
      <c r="E57" s="52"/>
      <c r="F57" s="52"/>
      <c r="G57" s="52"/>
      <c r="H57" s="52"/>
      <c r="I57" s="61"/>
    </row>
    <row r="58" spans="1:9" ht="9" customHeight="1">
      <c r="A58" s="51">
        <v>2010</v>
      </c>
      <c r="B58" s="48" t="s">
        <v>73</v>
      </c>
      <c r="C58" s="55"/>
      <c r="D58" s="52">
        <v>10628</v>
      </c>
      <c r="E58" s="52">
        <v>4738</v>
      </c>
      <c r="F58" s="52">
        <v>0</v>
      </c>
      <c r="G58" s="52">
        <v>0</v>
      </c>
      <c r="H58" s="52">
        <v>0</v>
      </c>
      <c r="I58" s="61">
        <v>0</v>
      </c>
    </row>
    <row r="59" spans="1:9" ht="9" customHeight="1">
      <c r="A59" s="227"/>
      <c r="B59" s="48" t="s">
        <v>74</v>
      </c>
      <c r="C59" s="221"/>
      <c r="D59" s="63">
        <v>9970</v>
      </c>
      <c r="E59" s="63">
        <v>8016</v>
      </c>
      <c r="F59" s="52">
        <v>0</v>
      </c>
      <c r="G59" s="52">
        <v>0</v>
      </c>
      <c r="H59" s="52">
        <v>0</v>
      </c>
      <c r="I59" s="61">
        <v>0</v>
      </c>
    </row>
    <row r="60" spans="1:9" ht="9" customHeight="1">
      <c r="A60" s="227"/>
      <c r="B60" s="48" t="s">
        <v>75</v>
      </c>
      <c r="C60" s="55"/>
      <c r="D60" s="52">
        <v>22505</v>
      </c>
      <c r="E60" s="52">
        <v>9624</v>
      </c>
      <c r="F60" s="52">
        <v>0</v>
      </c>
      <c r="G60" s="52">
        <v>0</v>
      </c>
      <c r="H60" s="52">
        <v>0</v>
      </c>
      <c r="I60" s="61">
        <v>0</v>
      </c>
    </row>
    <row r="61" spans="1:9" ht="9" customHeight="1">
      <c r="A61" s="227"/>
      <c r="B61" s="48" t="s">
        <v>76</v>
      </c>
      <c r="C61" s="55"/>
      <c r="D61" s="52">
        <v>21553</v>
      </c>
      <c r="E61" s="52">
        <v>12413</v>
      </c>
      <c r="F61" s="52">
        <v>0</v>
      </c>
      <c r="G61" s="52">
        <v>0</v>
      </c>
      <c r="H61" s="52">
        <v>0</v>
      </c>
      <c r="I61" s="61">
        <v>0</v>
      </c>
    </row>
    <row r="62" spans="1:9" ht="9" customHeight="1">
      <c r="A62" s="227"/>
      <c r="B62" s="48"/>
      <c r="C62" s="55"/>
      <c r="D62" s="52"/>
      <c r="E62" s="52"/>
      <c r="F62" s="52"/>
      <c r="G62" s="52"/>
      <c r="H62" s="222"/>
      <c r="I62" s="222"/>
    </row>
    <row r="63" spans="1:9" ht="9" customHeight="1">
      <c r="A63" s="56">
        <v>2011</v>
      </c>
      <c r="B63" s="55" t="s">
        <v>73</v>
      </c>
      <c r="C63" s="55"/>
      <c r="D63" s="240">
        <v>12764</v>
      </c>
      <c r="E63" s="240">
        <v>5888</v>
      </c>
      <c r="F63" s="52">
        <v>0</v>
      </c>
      <c r="G63" s="52">
        <v>0</v>
      </c>
      <c r="H63" s="52">
        <v>0</v>
      </c>
      <c r="I63" s="61">
        <v>0</v>
      </c>
    </row>
    <row r="64" spans="1:9" ht="9" customHeight="1">
      <c r="A64" s="227"/>
      <c r="B64" s="48"/>
      <c r="C64" s="55"/>
      <c r="D64" s="50"/>
      <c r="E64" s="50"/>
      <c r="F64" s="50"/>
      <c r="G64" s="50"/>
      <c r="H64" s="50"/>
      <c r="I64" s="50"/>
    </row>
    <row r="65" spans="1:9" ht="10.5" customHeight="1">
      <c r="A65" s="38"/>
      <c r="B65" s="38"/>
      <c r="C65" s="47"/>
      <c r="D65" s="269" t="s">
        <v>80</v>
      </c>
      <c r="E65" s="269"/>
      <c r="F65" s="269"/>
      <c r="G65" s="269"/>
      <c r="H65" s="269"/>
      <c r="I65" s="269"/>
    </row>
    <row r="66" spans="1:11" ht="6" customHeight="1">
      <c r="A66" s="227"/>
      <c r="B66" s="227"/>
      <c r="C66" s="56"/>
      <c r="D66" s="57" t="s">
        <v>8</v>
      </c>
      <c r="E66" s="57"/>
      <c r="F66" s="57"/>
      <c r="G66" s="57"/>
      <c r="H66" s="57"/>
      <c r="I66" s="57"/>
      <c r="K66" s="53"/>
    </row>
    <row r="67" spans="1:11" ht="9" customHeight="1">
      <c r="A67" s="51">
        <v>2009</v>
      </c>
      <c r="B67" s="48" t="s">
        <v>73</v>
      </c>
      <c r="C67" s="48"/>
      <c r="D67" s="52">
        <f aca="true" t="shared" si="0" ref="D67:I70">D11+D25+D39+D53</f>
        <v>581804</v>
      </c>
      <c r="E67" s="52">
        <f t="shared" si="0"/>
        <v>136360</v>
      </c>
      <c r="F67" s="52">
        <f t="shared" si="0"/>
        <v>138531</v>
      </c>
      <c r="G67" s="52">
        <f t="shared" si="0"/>
        <v>58798</v>
      </c>
      <c r="H67" s="52">
        <f t="shared" si="0"/>
        <v>3675</v>
      </c>
      <c r="I67" s="222">
        <f t="shared" si="0"/>
        <v>28147</v>
      </c>
      <c r="J67" s="62"/>
      <c r="K67" s="58"/>
    </row>
    <row r="68" spans="1:11" ht="9" customHeight="1">
      <c r="A68" s="51"/>
      <c r="B68" s="48" t="s">
        <v>74</v>
      </c>
      <c r="C68" s="48"/>
      <c r="D68" s="52">
        <f t="shared" si="0"/>
        <v>785952</v>
      </c>
      <c r="E68" s="52">
        <f t="shared" si="0"/>
        <v>162052</v>
      </c>
      <c r="F68" s="52">
        <f t="shared" si="0"/>
        <v>205209</v>
      </c>
      <c r="G68" s="52">
        <f t="shared" si="0"/>
        <v>100692</v>
      </c>
      <c r="H68" s="52">
        <f t="shared" si="0"/>
        <v>4657</v>
      </c>
      <c r="I68" s="222">
        <f t="shared" si="0"/>
        <v>37745</v>
      </c>
      <c r="J68" s="62"/>
      <c r="K68" s="58"/>
    </row>
    <row r="69" spans="1:11" ht="9" customHeight="1">
      <c r="A69" s="51"/>
      <c r="B69" s="48" t="s">
        <v>75</v>
      </c>
      <c r="C69" s="48"/>
      <c r="D69" s="52">
        <f t="shared" si="0"/>
        <v>1139257</v>
      </c>
      <c r="E69" s="52">
        <f t="shared" si="0"/>
        <v>259501</v>
      </c>
      <c r="F69" s="52">
        <f t="shared" si="0"/>
        <v>323403</v>
      </c>
      <c r="G69" s="52">
        <f t="shared" si="0"/>
        <v>132970</v>
      </c>
      <c r="H69" s="52">
        <f t="shared" si="0"/>
        <v>9211</v>
      </c>
      <c r="I69" s="222">
        <f t="shared" si="0"/>
        <v>51688</v>
      </c>
      <c r="J69" s="62"/>
      <c r="K69" s="58"/>
    </row>
    <row r="70" spans="1:11" ht="9" customHeight="1">
      <c r="A70" s="51"/>
      <c r="B70" s="48" t="s">
        <v>76</v>
      </c>
      <c r="C70" s="48"/>
      <c r="D70" s="52">
        <f t="shared" si="0"/>
        <v>1391238</v>
      </c>
      <c r="E70" s="52">
        <f t="shared" si="0"/>
        <v>288253</v>
      </c>
      <c r="F70" s="52">
        <f t="shared" si="0"/>
        <v>398191</v>
      </c>
      <c r="G70" s="52">
        <f t="shared" si="0"/>
        <v>129403</v>
      </c>
      <c r="H70" s="52">
        <f t="shared" si="0"/>
        <v>6406</v>
      </c>
      <c r="I70" s="222">
        <f t="shared" si="0"/>
        <v>66499</v>
      </c>
      <c r="J70" s="62"/>
      <c r="K70" s="58"/>
    </row>
    <row r="71" spans="1:10" ht="9" customHeight="1">
      <c r="A71" s="51"/>
      <c r="B71" s="228"/>
      <c r="D71" s="52"/>
      <c r="E71" s="163"/>
      <c r="F71" s="163"/>
      <c r="G71" s="163"/>
      <c r="H71" s="163"/>
      <c r="I71" s="65"/>
      <c r="J71" s="62"/>
    </row>
    <row r="72" spans="1:10" ht="9" customHeight="1">
      <c r="A72" s="51">
        <v>2010</v>
      </c>
      <c r="B72" s="48" t="s">
        <v>73</v>
      </c>
      <c r="C72" s="55"/>
      <c r="D72" s="52">
        <f aca="true" t="shared" si="1" ref="D72:I74">D16+D30+D44+D58</f>
        <v>656562</v>
      </c>
      <c r="E72" s="52">
        <f t="shared" si="1"/>
        <v>162846</v>
      </c>
      <c r="F72" s="52">
        <f t="shared" si="1"/>
        <v>130571</v>
      </c>
      <c r="G72" s="52">
        <f t="shared" si="1"/>
        <v>51530</v>
      </c>
      <c r="H72" s="52">
        <f t="shared" si="1"/>
        <v>3069</v>
      </c>
      <c r="I72" s="222">
        <f t="shared" si="1"/>
        <v>31336</v>
      </c>
      <c r="J72" s="62"/>
    </row>
    <row r="73" spans="1:10" ht="9" customHeight="1">
      <c r="A73" s="228"/>
      <c r="B73" s="48" t="s">
        <v>74</v>
      </c>
      <c r="D73" s="52">
        <f t="shared" si="1"/>
        <v>944219</v>
      </c>
      <c r="E73" s="52">
        <f t="shared" si="1"/>
        <v>218945</v>
      </c>
      <c r="F73" s="52">
        <f t="shared" si="1"/>
        <v>200340</v>
      </c>
      <c r="G73" s="52">
        <f t="shared" si="1"/>
        <v>91940</v>
      </c>
      <c r="H73" s="52">
        <f t="shared" si="1"/>
        <v>3711</v>
      </c>
      <c r="I73" s="222">
        <f t="shared" si="1"/>
        <v>48723</v>
      </c>
      <c r="J73" s="62"/>
    </row>
    <row r="74" spans="1:10" s="32" customFormat="1" ht="10.5" customHeight="1">
      <c r="A74" s="228"/>
      <c r="B74" s="48" t="s">
        <v>75</v>
      </c>
      <c r="C74" s="64"/>
      <c r="D74" s="52">
        <f t="shared" si="1"/>
        <v>1328645</v>
      </c>
      <c r="E74" s="52">
        <f t="shared" si="1"/>
        <v>350688</v>
      </c>
      <c r="F74" s="52">
        <f t="shared" si="1"/>
        <v>293409</v>
      </c>
      <c r="G74" s="52">
        <f t="shared" si="1"/>
        <v>108300</v>
      </c>
      <c r="H74" s="52">
        <f t="shared" si="1"/>
        <v>6437</v>
      </c>
      <c r="I74" s="222">
        <f t="shared" si="1"/>
        <v>51674</v>
      </c>
      <c r="J74" s="223"/>
    </row>
    <row r="75" spans="1:10" s="32" customFormat="1" ht="10.5" customHeight="1">
      <c r="A75" s="228"/>
      <c r="B75" s="48" t="s">
        <v>76</v>
      </c>
      <c r="C75" s="64"/>
      <c r="D75" s="52">
        <f aca="true" t="shared" si="2" ref="D75:I75">D19+D33+D47+D61</f>
        <v>1599985</v>
      </c>
      <c r="E75" s="52">
        <f t="shared" si="2"/>
        <v>371511</v>
      </c>
      <c r="F75" s="52">
        <f t="shared" si="2"/>
        <v>355848</v>
      </c>
      <c r="G75" s="52">
        <f t="shared" si="2"/>
        <v>126030</v>
      </c>
      <c r="H75" s="52">
        <f t="shared" si="2"/>
        <v>9599</v>
      </c>
      <c r="I75" s="222">
        <f t="shared" si="2"/>
        <v>54021</v>
      </c>
      <c r="J75" s="223"/>
    </row>
    <row r="76" spans="1:10" s="32" customFormat="1" ht="10.5" customHeight="1">
      <c r="A76" s="228"/>
      <c r="B76" s="48"/>
      <c r="C76" s="64"/>
      <c r="D76" s="52"/>
      <c r="E76" s="161"/>
      <c r="F76" s="216"/>
      <c r="G76" s="216"/>
      <c r="H76" s="216"/>
      <c r="I76" s="216"/>
      <c r="J76" s="223"/>
    </row>
    <row r="77" spans="1:10" s="32" customFormat="1" ht="10.5" customHeight="1">
      <c r="A77" s="54">
        <v>2011</v>
      </c>
      <c r="B77" s="55" t="s">
        <v>73</v>
      </c>
      <c r="C77" s="64"/>
      <c r="D77" s="240">
        <f aca="true" t="shared" si="3" ref="D77:I77">D21+D35+D49+D63</f>
        <v>804102</v>
      </c>
      <c r="E77" s="240">
        <f t="shared" si="3"/>
        <v>190808</v>
      </c>
      <c r="F77" s="240">
        <f t="shared" si="3"/>
        <v>109764</v>
      </c>
      <c r="G77" s="240">
        <f t="shared" si="3"/>
        <v>47163</v>
      </c>
      <c r="H77" s="240">
        <f t="shared" si="3"/>
        <v>4748</v>
      </c>
      <c r="I77" s="241">
        <f t="shared" si="3"/>
        <v>33246</v>
      </c>
      <c r="J77" s="223"/>
    </row>
    <row r="78" spans="1:10" s="60" customFormat="1" ht="10.5" customHeight="1">
      <c r="A78" s="64"/>
      <c r="B78" s="64"/>
      <c r="C78" s="64"/>
      <c r="D78" s="64"/>
      <c r="E78" s="64"/>
      <c r="F78" s="64"/>
      <c r="G78" s="64"/>
      <c r="H78" s="64"/>
      <c r="I78" s="64"/>
      <c r="J78" s="224"/>
    </row>
    <row r="79" spans="4:11" ht="9" customHeight="1">
      <c r="D79" s="66"/>
      <c r="E79" s="66"/>
      <c r="F79" s="66"/>
      <c r="G79" s="66"/>
      <c r="H79" s="66"/>
      <c r="I79" s="66"/>
      <c r="J79" s="229"/>
      <c r="K79" s="225"/>
    </row>
    <row r="80" spans="4:11" ht="9" customHeight="1">
      <c r="D80" s="226"/>
      <c r="E80" s="226"/>
      <c r="F80" s="226"/>
      <c r="G80" s="226"/>
      <c r="H80" s="226"/>
      <c r="I80" s="226"/>
      <c r="J80" s="225"/>
      <c r="K80" s="225"/>
    </row>
    <row r="81" spans="4:11" ht="9" customHeight="1">
      <c r="D81" s="226"/>
      <c r="E81" s="226"/>
      <c r="F81" s="226"/>
      <c r="G81" s="226"/>
      <c r="H81" s="226"/>
      <c r="I81" s="226"/>
      <c r="J81" s="225"/>
      <c r="K81" s="225"/>
    </row>
    <row r="82" spans="4:11" ht="9" customHeight="1">
      <c r="D82" s="226"/>
      <c r="E82" s="226"/>
      <c r="F82" s="226"/>
      <c r="G82" s="226"/>
      <c r="H82" s="226"/>
      <c r="I82" s="226"/>
      <c r="J82" s="225"/>
      <c r="K82" s="225"/>
    </row>
    <row r="83" spans="4:11" ht="6" customHeight="1">
      <c r="D83" s="65"/>
      <c r="E83" s="65"/>
      <c r="F83" s="65"/>
      <c r="G83" s="65"/>
      <c r="H83" s="65"/>
      <c r="I83" s="65"/>
      <c r="J83" s="225"/>
      <c r="K83" s="225"/>
    </row>
    <row r="84" spans="4:11" ht="9" customHeight="1">
      <c r="D84" s="66"/>
      <c r="E84" s="66"/>
      <c r="F84" s="66"/>
      <c r="G84" s="66"/>
      <c r="H84" s="66"/>
      <c r="I84" s="66"/>
      <c r="K84" s="218"/>
    </row>
    <row r="85" spans="4:9" ht="9" customHeight="1">
      <c r="D85" s="65"/>
      <c r="E85" s="65"/>
      <c r="F85" s="65"/>
      <c r="G85" s="65"/>
      <c r="H85" s="65"/>
      <c r="I85" s="65"/>
    </row>
    <row r="86" spans="4:11" ht="9" customHeight="1">
      <c r="D86" s="65"/>
      <c r="E86" s="65"/>
      <c r="F86" s="65"/>
      <c r="G86" s="65"/>
      <c r="H86" s="65"/>
      <c r="I86" s="65"/>
      <c r="K86" s="218"/>
    </row>
    <row r="87" spans="4:9" ht="9" customHeight="1">
      <c r="D87" s="65"/>
      <c r="E87" s="65"/>
      <c r="F87" s="65"/>
      <c r="G87" s="65"/>
      <c r="H87" s="65"/>
      <c r="I87" s="65"/>
    </row>
    <row r="88" spans="4:9" ht="6" customHeight="1">
      <c r="D88" s="65"/>
      <c r="E88" s="65"/>
      <c r="F88" s="65"/>
      <c r="G88" s="65"/>
      <c r="H88" s="65"/>
      <c r="I88" s="65"/>
    </row>
    <row r="89" spans="4:9" ht="9" customHeight="1">
      <c r="D89" s="65"/>
      <c r="E89" s="65"/>
      <c r="F89" s="65"/>
      <c r="G89" s="65"/>
      <c r="H89" s="65"/>
      <c r="I89" s="65"/>
    </row>
    <row r="90" spans="4:9" ht="9" customHeight="1">
      <c r="D90" s="65"/>
      <c r="E90" s="65"/>
      <c r="F90" s="65"/>
      <c r="G90" s="65"/>
      <c r="H90" s="65"/>
      <c r="I90" s="65"/>
    </row>
    <row r="91" ht="9" customHeight="1"/>
  </sheetData>
  <mergeCells count="10">
    <mergeCell ref="A3:C7"/>
    <mergeCell ref="D65:I65"/>
    <mergeCell ref="D7:I7"/>
    <mergeCell ref="D9:I9"/>
    <mergeCell ref="D23:I23"/>
    <mergeCell ref="D37:I37"/>
    <mergeCell ref="H4:H6"/>
    <mergeCell ref="D3:D6"/>
    <mergeCell ref="G4:G6"/>
    <mergeCell ref="D51:I51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5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O39" sqref="O39"/>
    </sheetView>
  </sheetViews>
  <sheetFormatPr defaultColWidth="11.421875" defaultRowHeight="12.75"/>
  <cols>
    <col min="1" max="1" width="2.140625" style="67" customWidth="1"/>
    <col min="2" max="4" width="1.8515625" style="67" customWidth="1"/>
    <col min="5" max="5" width="16.57421875" style="67" customWidth="1"/>
    <col min="6" max="13" width="9.00390625" style="67" customWidth="1"/>
    <col min="14" max="16384" width="11.421875" style="67" customWidth="1"/>
  </cols>
  <sheetData>
    <row r="1" spans="1:13" ht="10.5" customHeight="1">
      <c r="A1" s="246" t="s">
        <v>81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0.5" customHeight="1">
      <c r="A2" s="246" t="s">
        <v>379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5:13" ht="9">
      <c r="E3" s="68"/>
      <c r="F3" s="69"/>
      <c r="G3" s="69"/>
      <c r="H3" s="69"/>
      <c r="I3" s="69"/>
      <c r="J3" s="69"/>
      <c r="K3" s="69"/>
      <c r="L3" s="69"/>
      <c r="M3" s="69"/>
    </row>
    <row r="4" spans="1:13" ht="9" customHeight="1">
      <c r="A4" s="245" t="s">
        <v>82</v>
      </c>
      <c r="B4" s="245"/>
      <c r="C4" s="245"/>
      <c r="D4" s="245"/>
      <c r="E4" s="274"/>
      <c r="F4" s="288" t="s">
        <v>113</v>
      </c>
      <c r="G4" s="279" t="s">
        <v>83</v>
      </c>
      <c r="H4" s="280"/>
      <c r="I4" s="280"/>
      <c r="J4" s="280"/>
      <c r="K4" s="280"/>
      <c r="L4" s="281"/>
      <c r="M4" s="70" t="s">
        <v>84</v>
      </c>
    </row>
    <row r="5" spans="1:15" ht="9">
      <c r="A5" s="275"/>
      <c r="B5" s="275"/>
      <c r="C5" s="275"/>
      <c r="D5" s="275"/>
      <c r="E5" s="276"/>
      <c r="F5" s="289"/>
      <c r="G5" s="71"/>
      <c r="H5" s="71"/>
      <c r="I5" s="279" t="s">
        <v>83</v>
      </c>
      <c r="J5" s="281"/>
      <c r="K5" s="284" t="s">
        <v>85</v>
      </c>
      <c r="L5" s="287" t="s">
        <v>79</v>
      </c>
      <c r="M5" s="288" t="s">
        <v>86</v>
      </c>
      <c r="O5" s="72"/>
    </row>
    <row r="6" spans="1:15" ht="9">
      <c r="A6" s="275"/>
      <c r="B6" s="275"/>
      <c r="C6" s="275"/>
      <c r="D6" s="275"/>
      <c r="E6" s="276"/>
      <c r="F6" s="289"/>
      <c r="G6" s="73" t="s">
        <v>87</v>
      </c>
      <c r="H6" s="73" t="s">
        <v>87</v>
      </c>
      <c r="I6" s="284" t="s">
        <v>88</v>
      </c>
      <c r="J6" s="284" t="s">
        <v>89</v>
      </c>
      <c r="K6" s="285"/>
      <c r="L6" s="285"/>
      <c r="M6" s="289"/>
      <c r="O6" s="72"/>
    </row>
    <row r="7" spans="1:15" ht="9">
      <c r="A7" s="275"/>
      <c r="B7" s="275"/>
      <c r="C7" s="275"/>
      <c r="D7" s="275"/>
      <c r="E7" s="276"/>
      <c r="F7" s="289"/>
      <c r="G7" s="73" t="s">
        <v>90</v>
      </c>
      <c r="H7" s="73" t="s">
        <v>91</v>
      </c>
      <c r="I7" s="285"/>
      <c r="J7" s="285"/>
      <c r="K7" s="285"/>
      <c r="L7" s="285"/>
      <c r="M7" s="289"/>
      <c r="O7" s="72"/>
    </row>
    <row r="8" spans="1:13" ht="9">
      <c r="A8" s="275"/>
      <c r="B8" s="275"/>
      <c r="C8" s="275"/>
      <c r="D8" s="275"/>
      <c r="E8" s="276"/>
      <c r="F8" s="289"/>
      <c r="G8" s="73" t="s">
        <v>92</v>
      </c>
      <c r="H8" s="73" t="s">
        <v>93</v>
      </c>
      <c r="I8" s="285"/>
      <c r="J8" s="285"/>
      <c r="K8" s="285"/>
      <c r="L8" s="285"/>
      <c r="M8" s="289"/>
    </row>
    <row r="9" spans="1:13" ht="9">
      <c r="A9" s="275"/>
      <c r="B9" s="275"/>
      <c r="C9" s="275"/>
      <c r="D9" s="275"/>
      <c r="E9" s="276"/>
      <c r="F9" s="290"/>
      <c r="G9" s="74"/>
      <c r="H9" s="74"/>
      <c r="I9" s="286"/>
      <c r="J9" s="286"/>
      <c r="K9" s="286"/>
      <c r="L9" s="286"/>
      <c r="M9" s="290"/>
    </row>
    <row r="10" spans="1:13" ht="9">
      <c r="A10" s="277"/>
      <c r="B10" s="277"/>
      <c r="C10" s="277"/>
      <c r="D10" s="277"/>
      <c r="E10" s="278"/>
      <c r="F10" s="282" t="s">
        <v>94</v>
      </c>
      <c r="G10" s="283"/>
      <c r="H10" s="283"/>
      <c r="I10" s="283"/>
      <c r="J10" s="283"/>
      <c r="K10" s="283"/>
      <c r="L10" s="283"/>
      <c r="M10" s="283"/>
    </row>
    <row r="11" spans="6:14" ht="9">
      <c r="F11" s="75"/>
      <c r="G11" s="71"/>
      <c r="H11" s="71"/>
      <c r="I11" s="71"/>
      <c r="J11" s="71"/>
      <c r="K11" s="71"/>
      <c r="L11" s="71"/>
      <c r="M11" s="75"/>
      <c r="N11" s="68"/>
    </row>
    <row r="12" spans="1:14" ht="9">
      <c r="A12" s="67" t="s">
        <v>95</v>
      </c>
      <c r="F12" s="76"/>
      <c r="G12" s="77"/>
      <c r="H12" s="77"/>
      <c r="I12" s="77"/>
      <c r="J12" s="77"/>
      <c r="K12" s="77"/>
      <c r="L12" s="77"/>
      <c r="M12" s="76"/>
      <c r="N12" s="68"/>
    </row>
    <row r="13" spans="2:14" ht="9">
      <c r="B13" s="67" t="s">
        <v>96</v>
      </c>
      <c r="F13" s="76"/>
      <c r="G13" s="77"/>
      <c r="H13" s="77"/>
      <c r="I13" s="77"/>
      <c r="J13" s="77"/>
      <c r="K13" s="77"/>
      <c r="L13" s="77"/>
      <c r="M13" s="76"/>
      <c r="N13" s="68"/>
    </row>
    <row r="14" spans="6:14" ht="9">
      <c r="F14" s="76"/>
      <c r="G14" s="77"/>
      <c r="H14" s="77"/>
      <c r="I14" s="77"/>
      <c r="J14" s="77"/>
      <c r="K14" s="77"/>
      <c r="L14" s="77"/>
      <c r="M14" s="76"/>
      <c r="N14" s="68"/>
    </row>
    <row r="15" spans="1:14" ht="9">
      <c r="A15" s="67" t="s">
        <v>97</v>
      </c>
      <c r="F15" s="78">
        <v>14037800</v>
      </c>
      <c r="G15" s="78">
        <v>5660798</v>
      </c>
      <c r="H15" s="78">
        <v>6113755</v>
      </c>
      <c r="I15" s="78">
        <v>3992998</v>
      </c>
      <c r="J15" s="78">
        <v>2120758</v>
      </c>
      <c r="K15" s="78">
        <v>2096959</v>
      </c>
      <c r="L15" s="78">
        <v>166288</v>
      </c>
      <c r="M15" s="78">
        <v>24114</v>
      </c>
      <c r="N15" s="68"/>
    </row>
    <row r="16" spans="6:14" ht="9">
      <c r="F16" s="79"/>
      <c r="G16" s="80"/>
      <c r="H16" s="80"/>
      <c r="I16" s="80"/>
      <c r="J16" s="80"/>
      <c r="K16" s="80"/>
      <c r="L16" s="80"/>
      <c r="M16" s="79"/>
      <c r="N16" s="68"/>
    </row>
    <row r="17" spans="2:14" ht="9">
      <c r="B17" s="67" t="s">
        <v>98</v>
      </c>
      <c r="F17" s="78">
        <v>449314</v>
      </c>
      <c r="G17" s="78">
        <v>241400</v>
      </c>
      <c r="H17" s="78">
        <v>150499</v>
      </c>
      <c r="I17" s="78">
        <v>99434</v>
      </c>
      <c r="J17" s="78">
        <v>51065</v>
      </c>
      <c r="K17" s="78">
        <v>47080</v>
      </c>
      <c r="L17" s="78">
        <v>10335</v>
      </c>
      <c r="M17" s="78">
        <v>3951</v>
      </c>
      <c r="N17" s="68"/>
    </row>
    <row r="18" spans="2:14" ht="9">
      <c r="B18" s="67" t="s">
        <v>99</v>
      </c>
      <c r="F18" s="78">
        <v>461057</v>
      </c>
      <c r="G18" s="78">
        <v>263014</v>
      </c>
      <c r="H18" s="78">
        <v>154352</v>
      </c>
      <c r="I18" s="78">
        <v>95384</v>
      </c>
      <c r="J18" s="78">
        <v>58967</v>
      </c>
      <c r="K18" s="78">
        <v>39577</v>
      </c>
      <c r="L18" s="78">
        <v>4113</v>
      </c>
      <c r="M18" s="78">
        <v>416</v>
      </c>
      <c r="N18" s="68"/>
    </row>
    <row r="19" spans="6:15" ht="9">
      <c r="F19" s="78"/>
      <c r="G19" s="78"/>
      <c r="H19" s="78"/>
      <c r="I19" s="78"/>
      <c r="J19" s="78"/>
      <c r="K19" s="78"/>
      <c r="L19" s="78"/>
      <c r="M19" s="78"/>
      <c r="N19" s="68"/>
      <c r="O19" s="81"/>
    </row>
    <row r="20" spans="2:15" ht="9">
      <c r="B20" s="67" t="s">
        <v>100</v>
      </c>
      <c r="F20" s="78"/>
      <c r="G20" s="78"/>
      <c r="H20" s="78"/>
      <c r="I20" s="78"/>
      <c r="J20" s="78"/>
      <c r="K20" s="78"/>
      <c r="L20" s="78"/>
      <c r="M20" s="78"/>
      <c r="N20" s="68"/>
      <c r="O20" s="82"/>
    </row>
    <row r="21" spans="3:15" ht="9">
      <c r="C21" s="67" t="s">
        <v>101</v>
      </c>
      <c r="F21" s="78">
        <v>-2333</v>
      </c>
      <c r="G21" s="78">
        <v>-751</v>
      </c>
      <c r="H21" s="78">
        <v>-10877</v>
      </c>
      <c r="I21" s="78">
        <v>-7457</v>
      </c>
      <c r="J21" s="78">
        <v>-3419</v>
      </c>
      <c r="K21" s="78">
        <v>8649</v>
      </c>
      <c r="L21" s="78">
        <v>645</v>
      </c>
      <c r="M21" s="78">
        <v>11</v>
      </c>
      <c r="N21" s="68"/>
      <c r="O21" s="82"/>
    </row>
    <row r="22" spans="6:15" ht="9">
      <c r="F22" s="78"/>
      <c r="G22" s="78"/>
      <c r="H22" s="78"/>
      <c r="I22" s="78"/>
      <c r="J22" s="78"/>
      <c r="K22" s="78"/>
      <c r="L22" s="78"/>
      <c r="M22" s="78"/>
      <c r="N22" s="68"/>
      <c r="O22" s="82"/>
    </row>
    <row r="23" spans="1:15" ht="9">
      <c r="A23" s="67" t="s">
        <v>102</v>
      </c>
      <c r="F23" s="78">
        <v>14004193</v>
      </c>
      <c r="G23" s="78">
        <v>5622432</v>
      </c>
      <c r="H23" s="78">
        <v>6095496</v>
      </c>
      <c r="I23" s="78">
        <v>3988760</v>
      </c>
      <c r="J23" s="78">
        <v>2106736</v>
      </c>
      <c r="K23" s="78">
        <v>2113111</v>
      </c>
      <c r="L23" s="78">
        <v>173155</v>
      </c>
      <c r="M23" s="78">
        <v>27661</v>
      </c>
      <c r="N23" s="68"/>
      <c r="O23" s="82"/>
    </row>
    <row r="24" spans="6:14" ht="9">
      <c r="F24" s="83"/>
      <c r="G24" s="84"/>
      <c r="H24" s="84"/>
      <c r="I24" s="84"/>
      <c r="J24" s="84"/>
      <c r="K24" s="84"/>
      <c r="L24" s="84"/>
      <c r="M24" s="83"/>
      <c r="N24" s="68"/>
    </row>
    <row r="25" spans="3:14" ht="9">
      <c r="C25" s="67" t="s">
        <v>103</v>
      </c>
      <c r="F25" s="85">
        <v>1118.62</v>
      </c>
      <c r="G25" s="85">
        <v>1561.47</v>
      </c>
      <c r="H25" s="85">
        <v>683.47</v>
      </c>
      <c r="I25" s="85">
        <v>694.64</v>
      </c>
      <c r="J25" s="85">
        <v>663.3</v>
      </c>
      <c r="K25" s="85">
        <v>236.94</v>
      </c>
      <c r="L25" s="85">
        <v>13.83</v>
      </c>
      <c r="M25" s="85">
        <v>13.83</v>
      </c>
      <c r="N25" s="68"/>
    </row>
    <row r="26" spans="6:15" ht="9">
      <c r="F26" s="83"/>
      <c r="G26" s="84"/>
      <c r="H26" s="84"/>
      <c r="I26" s="84"/>
      <c r="J26" s="84"/>
      <c r="K26" s="84"/>
      <c r="L26" s="84"/>
      <c r="M26" s="83"/>
      <c r="N26" s="68"/>
      <c r="O26" s="86"/>
    </row>
    <row r="27" spans="3:14" ht="9">
      <c r="C27" s="67" t="s">
        <v>104</v>
      </c>
      <c r="F27" s="83"/>
      <c r="G27" s="84"/>
      <c r="H27" s="84"/>
      <c r="I27" s="84"/>
      <c r="J27" s="84"/>
      <c r="K27" s="84"/>
      <c r="L27" s="84"/>
      <c r="M27" s="83"/>
      <c r="N27" s="68"/>
    </row>
    <row r="28" spans="4:14" ht="9">
      <c r="D28" s="67" t="s">
        <v>105</v>
      </c>
      <c r="F28" s="87">
        <v>-0.2</v>
      </c>
      <c r="G28" s="87">
        <v>-0.7</v>
      </c>
      <c r="H28" s="87">
        <v>-0.3</v>
      </c>
      <c r="I28" s="87">
        <v>-0.1</v>
      </c>
      <c r="J28" s="87">
        <v>-0.7</v>
      </c>
      <c r="K28" s="87">
        <v>0.8</v>
      </c>
      <c r="L28" s="87">
        <v>4.1</v>
      </c>
      <c r="M28" s="87">
        <v>14.7</v>
      </c>
      <c r="N28" s="68"/>
    </row>
    <row r="29" spans="6:14" ht="9">
      <c r="F29" s="83"/>
      <c r="G29" s="84"/>
      <c r="H29" s="84"/>
      <c r="I29" s="84"/>
      <c r="J29" s="84"/>
      <c r="K29" s="84"/>
      <c r="L29" s="84"/>
      <c r="M29" s="83"/>
      <c r="N29" s="68"/>
    </row>
    <row r="30" spans="6:14" ht="9">
      <c r="F30" s="83"/>
      <c r="G30" s="84"/>
      <c r="H30" s="84"/>
      <c r="I30" s="84"/>
      <c r="J30" s="84"/>
      <c r="K30" s="84"/>
      <c r="L30" s="84"/>
      <c r="M30" s="83"/>
      <c r="N30" s="68"/>
    </row>
    <row r="31" spans="1:14" ht="9">
      <c r="A31" s="67" t="s">
        <v>106</v>
      </c>
      <c r="F31" s="83"/>
      <c r="G31" s="84"/>
      <c r="H31" s="84"/>
      <c r="I31" s="84"/>
      <c r="J31" s="84"/>
      <c r="K31" s="84"/>
      <c r="L31" s="84"/>
      <c r="M31" s="83"/>
      <c r="N31" s="68"/>
    </row>
    <row r="32" spans="6:14" ht="9">
      <c r="F32" s="83"/>
      <c r="G32" s="84"/>
      <c r="H32" s="84"/>
      <c r="I32" s="84"/>
      <c r="J32" s="84"/>
      <c r="K32" s="84"/>
      <c r="L32" s="84"/>
      <c r="M32" s="83"/>
      <c r="N32" s="68"/>
    </row>
    <row r="33" spans="3:14" ht="9">
      <c r="C33" s="67" t="s">
        <v>97</v>
      </c>
      <c r="F33" s="78">
        <v>13219454</v>
      </c>
      <c r="G33" s="78">
        <v>5176816</v>
      </c>
      <c r="H33" s="78">
        <v>5871380</v>
      </c>
      <c r="I33" s="78">
        <v>3872170</v>
      </c>
      <c r="J33" s="78">
        <v>1999210</v>
      </c>
      <c r="K33" s="78">
        <v>2013923</v>
      </c>
      <c r="L33" s="78">
        <v>157336</v>
      </c>
      <c r="M33" s="78">
        <v>21645</v>
      </c>
      <c r="N33" s="68"/>
    </row>
    <row r="34" spans="6:14" ht="9">
      <c r="F34" s="78"/>
      <c r="G34" s="78"/>
      <c r="H34" s="78"/>
      <c r="I34" s="78"/>
      <c r="J34" s="78"/>
      <c r="K34" s="78"/>
      <c r="L34" s="78"/>
      <c r="M34" s="78"/>
      <c r="N34" s="68"/>
    </row>
    <row r="35" spans="4:14" ht="9">
      <c r="D35" s="67" t="s">
        <v>98</v>
      </c>
      <c r="F35" s="78">
        <v>439617</v>
      </c>
      <c r="G35" s="78">
        <v>235322</v>
      </c>
      <c r="H35" s="78">
        <v>146880</v>
      </c>
      <c r="I35" s="78">
        <v>97619</v>
      </c>
      <c r="J35" s="78">
        <v>49261</v>
      </c>
      <c r="K35" s="78">
        <v>47080</v>
      </c>
      <c r="L35" s="78">
        <v>10335</v>
      </c>
      <c r="M35" s="78">
        <v>3951</v>
      </c>
      <c r="N35" s="68"/>
    </row>
    <row r="36" spans="4:14" ht="9">
      <c r="D36" s="67" t="s">
        <v>99</v>
      </c>
      <c r="F36" s="78">
        <v>450032</v>
      </c>
      <c r="G36" s="78">
        <v>256988</v>
      </c>
      <c r="H36" s="78">
        <v>150063</v>
      </c>
      <c r="I36" s="78">
        <v>92627</v>
      </c>
      <c r="J36" s="78">
        <v>57436</v>
      </c>
      <c r="K36" s="78">
        <v>38892</v>
      </c>
      <c r="L36" s="78">
        <v>4090</v>
      </c>
      <c r="M36" s="78">
        <v>367</v>
      </c>
      <c r="N36" s="68"/>
    </row>
    <row r="37" spans="6:14" ht="9">
      <c r="F37" s="78"/>
      <c r="G37" s="78"/>
      <c r="H37" s="78"/>
      <c r="I37" s="78"/>
      <c r="J37" s="78"/>
      <c r="K37" s="78"/>
      <c r="L37" s="78"/>
      <c r="M37" s="78"/>
      <c r="N37" s="68"/>
    </row>
    <row r="38" spans="4:14" ht="9">
      <c r="D38" s="67" t="s">
        <v>100</v>
      </c>
      <c r="F38" s="78"/>
      <c r="G38" s="78"/>
      <c r="H38" s="78"/>
      <c r="I38" s="78"/>
      <c r="J38" s="78"/>
      <c r="K38" s="78"/>
      <c r="L38" s="78"/>
      <c r="M38" s="78"/>
      <c r="N38" s="68"/>
    </row>
    <row r="39" spans="5:14" ht="9">
      <c r="E39" s="67" t="s">
        <v>101</v>
      </c>
      <c r="F39" s="78">
        <v>29682</v>
      </c>
      <c r="G39" s="78">
        <v>30796</v>
      </c>
      <c r="H39" s="78">
        <v>-15303</v>
      </c>
      <c r="I39" s="78">
        <v>-18420</v>
      </c>
      <c r="J39" s="78">
        <v>3117</v>
      </c>
      <c r="K39" s="78">
        <v>13514</v>
      </c>
      <c r="L39" s="78">
        <v>675</v>
      </c>
      <c r="M39" s="78">
        <v>11</v>
      </c>
      <c r="N39" s="68"/>
    </row>
    <row r="40" spans="6:14" ht="9">
      <c r="F40" s="78"/>
      <c r="G40" s="78"/>
      <c r="H40" s="78"/>
      <c r="I40" s="78"/>
      <c r="J40" s="78"/>
      <c r="K40" s="78"/>
      <c r="L40" s="78"/>
      <c r="M40" s="78"/>
      <c r="N40" s="68"/>
    </row>
    <row r="41" spans="3:14" ht="9">
      <c r="C41" s="67" t="s">
        <v>102</v>
      </c>
      <c r="F41" s="78">
        <v>13219191</v>
      </c>
      <c r="G41" s="78">
        <v>5169945</v>
      </c>
      <c r="H41" s="78">
        <v>5849364</v>
      </c>
      <c r="I41" s="78">
        <v>3857911</v>
      </c>
      <c r="J41" s="78">
        <v>1991452</v>
      </c>
      <c r="K41" s="78">
        <v>2035625</v>
      </c>
      <c r="L41" s="78">
        <v>164257</v>
      </c>
      <c r="M41" s="78">
        <v>25241</v>
      </c>
      <c r="N41" s="68"/>
    </row>
    <row r="42" spans="6:14" ht="9">
      <c r="F42" s="83"/>
      <c r="G42" s="84"/>
      <c r="H42" s="84"/>
      <c r="I42" s="84"/>
      <c r="J42" s="84"/>
      <c r="K42" s="84"/>
      <c r="L42" s="84"/>
      <c r="M42" s="83"/>
      <c r="N42" s="68"/>
    </row>
    <row r="43" spans="4:14" ht="9">
      <c r="D43" s="67" t="s">
        <v>103</v>
      </c>
      <c r="F43" s="85">
        <v>1055.92</v>
      </c>
      <c r="G43" s="85">
        <v>1435.8</v>
      </c>
      <c r="H43" s="85">
        <v>655.88</v>
      </c>
      <c r="I43" s="85">
        <v>671.85</v>
      </c>
      <c r="J43" s="85">
        <v>627</v>
      </c>
      <c r="K43" s="85">
        <v>228.25</v>
      </c>
      <c r="L43" s="85">
        <v>13.12</v>
      </c>
      <c r="M43" s="85">
        <v>12.62</v>
      </c>
      <c r="N43" s="68"/>
    </row>
    <row r="44" spans="6:14" ht="9">
      <c r="F44" s="83"/>
      <c r="G44" s="84"/>
      <c r="H44" s="84"/>
      <c r="I44" s="84"/>
      <c r="J44" s="84"/>
      <c r="K44" s="84"/>
      <c r="L44" s="84"/>
      <c r="M44" s="83"/>
      <c r="N44" s="68"/>
    </row>
    <row r="45" spans="4:14" ht="9">
      <c r="D45" s="67" t="s">
        <v>104</v>
      </c>
      <c r="F45" s="83"/>
      <c r="G45" s="84"/>
      <c r="H45" s="84"/>
      <c r="I45" s="84"/>
      <c r="J45" s="84"/>
      <c r="K45" s="84"/>
      <c r="L45" s="84"/>
      <c r="M45" s="83"/>
      <c r="N45" s="68"/>
    </row>
    <row r="46" spans="5:14" ht="9">
      <c r="E46" s="67" t="s">
        <v>105</v>
      </c>
      <c r="F46" s="87">
        <v>0</v>
      </c>
      <c r="G46" s="87">
        <v>-0.1</v>
      </c>
      <c r="H46" s="87">
        <v>-0.4</v>
      </c>
      <c r="I46" s="87">
        <v>-0.4</v>
      </c>
      <c r="J46" s="87">
        <v>-0.4</v>
      </c>
      <c r="K46" s="87">
        <v>1.1</v>
      </c>
      <c r="L46" s="87">
        <v>4.4</v>
      </c>
      <c r="M46" s="87">
        <v>16.6</v>
      </c>
      <c r="N46" s="68"/>
    </row>
    <row r="47" spans="6:14" ht="9">
      <c r="F47" s="83"/>
      <c r="G47" s="84"/>
      <c r="H47" s="84"/>
      <c r="I47" s="84"/>
      <c r="J47" s="84"/>
      <c r="K47" s="84"/>
      <c r="L47" s="84"/>
      <c r="M47" s="83"/>
      <c r="N47" s="68"/>
    </row>
    <row r="48" spans="6:14" ht="9">
      <c r="F48" s="83"/>
      <c r="G48" s="84"/>
      <c r="H48" s="84"/>
      <c r="I48" s="84"/>
      <c r="J48" s="84"/>
      <c r="K48" s="84"/>
      <c r="L48" s="84"/>
      <c r="M48" s="83"/>
      <c r="N48" s="68"/>
    </row>
    <row r="49" spans="3:14" ht="9">
      <c r="C49" s="67" t="s">
        <v>107</v>
      </c>
      <c r="F49" s="83"/>
      <c r="G49" s="84"/>
      <c r="H49" s="84"/>
      <c r="I49" s="84"/>
      <c r="J49" s="84"/>
      <c r="K49" s="84"/>
      <c r="L49" s="84"/>
      <c r="M49" s="83"/>
      <c r="N49" s="68"/>
    </row>
    <row r="50" spans="4:14" ht="9">
      <c r="D50" s="67" t="s">
        <v>108</v>
      </c>
      <c r="F50" s="83"/>
      <c r="G50" s="84"/>
      <c r="H50" s="84"/>
      <c r="I50" s="84"/>
      <c r="J50" s="84"/>
      <c r="K50" s="84"/>
      <c r="L50" s="84"/>
      <c r="M50" s="83"/>
      <c r="N50" s="68"/>
    </row>
    <row r="51" spans="6:14" ht="9">
      <c r="F51" s="83"/>
      <c r="G51" s="84"/>
      <c r="H51" s="84"/>
      <c r="I51" s="84"/>
      <c r="J51" s="84"/>
      <c r="K51" s="84"/>
      <c r="L51" s="84"/>
      <c r="M51" s="83"/>
      <c r="N51" s="68"/>
    </row>
    <row r="52" spans="3:14" ht="9">
      <c r="C52" s="67" t="s">
        <v>97</v>
      </c>
      <c r="F52" s="78">
        <v>818294</v>
      </c>
      <c r="G52" s="78">
        <v>483982</v>
      </c>
      <c r="H52" s="78">
        <v>242376</v>
      </c>
      <c r="I52" s="78">
        <v>120828</v>
      </c>
      <c r="J52" s="78">
        <v>121548</v>
      </c>
      <c r="K52" s="78">
        <v>82985</v>
      </c>
      <c r="L52" s="78">
        <v>8951</v>
      </c>
      <c r="M52" s="78">
        <v>2469</v>
      </c>
      <c r="N52" s="68"/>
    </row>
    <row r="53" spans="6:14" ht="9">
      <c r="F53" s="78"/>
      <c r="G53" s="78"/>
      <c r="H53" s="78"/>
      <c r="I53" s="78"/>
      <c r="J53" s="78"/>
      <c r="K53" s="78"/>
      <c r="L53" s="78"/>
      <c r="M53" s="78"/>
      <c r="N53" s="68"/>
    </row>
    <row r="54" spans="4:14" ht="9">
      <c r="D54" s="67" t="s">
        <v>98</v>
      </c>
      <c r="F54" s="78">
        <v>9697</v>
      </c>
      <c r="G54" s="78">
        <v>6078</v>
      </c>
      <c r="H54" s="78">
        <v>3619</v>
      </c>
      <c r="I54" s="78">
        <v>1815</v>
      </c>
      <c r="J54" s="78">
        <v>1804</v>
      </c>
      <c r="K54" s="88">
        <v>0</v>
      </c>
      <c r="L54" s="88">
        <v>0</v>
      </c>
      <c r="M54" s="88">
        <v>0</v>
      </c>
      <c r="N54" s="68"/>
    </row>
    <row r="55" spans="4:14" ht="9">
      <c r="D55" s="67" t="s">
        <v>99</v>
      </c>
      <c r="F55" s="78">
        <v>11025</v>
      </c>
      <c r="G55" s="78">
        <v>6027</v>
      </c>
      <c r="H55" s="78">
        <v>4289</v>
      </c>
      <c r="I55" s="78">
        <v>2757</v>
      </c>
      <c r="J55" s="78">
        <v>1532</v>
      </c>
      <c r="K55" s="78">
        <v>685</v>
      </c>
      <c r="L55" s="78">
        <v>24</v>
      </c>
      <c r="M55" s="78">
        <v>49</v>
      </c>
      <c r="N55" s="68"/>
    </row>
    <row r="56" spans="6:14" ht="9">
      <c r="F56" s="78"/>
      <c r="G56" s="78"/>
      <c r="H56" s="78"/>
      <c r="I56" s="78"/>
      <c r="J56" s="78"/>
      <c r="K56" s="78"/>
      <c r="L56" s="78"/>
      <c r="M56" s="78"/>
      <c r="N56" s="68"/>
    </row>
    <row r="57" spans="4:14" ht="9">
      <c r="D57" s="67" t="s">
        <v>100</v>
      </c>
      <c r="F57" s="78"/>
      <c r="G57" s="78"/>
      <c r="H57" s="78"/>
      <c r="I57" s="78"/>
      <c r="J57" s="78"/>
      <c r="K57" s="78"/>
      <c r="L57" s="78"/>
      <c r="M57" s="78"/>
      <c r="N57" s="68"/>
    </row>
    <row r="58" spans="5:14" ht="9">
      <c r="E58" s="67" t="s">
        <v>101</v>
      </c>
      <c r="F58" s="78">
        <v>-31964</v>
      </c>
      <c r="G58" s="78">
        <v>-31547</v>
      </c>
      <c r="H58" s="78">
        <v>4426</v>
      </c>
      <c r="I58" s="78">
        <v>10963</v>
      </c>
      <c r="J58" s="78">
        <v>-6536</v>
      </c>
      <c r="K58" s="78">
        <v>-4813</v>
      </c>
      <c r="L58" s="78">
        <v>-30</v>
      </c>
      <c r="M58" s="88">
        <v>0</v>
      </c>
      <c r="N58" s="68"/>
    </row>
    <row r="59" spans="6:14" ht="9">
      <c r="F59" s="78"/>
      <c r="G59" s="78"/>
      <c r="H59" s="78"/>
      <c r="I59" s="78"/>
      <c r="J59" s="78"/>
      <c r="K59" s="78"/>
      <c r="L59" s="78"/>
      <c r="M59" s="78"/>
      <c r="N59" s="68"/>
    </row>
    <row r="60" spans="3:14" ht="9">
      <c r="C60" s="67" t="s">
        <v>102</v>
      </c>
      <c r="F60" s="78">
        <v>785002</v>
      </c>
      <c r="G60" s="78">
        <v>452487</v>
      </c>
      <c r="H60" s="78">
        <v>246132</v>
      </c>
      <c r="I60" s="78">
        <v>130849</v>
      </c>
      <c r="J60" s="78">
        <v>115283</v>
      </c>
      <c r="K60" s="78">
        <v>77486</v>
      </c>
      <c r="L60" s="78">
        <v>8898</v>
      </c>
      <c r="M60" s="78">
        <v>2420</v>
      </c>
      <c r="N60" s="68"/>
    </row>
    <row r="61" spans="6:14" ht="9">
      <c r="F61" s="83"/>
      <c r="G61" s="84"/>
      <c r="H61" s="84"/>
      <c r="I61" s="84"/>
      <c r="J61" s="84"/>
      <c r="K61" s="84"/>
      <c r="L61" s="84"/>
      <c r="M61" s="83"/>
      <c r="N61" s="68"/>
    </row>
    <row r="62" spans="4:14" ht="9">
      <c r="D62" s="67" t="s">
        <v>103</v>
      </c>
      <c r="F62" s="85">
        <v>62.7</v>
      </c>
      <c r="G62" s="85">
        <v>125.66</v>
      </c>
      <c r="H62" s="85">
        <v>27.6</v>
      </c>
      <c r="I62" s="85">
        <v>22.79</v>
      </c>
      <c r="J62" s="85">
        <v>36.3</v>
      </c>
      <c r="K62" s="85">
        <v>8.69</v>
      </c>
      <c r="L62" s="85">
        <v>0.71</v>
      </c>
      <c r="M62" s="85">
        <v>1.21</v>
      </c>
      <c r="N62" s="68"/>
    </row>
    <row r="63" spans="6:14" ht="9">
      <c r="F63" s="83"/>
      <c r="G63" s="84"/>
      <c r="H63" s="84"/>
      <c r="I63" s="84"/>
      <c r="J63" s="84"/>
      <c r="K63" s="84"/>
      <c r="L63" s="84"/>
      <c r="M63" s="83"/>
      <c r="N63" s="68"/>
    </row>
    <row r="64" spans="4:14" ht="9">
      <c r="D64" s="67" t="s">
        <v>104</v>
      </c>
      <c r="F64" s="83"/>
      <c r="G64" s="84"/>
      <c r="H64" s="84"/>
      <c r="I64" s="84"/>
      <c r="J64" s="84"/>
      <c r="K64" s="84"/>
      <c r="L64" s="84"/>
      <c r="M64" s="83"/>
      <c r="N64" s="68"/>
    </row>
    <row r="65" spans="5:14" ht="9">
      <c r="E65" s="67" t="s">
        <v>105</v>
      </c>
      <c r="F65" s="87">
        <v>-4.1</v>
      </c>
      <c r="G65" s="87">
        <v>-6.5</v>
      </c>
      <c r="H65" s="87">
        <v>1.5</v>
      </c>
      <c r="I65" s="87">
        <v>8.3</v>
      </c>
      <c r="J65" s="87">
        <v>-5.2</v>
      </c>
      <c r="K65" s="87">
        <v>-6.6</v>
      </c>
      <c r="L65" s="87">
        <v>-0.6</v>
      </c>
      <c r="M65" s="87">
        <v>-2</v>
      </c>
      <c r="N65" s="68"/>
    </row>
    <row r="66" spans="6:14" ht="9">
      <c r="F66" s="83"/>
      <c r="G66" s="84"/>
      <c r="H66" s="84"/>
      <c r="I66" s="84"/>
      <c r="J66" s="84"/>
      <c r="K66" s="84"/>
      <c r="L66" s="84"/>
      <c r="M66" s="83"/>
      <c r="N66" s="68"/>
    </row>
    <row r="67" spans="1:14" ht="9">
      <c r="A67" s="67" t="s">
        <v>109</v>
      </c>
      <c r="F67" s="83"/>
      <c r="G67" s="84"/>
      <c r="H67" s="84"/>
      <c r="I67" s="84"/>
      <c r="J67" s="84"/>
      <c r="K67" s="84"/>
      <c r="L67" s="84"/>
      <c r="M67" s="83"/>
      <c r="N67" s="68"/>
    </row>
    <row r="68" spans="6:14" ht="9">
      <c r="F68" s="83"/>
      <c r="G68" s="84"/>
      <c r="H68" s="84"/>
      <c r="I68" s="84"/>
      <c r="J68" s="84"/>
      <c r="K68" s="84"/>
      <c r="L68" s="84"/>
      <c r="M68" s="83"/>
      <c r="N68" s="68"/>
    </row>
    <row r="69" spans="1:14" ht="9">
      <c r="A69" s="67" t="s">
        <v>110</v>
      </c>
      <c r="F69" s="83"/>
      <c r="G69" s="84"/>
      <c r="H69" s="84"/>
      <c r="I69" s="84"/>
      <c r="J69" s="84"/>
      <c r="K69" s="84"/>
      <c r="L69" s="84"/>
      <c r="M69" s="83"/>
      <c r="N69" s="68"/>
    </row>
    <row r="70" spans="6:14" ht="9">
      <c r="F70" s="78"/>
      <c r="G70" s="78"/>
      <c r="H70" s="78"/>
      <c r="I70" s="78"/>
      <c r="J70" s="78"/>
      <c r="K70" s="78"/>
      <c r="L70" s="78"/>
      <c r="M70" s="78"/>
      <c r="N70" s="68"/>
    </row>
    <row r="71" spans="2:14" ht="9">
      <c r="B71" s="67" t="s">
        <v>97</v>
      </c>
      <c r="F71" s="78">
        <v>77166</v>
      </c>
      <c r="G71" s="78">
        <v>12190</v>
      </c>
      <c r="H71" s="78">
        <v>13751</v>
      </c>
      <c r="I71" s="78">
        <v>7677</v>
      </c>
      <c r="J71" s="78">
        <v>6074</v>
      </c>
      <c r="K71" s="78">
        <v>51225</v>
      </c>
      <c r="L71" s="88">
        <v>0</v>
      </c>
      <c r="M71" s="88">
        <v>0</v>
      </c>
      <c r="N71" s="68"/>
    </row>
    <row r="72" spans="2:14" ht="9">
      <c r="B72" s="67" t="s">
        <v>102</v>
      </c>
      <c r="F72" s="78">
        <v>76360</v>
      </c>
      <c r="G72" s="78">
        <v>12123</v>
      </c>
      <c r="H72" s="78">
        <v>14654</v>
      </c>
      <c r="I72" s="78">
        <v>7131</v>
      </c>
      <c r="J72" s="78">
        <v>7523</v>
      </c>
      <c r="K72" s="78">
        <v>49583</v>
      </c>
      <c r="L72" s="88">
        <v>0</v>
      </c>
      <c r="M72" s="88">
        <v>0</v>
      </c>
      <c r="N72" s="68"/>
    </row>
    <row r="73" spans="6:14" ht="9">
      <c r="F73" s="78"/>
      <c r="G73" s="78"/>
      <c r="H73" s="78"/>
      <c r="I73" s="78"/>
      <c r="J73" s="78"/>
      <c r="K73" s="78"/>
      <c r="L73" s="78"/>
      <c r="M73" s="78"/>
      <c r="N73" s="68"/>
    </row>
    <row r="74" spans="6:14" ht="9">
      <c r="F74" s="78"/>
      <c r="G74" s="78"/>
      <c r="H74" s="78"/>
      <c r="I74" s="78"/>
      <c r="J74" s="78"/>
      <c r="K74" s="78"/>
      <c r="L74" s="78"/>
      <c r="M74" s="78"/>
      <c r="N74" s="68"/>
    </row>
    <row r="75" spans="1:14" ht="9">
      <c r="A75" s="67" t="s">
        <v>111</v>
      </c>
      <c r="F75" s="78"/>
      <c r="G75" s="78"/>
      <c r="H75" s="78"/>
      <c r="I75" s="78"/>
      <c r="J75" s="78"/>
      <c r="K75" s="78"/>
      <c r="L75" s="78"/>
      <c r="M75" s="78"/>
      <c r="N75" s="68"/>
    </row>
    <row r="76" spans="2:14" ht="9">
      <c r="B76" s="67" t="s">
        <v>97</v>
      </c>
      <c r="F76" s="78">
        <v>365688</v>
      </c>
      <c r="G76" s="78">
        <v>124520</v>
      </c>
      <c r="H76" s="78">
        <v>139709</v>
      </c>
      <c r="I76" s="78">
        <v>91441</v>
      </c>
      <c r="J76" s="78">
        <v>48268</v>
      </c>
      <c r="K76" s="78">
        <v>7396</v>
      </c>
      <c r="L76" s="78">
        <v>94062</v>
      </c>
      <c r="M76" s="78">
        <v>1210</v>
      </c>
      <c r="N76" s="68"/>
    </row>
    <row r="77" spans="2:14" ht="9">
      <c r="B77" s="67" t="s">
        <v>102</v>
      </c>
      <c r="F77" s="78">
        <v>406620</v>
      </c>
      <c r="G77" s="78">
        <v>147292</v>
      </c>
      <c r="H77" s="78">
        <v>199140</v>
      </c>
      <c r="I77" s="78">
        <v>121039</v>
      </c>
      <c r="J77" s="78">
        <v>78101</v>
      </c>
      <c r="K77" s="78">
        <v>4500</v>
      </c>
      <c r="L77" s="78">
        <v>55688</v>
      </c>
      <c r="M77" s="78">
        <v>1552</v>
      </c>
      <c r="N77" s="68"/>
    </row>
    <row r="78" spans="1:14" ht="9">
      <c r="A78" s="67" t="s">
        <v>112</v>
      </c>
      <c r="N78" s="68"/>
    </row>
    <row r="79" ht="9">
      <c r="A79" s="89" t="s">
        <v>114</v>
      </c>
    </row>
  </sheetData>
  <mergeCells count="12">
    <mergeCell ref="M5:M9"/>
    <mergeCell ref="F4:F9"/>
    <mergeCell ref="A1:M1"/>
    <mergeCell ref="A2:M2"/>
    <mergeCell ref="A4:E10"/>
    <mergeCell ref="G4:L4"/>
    <mergeCell ref="F10:M10"/>
    <mergeCell ref="I5:J5"/>
    <mergeCell ref="I6:I9"/>
    <mergeCell ref="J6:J9"/>
    <mergeCell ref="K5:K9"/>
    <mergeCell ref="L5:L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A1">
      <selection activeCell="C11" sqref="C11"/>
    </sheetView>
  </sheetViews>
  <sheetFormatPr defaultColWidth="11.421875" defaultRowHeight="12.75"/>
  <cols>
    <col min="1" max="1" width="0.9921875" style="164" customWidth="1"/>
    <col min="2" max="2" width="1.8515625" style="164" customWidth="1"/>
    <col min="3" max="3" width="4.7109375" style="164" customWidth="1"/>
    <col min="4" max="4" width="3.57421875" style="164" customWidth="1"/>
    <col min="5" max="5" width="0.71875" style="164" customWidth="1"/>
    <col min="6" max="6" width="3.7109375" style="164" customWidth="1"/>
    <col min="7" max="7" width="5.7109375" style="164" customWidth="1"/>
    <col min="8" max="8" width="0.5625" style="180" customWidth="1"/>
    <col min="9" max="13" width="7.8515625" style="164" customWidth="1"/>
    <col min="14" max="14" width="8.8515625" style="164" customWidth="1"/>
    <col min="15" max="15" width="7.8515625" style="164" customWidth="1"/>
    <col min="16" max="16" width="7.140625" style="164" customWidth="1"/>
    <col min="17" max="17" width="7.8515625" style="164" customWidth="1"/>
    <col min="18" max="18" width="8.421875" style="179" customWidth="1"/>
    <col min="19" max="19" width="10.28125" style="164" customWidth="1"/>
    <col min="20" max="20" width="10.7109375" style="164" bestFit="1" customWidth="1"/>
    <col min="21" max="21" width="10.28125" style="164" customWidth="1"/>
    <col min="22" max="22" width="10.28125" style="165" customWidth="1"/>
    <col min="23" max="16384" width="10.28125" style="164" customWidth="1"/>
  </cols>
  <sheetData>
    <row r="1" spans="1:18" ht="10.5" customHeight="1">
      <c r="A1" s="164" t="s">
        <v>8</v>
      </c>
      <c r="B1" s="291" t="s">
        <v>115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ht="9" customHeight="1">
      <c r="A2" s="166"/>
      <c r="B2" s="167"/>
      <c r="C2" s="167"/>
      <c r="D2" s="167" t="s">
        <v>8</v>
      </c>
      <c r="E2" s="167"/>
      <c r="F2" s="167"/>
      <c r="G2" s="167"/>
      <c r="H2" s="168"/>
      <c r="I2" s="167"/>
      <c r="J2" s="167"/>
      <c r="K2" s="167"/>
      <c r="L2" s="167"/>
      <c r="M2" s="167"/>
      <c r="N2" s="167"/>
      <c r="O2" s="167"/>
      <c r="P2" s="167"/>
      <c r="Q2" s="169"/>
      <c r="R2" s="169"/>
    </row>
    <row r="3" spans="1:18" ht="9" customHeight="1">
      <c r="A3" s="312" t="s">
        <v>116</v>
      </c>
      <c r="B3" s="313"/>
      <c r="C3" s="313"/>
      <c r="D3" s="313"/>
      <c r="E3" s="313"/>
      <c r="F3" s="313"/>
      <c r="G3" s="313"/>
      <c r="H3" s="314"/>
      <c r="I3" s="292" t="s">
        <v>117</v>
      </c>
      <c r="J3" s="293"/>
      <c r="K3" s="292" t="s">
        <v>118</v>
      </c>
      <c r="L3" s="298"/>
      <c r="M3" s="293"/>
      <c r="N3" s="292" t="s">
        <v>119</v>
      </c>
      <c r="O3" s="293"/>
      <c r="P3" s="301" t="s">
        <v>120</v>
      </c>
      <c r="Q3" s="301" t="s">
        <v>121</v>
      </c>
      <c r="R3" s="304" t="s">
        <v>122</v>
      </c>
    </row>
    <row r="4" spans="1:18" ht="9">
      <c r="A4" s="315"/>
      <c r="B4" s="315"/>
      <c r="C4" s="315"/>
      <c r="D4" s="315"/>
      <c r="E4" s="315"/>
      <c r="F4" s="315"/>
      <c r="G4" s="315"/>
      <c r="H4" s="316"/>
      <c r="I4" s="294"/>
      <c r="J4" s="295"/>
      <c r="K4" s="294"/>
      <c r="L4" s="299"/>
      <c r="M4" s="295"/>
      <c r="N4" s="294"/>
      <c r="O4" s="295"/>
      <c r="P4" s="302"/>
      <c r="Q4" s="302"/>
      <c r="R4" s="305"/>
    </row>
    <row r="5" spans="1:18" ht="9">
      <c r="A5" s="315"/>
      <c r="B5" s="315"/>
      <c r="C5" s="315"/>
      <c r="D5" s="315"/>
      <c r="E5" s="315"/>
      <c r="F5" s="315"/>
      <c r="G5" s="315"/>
      <c r="H5" s="316"/>
      <c r="I5" s="296"/>
      <c r="J5" s="297"/>
      <c r="K5" s="296"/>
      <c r="L5" s="300"/>
      <c r="M5" s="297"/>
      <c r="N5" s="296"/>
      <c r="O5" s="297"/>
      <c r="P5" s="302"/>
      <c r="Q5" s="302"/>
      <c r="R5" s="305"/>
    </row>
    <row r="6" spans="1:18" ht="9">
      <c r="A6" s="315"/>
      <c r="B6" s="315"/>
      <c r="C6" s="315"/>
      <c r="D6" s="315"/>
      <c r="E6" s="315"/>
      <c r="F6" s="315"/>
      <c r="G6" s="315"/>
      <c r="H6" s="316"/>
      <c r="I6" s="307" t="s">
        <v>123</v>
      </c>
      <c r="J6" s="307" t="s">
        <v>124</v>
      </c>
      <c r="K6" s="307" t="s">
        <v>125</v>
      </c>
      <c r="L6" s="307" t="s">
        <v>126</v>
      </c>
      <c r="M6" s="307" t="s">
        <v>127</v>
      </c>
      <c r="N6" s="301" t="s">
        <v>128</v>
      </c>
      <c r="O6" s="301" t="s">
        <v>129</v>
      </c>
      <c r="P6" s="302"/>
      <c r="Q6" s="302"/>
      <c r="R6" s="305"/>
    </row>
    <row r="7" spans="1:18" ht="9" customHeight="1">
      <c r="A7" s="315"/>
      <c r="B7" s="315"/>
      <c r="C7" s="315"/>
      <c r="D7" s="315"/>
      <c r="E7" s="315"/>
      <c r="F7" s="315"/>
      <c r="G7" s="315"/>
      <c r="H7" s="316"/>
      <c r="I7" s="308"/>
      <c r="J7" s="308"/>
      <c r="K7" s="308"/>
      <c r="L7" s="308"/>
      <c r="M7" s="308"/>
      <c r="N7" s="302"/>
      <c r="O7" s="302"/>
      <c r="P7" s="302"/>
      <c r="Q7" s="302"/>
      <c r="R7" s="305"/>
    </row>
    <row r="8" spans="1:18" ht="9">
      <c r="A8" s="315"/>
      <c r="B8" s="315"/>
      <c r="C8" s="315"/>
      <c r="D8" s="315"/>
      <c r="E8" s="315"/>
      <c r="F8" s="315"/>
      <c r="G8" s="315"/>
      <c r="H8" s="316"/>
      <c r="I8" s="308"/>
      <c r="J8" s="308"/>
      <c r="K8" s="308"/>
      <c r="L8" s="308"/>
      <c r="M8" s="308"/>
      <c r="N8" s="302"/>
      <c r="O8" s="302"/>
      <c r="P8" s="302"/>
      <c r="Q8" s="302"/>
      <c r="R8" s="305"/>
    </row>
    <row r="9" spans="1:25" ht="9" customHeight="1">
      <c r="A9" s="315"/>
      <c r="B9" s="315"/>
      <c r="C9" s="315"/>
      <c r="D9" s="315"/>
      <c r="E9" s="315"/>
      <c r="F9" s="315"/>
      <c r="G9" s="315"/>
      <c r="H9" s="316"/>
      <c r="I9" s="309"/>
      <c r="J9" s="309"/>
      <c r="K9" s="309"/>
      <c r="L9" s="309"/>
      <c r="M9" s="309"/>
      <c r="N9" s="303"/>
      <c r="O9" s="303"/>
      <c r="P9" s="303"/>
      <c r="Q9" s="303"/>
      <c r="R9" s="306"/>
      <c r="U9" s="170"/>
      <c r="V9" s="171"/>
      <c r="W9" s="170"/>
      <c r="X9" s="170"/>
      <c r="Y9" s="170"/>
    </row>
    <row r="10" spans="1:18" ht="15" customHeight="1">
      <c r="A10" s="317"/>
      <c r="B10" s="317"/>
      <c r="C10" s="317"/>
      <c r="D10" s="317"/>
      <c r="E10" s="317"/>
      <c r="F10" s="317"/>
      <c r="G10" s="317"/>
      <c r="H10" s="318"/>
      <c r="I10" s="172" t="s">
        <v>71</v>
      </c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27" ht="11.25" customHeight="1">
      <c r="A11" s="174"/>
      <c r="B11" s="175"/>
      <c r="C11" s="175"/>
      <c r="D11" s="175"/>
      <c r="E11" s="175"/>
      <c r="F11" s="175"/>
      <c r="G11" s="175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7"/>
      <c r="S11" s="230"/>
      <c r="T11" s="230"/>
      <c r="U11" s="230"/>
      <c r="V11" s="230"/>
      <c r="W11" s="230"/>
      <c r="X11" s="230"/>
      <c r="Y11" s="230"/>
      <c r="Z11" s="230"/>
      <c r="AA11" s="230"/>
    </row>
    <row r="12" spans="1:27" ht="12" customHeight="1">
      <c r="A12" s="311" t="s">
        <v>382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230"/>
      <c r="T12" s="230"/>
      <c r="U12" s="230"/>
      <c r="V12" s="230"/>
      <c r="W12" s="230"/>
      <c r="X12" s="230"/>
      <c r="Y12" s="230"/>
      <c r="Z12" s="230"/>
      <c r="AA12" s="230"/>
    </row>
    <row r="13" spans="1:27" ht="9">
      <c r="A13" s="176" t="s">
        <v>72</v>
      </c>
      <c r="B13" s="176"/>
      <c r="C13" s="176"/>
      <c r="D13" s="176"/>
      <c r="E13" s="176"/>
      <c r="F13" s="176"/>
      <c r="G13" s="176"/>
      <c r="H13" s="176"/>
      <c r="N13" s="165"/>
      <c r="P13" s="179"/>
      <c r="S13" s="230"/>
      <c r="T13" s="230"/>
      <c r="U13" s="230"/>
      <c r="V13" s="230"/>
      <c r="W13" s="230"/>
      <c r="X13" s="230"/>
      <c r="Y13" s="230"/>
      <c r="Z13" s="230"/>
      <c r="AA13" s="230"/>
    </row>
    <row r="14" spans="1:27" ht="9">
      <c r="A14" s="176"/>
      <c r="B14" s="176"/>
      <c r="C14" s="176" t="s">
        <v>130</v>
      </c>
      <c r="D14" s="176"/>
      <c r="E14" s="176"/>
      <c r="F14" s="176"/>
      <c r="G14" s="176"/>
      <c r="H14" s="176"/>
      <c r="P14" s="179"/>
      <c r="S14" s="230"/>
      <c r="T14" s="230"/>
      <c r="U14" s="230"/>
      <c r="V14" s="230"/>
      <c r="W14" s="230"/>
      <c r="X14" s="230"/>
      <c r="Y14" s="230"/>
      <c r="Z14" s="230"/>
      <c r="AA14" s="230"/>
    </row>
    <row r="15" spans="16:27" ht="8.25" customHeight="1">
      <c r="P15" s="179"/>
      <c r="S15" s="230"/>
      <c r="T15" s="230"/>
      <c r="U15" s="230"/>
      <c r="V15" s="230"/>
      <c r="W15" s="230"/>
      <c r="X15" s="230"/>
      <c r="Y15" s="230"/>
      <c r="Z15" s="230"/>
      <c r="AA15" s="230"/>
    </row>
    <row r="16" spans="1:28" s="179" customFormat="1" ht="9">
      <c r="A16" s="90" t="s">
        <v>131</v>
      </c>
      <c r="B16" s="91"/>
      <c r="C16" s="91"/>
      <c r="D16" s="91"/>
      <c r="E16" s="91"/>
      <c r="F16" s="91"/>
      <c r="G16" s="91"/>
      <c r="H16" s="92"/>
      <c r="I16" s="181">
        <v>247</v>
      </c>
      <c r="J16" s="181">
        <v>117397</v>
      </c>
      <c r="K16" s="181">
        <v>442939</v>
      </c>
      <c r="L16" s="181">
        <v>-30232</v>
      </c>
      <c r="M16" s="181">
        <f>K16-L16</f>
        <v>473171</v>
      </c>
      <c r="N16" s="181">
        <v>-21363</v>
      </c>
      <c r="O16" s="181">
        <v>3506</v>
      </c>
      <c r="P16" s="182">
        <v>5250</v>
      </c>
      <c r="Q16" s="182">
        <v>1448</v>
      </c>
      <c r="R16" s="183">
        <f>I16+J16+M16+N16+O16+P16+Q16</f>
        <v>579656</v>
      </c>
      <c r="S16" s="230"/>
      <c r="T16" s="230"/>
      <c r="U16" s="230"/>
      <c r="V16" s="230"/>
      <c r="W16" s="230"/>
      <c r="X16" s="230"/>
      <c r="Y16" s="230"/>
      <c r="Z16" s="230"/>
      <c r="AA16" s="230"/>
      <c r="AB16" s="200"/>
    </row>
    <row r="17" spans="1:28" s="179" customFormat="1" ht="6" customHeight="1">
      <c r="A17" s="185"/>
      <c r="H17" s="186"/>
      <c r="I17" s="181"/>
      <c r="J17" s="181"/>
      <c r="K17" s="181"/>
      <c r="L17" s="181"/>
      <c r="M17" s="181"/>
      <c r="N17" s="181"/>
      <c r="O17" s="181"/>
      <c r="P17" s="181"/>
      <c r="Q17" s="187"/>
      <c r="R17" s="183"/>
      <c r="S17" s="184"/>
      <c r="T17" s="184"/>
      <c r="U17" s="184"/>
      <c r="V17" s="184"/>
      <c r="W17" s="184"/>
      <c r="X17" s="184"/>
      <c r="Y17" s="184"/>
      <c r="Z17" s="184"/>
      <c r="AA17" s="184"/>
      <c r="AB17" s="200"/>
    </row>
    <row r="18" spans="1:28" s="179" customFormat="1" ht="9">
      <c r="A18" s="189"/>
      <c r="B18" s="190" t="s">
        <v>132</v>
      </c>
      <c r="C18" s="190"/>
      <c r="D18" s="179" t="s">
        <v>133</v>
      </c>
      <c r="E18" s="91" t="s">
        <v>134</v>
      </c>
      <c r="F18" s="91"/>
      <c r="G18" s="91"/>
      <c r="H18" s="92"/>
      <c r="I18" s="181">
        <v>83</v>
      </c>
      <c r="J18" s="181">
        <v>17462</v>
      </c>
      <c r="K18" s="181">
        <v>80603</v>
      </c>
      <c r="L18" s="181">
        <v>1866</v>
      </c>
      <c r="M18" s="181">
        <f>K18-L18</f>
        <v>78737</v>
      </c>
      <c r="N18" s="181">
        <v>-3148</v>
      </c>
      <c r="O18" s="181">
        <v>515</v>
      </c>
      <c r="P18" s="191">
        <v>519</v>
      </c>
      <c r="Q18" s="191">
        <v>70</v>
      </c>
      <c r="R18" s="183">
        <f>I18+J18+M18+N18+O18+P18+Q18</f>
        <v>94238</v>
      </c>
      <c r="S18" s="184"/>
      <c r="T18" s="184"/>
      <c r="U18" s="184"/>
      <c r="V18" s="184"/>
      <c r="W18" s="184"/>
      <c r="X18" s="184"/>
      <c r="Y18" s="184"/>
      <c r="Z18" s="184"/>
      <c r="AA18" s="184"/>
      <c r="AB18" s="200"/>
    </row>
    <row r="19" spans="1:28" s="179" customFormat="1" ht="6" customHeight="1">
      <c r="A19" s="189"/>
      <c r="C19" s="190"/>
      <c r="E19" s="91"/>
      <c r="F19" s="91"/>
      <c r="G19" s="91"/>
      <c r="H19" s="92"/>
      <c r="I19" s="181"/>
      <c r="J19" s="181"/>
      <c r="K19" s="181"/>
      <c r="L19" s="181"/>
      <c r="M19" s="181"/>
      <c r="N19" s="181"/>
      <c r="O19" s="181"/>
      <c r="P19" s="181"/>
      <c r="Q19" s="187"/>
      <c r="R19" s="183"/>
      <c r="S19" s="184"/>
      <c r="T19" s="184"/>
      <c r="U19" s="184"/>
      <c r="V19" s="184"/>
      <c r="W19" s="184"/>
      <c r="X19" s="184"/>
      <c r="Y19" s="184"/>
      <c r="Z19" s="184"/>
      <c r="AA19" s="184"/>
      <c r="AB19" s="200"/>
    </row>
    <row r="20" spans="1:28" s="179" customFormat="1" ht="9">
      <c r="A20" s="185"/>
      <c r="D20" s="179" t="s">
        <v>133</v>
      </c>
      <c r="F20" s="91" t="s">
        <v>135</v>
      </c>
      <c r="G20" s="91"/>
      <c r="H20" s="92"/>
      <c r="I20" s="181">
        <v>133</v>
      </c>
      <c r="J20" s="181">
        <v>11144</v>
      </c>
      <c r="K20" s="181">
        <v>51930</v>
      </c>
      <c r="L20" s="181">
        <v>-3529</v>
      </c>
      <c r="M20" s="181">
        <f>K20-L20</f>
        <v>55459</v>
      </c>
      <c r="N20" s="181">
        <v>-2299</v>
      </c>
      <c r="O20" s="181">
        <v>350</v>
      </c>
      <c r="P20" s="181">
        <v>681</v>
      </c>
      <c r="Q20" s="93">
        <v>0</v>
      </c>
      <c r="R20" s="183">
        <f>I20+J20+M20+N20+O20+P20+Q20</f>
        <v>65468</v>
      </c>
      <c r="S20" s="184"/>
      <c r="T20" s="184"/>
      <c r="U20" s="184"/>
      <c r="V20" s="184"/>
      <c r="W20" s="184"/>
      <c r="X20" s="184"/>
      <c r="Y20" s="184"/>
      <c r="Z20" s="184"/>
      <c r="AA20" s="184"/>
      <c r="AB20" s="200"/>
    </row>
    <row r="21" spans="8:22" s="179" customFormat="1" ht="9">
      <c r="H21" s="186"/>
      <c r="I21" s="181"/>
      <c r="J21" s="181"/>
      <c r="K21" s="181"/>
      <c r="L21" s="181"/>
      <c r="M21" s="181"/>
      <c r="N21" s="181"/>
      <c r="O21" s="181"/>
      <c r="P21" s="181"/>
      <c r="Q21" s="187"/>
      <c r="R21" s="183"/>
      <c r="S21" s="192"/>
      <c r="T21" s="192"/>
      <c r="U21" s="192"/>
      <c r="V21" s="193"/>
    </row>
    <row r="22" spans="4:28" s="179" customFormat="1" ht="12" customHeight="1">
      <c r="D22" s="194" t="s">
        <v>136</v>
      </c>
      <c r="E22" s="195"/>
      <c r="F22" s="164"/>
      <c r="G22" s="164"/>
      <c r="H22" s="186"/>
      <c r="I22" s="196">
        <f aca="true" t="shared" si="0" ref="I22:Q22">SUM(I16:I20)</f>
        <v>463</v>
      </c>
      <c r="J22" s="196">
        <f t="shared" si="0"/>
        <v>146003</v>
      </c>
      <c r="K22" s="196">
        <f t="shared" si="0"/>
        <v>575472</v>
      </c>
      <c r="L22" s="196">
        <f t="shared" si="0"/>
        <v>-31895</v>
      </c>
      <c r="M22" s="196">
        <f t="shared" si="0"/>
        <v>607367</v>
      </c>
      <c r="N22" s="196">
        <f t="shared" si="0"/>
        <v>-26810</v>
      </c>
      <c r="O22" s="196">
        <f t="shared" si="0"/>
        <v>4371</v>
      </c>
      <c r="P22" s="196">
        <f t="shared" si="0"/>
        <v>6450</v>
      </c>
      <c r="Q22" s="196">
        <f t="shared" si="0"/>
        <v>1518</v>
      </c>
      <c r="R22" s="197">
        <f>I22+J22+M22+N22+O22+P22+Q22</f>
        <v>739362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</row>
    <row r="23" spans="8:23" s="179" customFormat="1" ht="8.25" customHeight="1">
      <c r="H23" s="186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T23" s="200"/>
      <c r="U23" s="200"/>
      <c r="V23" s="184"/>
      <c r="W23" s="200"/>
    </row>
    <row r="24" spans="8:22" s="179" customFormat="1" ht="8.25" customHeight="1">
      <c r="H24" s="186"/>
      <c r="I24" s="201"/>
      <c r="J24" s="199"/>
      <c r="K24" s="201"/>
      <c r="L24" s="201"/>
      <c r="M24" s="201"/>
      <c r="N24" s="201"/>
      <c r="O24" s="201"/>
      <c r="P24" s="201"/>
      <c r="Q24" s="201"/>
      <c r="R24" s="199"/>
      <c r="V24" s="188"/>
    </row>
    <row r="25" spans="1:22" s="179" customFormat="1" ht="9">
      <c r="A25" s="185" t="s">
        <v>77</v>
      </c>
      <c r="B25" s="185"/>
      <c r="C25" s="185"/>
      <c r="D25" s="185"/>
      <c r="E25" s="185"/>
      <c r="F25" s="185"/>
      <c r="G25" s="185"/>
      <c r="H25" s="194"/>
      <c r="I25" s="199" t="s">
        <v>8</v>
      </c>
      <c r="J25" s="199"/>
      <c r="K25" s="199"/>
      <c r="L25" s="199"/>
      <c r="M25" s="199"/>
      <c r="N25" s="199"/>
      <c r="O25" s="199"/>
      <c r="P25" s="199"/>
      <c r="Q25" s="199"/>
      <c r="R25" s="199"/>
      <c r="V25" s="188"/>
    </row>
    <row r="26" spans="1:22" s="179" customFormat="1" ht="9">
      <c r="A26" s="185"/>
      <c r="B26" s="185"/>
      <c r="C26" s="185" t="s">
        <v>130</v>
      </c>
      <c r="D26" s="185"/>
      <c r="E26" s="185"/>
      <c r="F26" s="185"/>
      <c r="G26" s="185"/>
      <c r="H26" s="194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V26" s="188"/>
    </row>
    <row r="27" spans="8:22" s="179" customFormat="1" ht="8.25" customHeight="1">
      <c r="H27" s="186"/>
      <c r="I27" s="199" t="s">
        <v>8</v>
      </c>
      <c r="J27" s="199"/>
      <c r="K27" s="199"/>
      <c r="L27" s="199"/>
      <c r="M27" s="199"/>
      <c r="N27" s="199"/>
      <c r="O27" s="199"/>
      <c r="P27" s="199"/>
      <c r="Q27" s="199"/>
      <c r="R27" s="199"/>
      <c r="V27" s="188"/>
    </row>
    <row r="28" spans="1:22" s="179" customFormat="1" ht="9.75">
      <c r="A28" s="91" t="s">
        <v>137</v>
      </c>
      <c r="B28" s="91"/>
      <c r="C28" s="91"/>
      <c r="D28" s="91"/>
      <c r="E28" s="91"/>
      <c r="F28" s="91"/>
      <c r="G28" s="91"/>
      <c r="H28" s="92"/>
      <c r="I28" s="181">
        <v>33</v>
      </c>
      <c r="J28" s="181">
        <v>1947</v>
      </c>
      <c r="K28" s="181">
        <v>5917</v>
      </c>
      <c r="L28" s="191">
        <v>156</v>
      </c>
      <c r="M28" s="181">
        <f>K28-L28</f>
        <v>5761</v>
      </c>
      <c r="N28" s="181">
        <v>-367</v>
      </c>
      <c r="O28" s="181">
        <v>36</v>
      </c>
      <c r="P28" s="181">
        <v>94</v>
      </c>
      <c r="Q28" s="93">
        <v>0</v>
      </c>
      <c r="R28" s="183">
        <f>I28+J28+M28+N28+O28+P28+Q28</f>
        <v>7504</v>
      </c>
      <c r="T28" s="192"/>
      <c r="U28" s="200"/>
      <c r="V28" s="188"/>
    </row>
    <row r="29" spans="1:22" s="179" customFormat="1" ht="6" customHeight="1">
      <c r="A29" s="185"/>
      <c r="H29" s="186"/>
      <c r="I29" s="181"/>
      <c r="J29" s="181"/>
      <c r="K29" s="181"/>
      <c r="L29" s="181"/>
      <c r="M29" s="181"/>
      <c r="N29" s="181"/>
      <c r="O29" s="181"/>
      <c r="P29" s="181"/>
      <c r="Q29" s="187"/>
      <c r="R29" s="183"/>
      <c r="T29" s="192"/>
      <c r="U29" s="200"/>
      <c r="V29" s="188"/>
    </row>
    <row r="30" spans="1:22" s="179" customFormat="1" ht="9.75">
      <c r="A30" s="202" t="s">
        <v>138</v>
      </c>
      <c r="B30" s="202"/>
      <c r="C30" s="202"/>
      <c r="D30" s="179" t="s">
        <v>133</v>
      </c>
      <c r="E30" s="91" t="s">
        <v>135</v>
      </c>
      <c r="F30" s="91"/>
      <c r="G30" s="91"/>
      <c r="H30" s="92"/>
      <c r="I30" s="181">
        <v>567</v>
      </c>
      <c r="J30" s="181">
        <v>28541</v>
      </c>
      <c r="K30" s="181">
        <v>144592</v>
      </c>
      <c r="L30" s="182">
        <v>131</v>
      </c>
      <c r="M30" s="181">
        <f aca="true" t="shared" si="1" ref="M30:M40">K30-L30</f>
        <v>144461</v>
      </c>
      <c r="N30" s="181">
        <v>-7794</v>
      </c>
      <c r="O30" s="181">
        <v>641</v>
      </c>
      <c r="P30" s="181">
        <v>909</v>
      </c>
      <c r="Q30" s="182">
        <v>1370</v>
      </c>
      <c r="R30" s="183">
        <f aca="true" t="shared" si="2" ref="R30:R40">I30+J30+M30+N30+O30+P30+Q30</f>
        <v>168695</v>
      </c>
      <c r="T30" s="192"/>
      <c r="U30" s="200"/>
      <c r="V30" s="188"/>
    </row>
    <row r="31" spans="1:22" s="179" customFormat="1" ht="6" customHeight="1">
      <c r="A31" s="177"/>
      <c r="B31" s="177"/>
      <c r="C31" s="177"/>
      <c r="H31" s="186"/>
      <c r="I31" s="181"/>
      <c r="J31" s="181"/>
      <c r="K31" s="181"/>
      <c r="L31" s="181"/>
      <c r="M31" s="181"/>
      <c r="N31" s="181"/>
      <c r="O31" s="181"/>
      <c r="P31" s="181"/>
      <c r="Q31" s="231"/>
      <c r="R31" s="183"/>
      <c r="T31" s="192"/>
      <c r="U31" s="200"/>
      <c r="V31" s="188"/>
    </row>
    <row r="32" spans="1:22" s="179" customFormat="1" ht="9">
      <c r="A32" s="202" t="s">
        <v>139</v>
      </c>
      <c r="B32" s="177"/>
      <c r="C32" s="177"/>
      <c r="D32" s="186" t="s">
        <v>133</v>
      </c>
      <c r="E32" s="91" t="s">
        <v>140</v>
      </c>
      <c r="F32" s="91"/>
      <c r="G32" s="91"/>
      <c r="H32" s="92"/>
      <c r="I32" s="181">
        <v>2129</v>
      </c>
      <c r="J32" s="181">
        <v>53425</v>
      </c>
      <c r="K32" s="181">
        <v>340681</v>
      </c>
      <c r="L32" s="181">
        <v>-4593</v>
      </c>
      <c r="M32" s="181">
        <f t="shared" si="1"/>
        <v>345274</v>
      </c>
      <c r="N32" s="181">
        <v>-14759</v>
      </c>
      <c r="O32" s="181">
        <v>1456</v>
      </c>
      <c r="P32" s="181">
        <v>2146</v>
      </c>
      <c r="Q32" s="182">
        <v>1425</v>
      </c>
      <c r="R32" s="183">
        <f t="shared" si="2"/>
        <v>391096</v>
      </c>
      <c r="U32" s="200"/>
      <c r="V32" s="188"/>
    </row>
    <row r="33" spans="1:22" s="179" customFormat="1" ht="6" customHeight="1">
      <c r="A33" s="203"/>
      <c r="B33" s="177"/>
      <c r="C33" s="202"/>
      <c r="E33" s="91"/>
      <c r="F33" s="91"/>
      <c r="G33" s="91"/>
      <c r="H33" s="92"/>
      <c r="I33" s="204"/>
      <c r="J33" s="204"/>
      <c r="K33" s="204"/>
      <c r="L33" s="204"/>
      <c r="M33" s="181"/>
      <c r="N33" s="204"/>
      <c r="O33" s="204"/>
      <c r="P33" s="204"/>
      <c r="Q33" s="232"/>
      <c r="R33" s="183"/>
      <c r="T33" s="192"/>
      <c r="U33" s="200"/>
      <c r="V33" s="188"/>
    </row>
    <row r="34" spans="1:22" s="179" customFormat="1" ht="9">
      <c r="A34" s="195"/>
      <c r="B34" s="202" t="s">
        <v>141</v>
      </c>
      <c r="C34" s="202"/>
      <c r="D34" s="179" t="s">
        <v>133</v>
      </c>
      <c r="E34" s="91" t="s">
        <v>142</v>
      </c>
      <c r="F34" s="91"/>
      <c r="G34" s="91"/>
      <c r="H34" s="92"/>
      <c r="I34" s="181">
        <v>4533</v>
      </c>
      <c r="J34" s="181">
        <v>52170</v>
      </c>
      <c r="K34" s="181">
        <v>248290</v>
      </c>
      <c r="L34" s="181">
        <v>-92</v>
      </c>
      <c r="M34" s="181">
        <f t="shared" si="1"/>
        <v>248382</v>
      </c>
      <c r="N34" s="181">
        <v>-14460</v>
      </c>
      <c r="O34" s="181">
        <v>1036</v>
      </c>
      <c r="P34" s="181">
        <v>2334</v>
      </c>
      <c r="Q34" s="182">
        <v>3456</v>
      </c>
      <c r="R34" s="183">
        <f t="shared" si="2"/>
        <v>297451</v>
      </c>
      <c r="T34" s="192"/>
      <c r="U34" s="200"/>
      <c r="V34" s="188"/>
    </row>
    <row r="35" spans="1:22" s="179" customFormat="1" ht="6" customHeight="1">
      <c r="A35" s="203"/>
      <c r="B35" s="177"/>
      <c r="C35" s="202"/>
      <c r="E35" s="91"/>
      <c r="F35" s="91"/>
      <c r="G35" s="91"/>
      <c r="H35" s="92"/>
      <c r="I35" s="181"/>
      <c r="J35" s="181"/>
      <c r="K35" s="181"/>
      <c r="L35" s="181"/>
      <c r="M35" s="181"/>
      <c r="N35" s="181"/>
      <c r="O35" s="181"/>
      <c r="P35" s="181"/>
      <c r="Q35" s="182"/>
      <c r="R35" s="183"/>
      <c r="T35" s="192"/>
      <c r="U35" s="200"/>
      <c r="V35" s="188"/>
    </row>
    <row r="36" spans="1:22" s="179" customFormat="1" ht="9">
      <c r="A36" s="203"/>
      <c r="B36" s="202" t="s">
        <v>143</v>
      </c>
      <c r="C36" s="202"/>
      <c r="D36" s="179" t="s">
        <v>133</v>
      </c>
      <c r="F36" s="91" t="s">
        <v>144</v>
      </c>
      <c r="G36" s="91"/>
      <c r="H36" s="92"/>
      <c r="I36" s="181">
        <v>4343</v>
      </c>
      <c r="J36" s="181">
        <v>34368</v>
      </c>
      <c r="K36" s="181">
        <v>132169</v>
      </c>
      <c r="L36" s="181">
        <v>-1479</v>
      </c>
      <c r="M36" s="181">
        <f t="shared" si="1"/>
        <v>133648</v>
      </c>
      <c r="N36" s="181">
        <v>-10372</v>
      </c>
      <c r="O36" s="181">
        <v>526</v>
      </c>
      <c r="P36" s="181">
        <v>1618</v>
      </c>
      <c r="Q36" s="182">
        <v>2721</v>
      </c>
      <c r="R36" s="183">
        <f t="shared" si="2"/>
        <v>166852</v>
      </c>
      <c r="T36" s="200"/>
      <c r="U36" s="200"/>
      <c r="V36" s="188"/>
    </row>
    <row r="37" spans="1:22" s="179" customFormat="1" ht="6" customHeight="1">
      <c r="A37" s="203"/>
      <c r="B37" s="202"/>
      <c r="C37" s="202"/>
      <c r="E37" s="91"/>
      <c r="F37" s="91"/>
      <c r="G37" s="91"/>
      <c r="H37" s="92"/>
      <c r="I37" s="181"/>
      <c r="J37" s="181"/>
      <c r="K37" s="181"/>
      <c r="L37" s="181"/>
      <c r="M37" s="181"/>
      <c r="N37" s="181"/>
      <c r="O37" s="181"/>
      <c r="P37" s="181"/>
      <c r="Q37" s="182"/>
      <c r="R37" s="183"/>
      <c r="V37" s="188"/>
    </row>
    <row r="38" spans="1:22" s="179" customFormat="1" ht="9">
      <c r="A38" s="203"/>
      <c r="B38" s="202" t="s">
        <v>145</v>
      </c>
      <c r="C38" s="202"/>
      <c r="D38" s="179" t="s">
        <v>133</v>
      </c>
      <c r="F38" s="91" t="s">
        <v>146</v>
      </c>
      <c r="G38" s="91"/>
      <c r="H38" s="92"/>
      <c r="I38" s="181">
        <v>6796</v>
      </c>
      <c r="J38" s="181">
        <v>33136</v>
      </c>
      <c r="K38" s="181">
        <v>123535</v>
      </c>
      <c r="L38" s="181">
        <v>-249</v>
      </c>
      <c r="M38" s="181">
        <f t="shared" si="1"/>
        <v>123784</v>
      </c>
      <c r="N38" s="181">
        <v>-10283</v>
      </c>
      <c r="O38" s="181">
        <v>434</v>
      </c>
      <c r="P38" s="181">
        <v>1565</v>
      </c>
      <c r="Q38" s="182">
        <v>1390</v>
      </c>
      <c r="R38" s="183">
        <f t="shared" si="2"/>
        <v>156822</v>
      </c>
      <c r="V38" s="188"/>
    </row>
    <row r="39" spans="1:22" s="179" customFormat="1" ht="6" customHeight="1">
      <c r="A39" s="189"/>
      <c r="B39" s="190"/>
      <c r="C39" s="190"/>
      <c r="E39" s="91"/>
      <c r="F39" s="91"/>
      <c r="G39" s="91"/>
      <c r="H39" s="92"/>
      <c r="I39" s="181"/>
      <c r="J39" s="181"/>
      <c r="K39" s="181"/>
      <c r="L39" s="181"/>
      <c r="M39" s="181"/>
      <c r="N39" s="181"/>
      <c r="O39" s="181"/>
      <c r="P39" s="181"/>
      <c r="Q39" s="182"/>
      <c r="R39" s="183"/>
      <c r="T39" s="200"/>
      <c r="U39" s="200"/>
      <c r="V39" s="188"/>
    </row>
    <row r="40" spans="1:22" s="179" customFormat="1" ht="9">
      <c r="A40" s="185"/>
      <c r="D40" s="179" t="s">
        <v>133</v>
      </c>
      <c r="E40" s="190"/>
      <c r="F40" s="91" t="s">
        <v>147</v>
      </c>
      <c r="G40" s="91"/>
      <c r="H40" s="92"/>
      <c r="I40" s="181">
        <v>791</v>
      </c>
      <c r="J40" s="181">
        <v>1812</v>
      </c>
      <c r="K40" s="181">
        <v>4856</v>
      </c>
      <c r="L40" s="181">
        <v>562</v>
      </c>
      <c r="M40" s="181">
        <f t="shared" si="1"/>
        <v>4294</v>
      </c>
      <c r="N40" s="181">
        <v>-616</v>
      </c>
      <c r="O40" s="181">
        <v>23</v>
      </c>
      <c r="P40" s="181">
        <v>93</v>
      </c>
      <c r="Q40" s="182">
        <v>21</v>
      </c>
      <c r="R40" s="183">
        <f t="shared" si="2"/>
        <v>6418</v>
      </c>
      <c r="V40" s="188"/>
    </row>
    <row r="41" spans="8:22" s="179" customFormat="1" ht="9">
      <c r="H41" s="186"/>
      <c r="I41" s="181"/>
      <c r="J41" s="181"/>
      <c r="K41" s="181"/>
      <c r="L41" s="181"/>
      <c r="M41" s="181"/>
      <c r="N41" s="181"/>
      <c r="O41" s="181"/>
      <c r="P41" s="181"/>
      <c r="Q41" s="182"/>
      <c r="R41" s="183"/>
      <c r="T41" s="200"/>
      <c r="V41" s="188"/>
    </row>
    <row r="42" spans="4:22" s="179" customFormat="1" ht="12" customHeight="1">
      <c r="D42" s="194" t="s">
        <v>136</v>
      </c>
      <c r="E42" s="195"/>
      <c r="F42" s="205"/>
      <c r="G42" s="205"/>
      <c r="H42" s="186"/>
      <c r="I42" s="206">
        <f>SUM(I28:I40)</f>
        <v>19192</v>
      </c>
      <c r="J42" s="206">
        <f>SUM(J28:J40)</f>
        <v>205399</v>
      </c>
      <c r="K42" s="196">
        <f>SUM(K28:K40)</f>
        <v>1000040</v>
      </c>
      <c r="L42" s="196">
        <f>SUM(L28:L40)</f>
        <v>-5564</v>
      </c>
      <c r="M42" s="206">
        <f>K42-L42</f>
        <v>1005604</v>
      </c>
      <c r="N42" s="196">
        <f>SUM(N28:N40)</f>
        <v>-58651</v>
      </c>
      <c r="O42" s="196">
        <f>SUM(O28:O40)</f>
        <v>4152</v>
      </c>
      <c r="P42" s="206">
        <f>SUM(P28:P40)</f>
        <v>8759</v>
      </c>
      <c r="Q42" s="196">
        <f>SUM(Q28:Q40)</f>
        <v>10383</v>
      </c>
      <c r="R42" s="197">
        <f>SUM(I42+J42+M42+N42+O42+P42+Q42)</f>
        <v>1194838</v>
      </c>
      <c r="S42" s="198"/>
      <c r="T42" s="192"/>
      <c r="V42" s="188"/>
    </row>
    <row r="43" spans="8:22" s="179" customFormat="1" ht="8.25" customHeight="1">
      <c r="H43" s="186"/>
      <c r="I43" s="206"/>
      <c r="J43" s="206"/>
      <c r="K43" s="206"/>
      <c r="L43" s="206"/>
      <c r="M43" s="181"/>
      <c r="N43" s="206"/>
      <c r="O43" s="206"/>
      <c r="P43" s="206"/>
      <c r="Q43" s="206"/>
      <c r="R43" s="197"/>
      <c r="T43" s="192"/>
      <c r="V43" s="188"/>
    </row>
    <row r="44" spans="3:22" s="179" customFormat="1" ht="12" customHeight="1">
      <c r="C44" s="194" t="s">
        <v>148</v>
      </c>
      <c r="D44" s="194"/>
      <c r="E44" s="194"/>
      <c r="F44" s="194"/>
      <c r="G44" s="194"/>
      <c r="H44" s="194"/>
      <c r="I44" s="206">
        <f>SUM(I42+I22)</f>
        <v>19655</v>
      </c>
      <c r="J44" s="206">
        <f>SUM(J42+J22)</f>
        <v>351402</v>
      </c>
      <c r="K44" s="206">
        <f>SUM(K42+K22)</f>
        <v>1575512</v>
      </c>
      <c r="L44" s="206">
        <f>SUM(L42+L22)</f>
        <v>-37459</v>
      </c>
      <c r="M44" s="206">
        <f>K44-L44</f>
        <v>1612971</v>
      </c>
      <c r="N44" s="206">
        <f>SUM(N42+N22)</f>
        <v>-85461</v>
      </c>
      <c r="O44" s="206">
        <f>SUM(O42+O22)</f>
        <v>8523</v>
      </c>
      <c r="P44" s="206">
        <f>SUM(P42+P22)</f>
        <v>15209</v>
      </c>
      <c r="Q44" s="206">
        <f>SUM(Q42+Q22)</f>
        <v>11901</v>
      </c>
      <c r="R44" s="197">
        <f>SUM(R42+R22)</f>
        <v>1934200</v>
      </c>
      <c r="T44" s="192"/>
      <c r="V44" s="188"/>
    </row>
    <row r="45" spans="3:22" s="179" customFormat="1" ht="15" customHeight="1">
      <c r="C45" s="194"/>
      <c r="D45" s="194"/>
      <c r="E45" s="194"/>
      <c r="F45" s="194"/>
      <c r="G45" s="194"/>
      <c r="H45" s="194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T45" s="192"/>
      <c r="V45" s="188"/>
    </row>
    <row r="46" spans="3:22" s="179" customFormat="1" ht="15" customHeight="1">
      <c r="C46" s="194"/>
      <c r="D46" s="194"/>
      <c r="E46" s="194"/>
      <c r="F46" s="194"/>
      <c r="G46" s="194"/>
      <c r="H46" s="194"/>
      <c r="I46" s="207"/>
      <c r="J46" s="207"/>
      <c r="K46" s="207"/>
      <c r="L46" s="207"/>
      <c r="M46" s="207"/>
      <c r="N46" s="207"/>
      <c r="O46" s="207"/>
      <c r="P46" s="207"/>
      <c r="Q46" s="208"/>
      <c r="R46" s="207"/>
      <c r="S46" s="198"/>
      <c r="T46" s="192"/>
      <c r="U46" s="209"/>
      <c r="V46" s="188"/>
    </row>
    <row r="47" spans="1:22" s="179" customFormat="1" ht="12" customHeight="1">
      <c r="A47" s="311" t="s">
        <v>149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T47" s="192"/>
      <c r="V47" s="188"/>
    </row>
    <row r="48" spans="2:22" s="179" customFormat="1" ht="9.75" customHeight="1">
      <c r="B48" s="195"/>
      <c r="C48" s="195"/>
      <c r="D48" s="195"/>
      <c r="E48" s="195"/>
      <c r="F48" s="195"/>
      <c r="G48" s="195"/>
      <c r="H48" s="194"/>
      <c r="I48" s="178"/>
      <c r="J48" s="178"/>
      <c r="K48" s="178"/>
      <c r="L48" s="311"/>
      <c r="M48" s="311"/>
      <c r="N48" s="311"/>
      <c r="O48" s="311"/>
      <c r="P48" s="178"/>
      <c r="Q48" s="178"/>
      <c r="R48" s="178"/>
      <c r="T48" s="200"/>
      <c r="V48" s="188"/>
    </row>
    <row r="49" spans="1:19" ht="13.5" customHeight="1">
      <c r="A49" s="310" t="s">
        <v>150</v>
      </c>
      <c r="B49" s="310"/>
      <c r="C49" s="310"/>
      <c r="D49" s="310"/>
      <c r="E49" s="310"/>
      <c r="F49" s="310"/>
      <c r="G49" s="310"/>
      <c r="I49" s="204">
        <v>19148</v>
      </c>
      <c r="J49" s="204">
        <v>329636</v>
      </c>
      <c r="K49" s="204">
        <v>1416434</v>
      </c>
      <c r="L49" s="204">
        <v>-24293</v>
      </c>
      <c r="M49" s="204">
        <v>1440727</v>
      </c>
      <c r="N49" s="204">
        <v>1909</v>
      </c>
      <c r="O49" s="204">
        <v>5395</v>
      </c>
      <c r="P49" s="204">
        <v>13750</v>
      </c>
      <c r="Q49" s="204">
        <v>11421</v>
      </c>
      <c r="R49" s="213">
        <v>1821986</v>
      </c>
      <c r="S49" s="179"/>
    </row>
    <row r="50" spans="9:18" ht="9.75" customHeight="1">
      <c r="I50" s="204"/>
      <c r="J50" s="204"/>
      <c r="K50" s="204"/>
      <c r="L50" s="204"/>
      <c r="M50" s="204"/>
      <c r="N50" s="204"/>
      <c r="O50" s="204"/>
      <c r="P50" s="204"/>
      <c r="Q50" s="204"/>
      <c r="R50" s="213"/>
    </row>
    <row r="51" spans="1:19" ht="13.5" customHeight="1">
      <c r="A51" s="310" t="s">
        <v>372</v>
      </c>
      <c r="B51" s="310"/>
      <c r="C51" s="310"/>
      <c r="D51" s="310"/>
      <c r="E51" s="310"/>
      <c r="F51" s="310"/>
      <c r="G51" s="310"/>
      <c r="I51" s="181">
        <v>20450</v>
      </c>
      <c r="J51" s="181">
        <v>413197</v>
      </c>
      <c r="K51" s="181">
        <v>1593460</v>
      </c>
      <c r="L51" s="181">
        <v>260809</v>
      </c>
      <c r="M51" s="181">
        <v>1332651</v>
      </c>
      <c r="N51" s="181">
        <v>1314330</v>
      </c>
      <c r="O51" s="181">
        <v>131373</v>
      </c>
      <c r="P51" s="181">
        <v>5778</v>
      </c>
      <c r="Q51" s="181">
        <v>6440</v>
      </c>
      <c r="R51" s="183">
        <v>3224219</v>
      </c>
      <c r="S51" s="179"/>
    </row>
    <row r="52" spans="1:18" ht="9.75" customHeight="1">
      <c r="A52" s="211"/>
      <c r="I52" s="204"/>
      <c r="J52" s="204"/>
      <c r="K52" s="204"/>
      <c r="L52" s="204"/>
      <c r="M52" s="204"/>
      <c r="N52" s="204"/>
      <c r="O52" s="204"/>
      <c r="P52" s="204"/>
      <c r="Q52" s="204"/>
      <c r="R52" s="213"/>
    </row>
    <row r="53" spans="1:18" ht="13.5" customHeight="1">
      <c r="A53" s="310" t="s">
        <v>373</v>
      </c>
      <c r="B53" s="310"/>
      <c r="C53" s="310"/>
      <c r="D53" s="310"/>
      <c r="E53" s="310"/>
      <c r="F53" s="310"/>
      <c r="G53" s="310"/>
      <c r="I53" s="181">
        <v>22910</v>
      </c>
      <c r="J53" s="181">
        <v>408162</v>
      </c>
      <c r="K53" s="181">
        <v>1312222</v>
      </c>
      <c r="L53" s="181">
        <v>283704</v>
      </c>
      <c r="M53" s="181">
        <v>1028518</v>
      </c>
      <c r="N53" s="181">
        <v>1259319</v>
      </c>
      <c r="O53" s="181">
        <v>132183</v>
      </c>
      <c r="P53" s="181">
        <v>1290</v>
      </c>
      <c r="Q53" s="181">
        <v>5100</v>
      </c>
      <c r="R53" s="183">
        <v>2857482</v>
      </c>
    </row>
    <row r="54" spans="9:17" ht="9">
      <c r="I54" s="212"/>
      <c r="J54" s="210"/>
      <c r="K54" s="210"/>
      <c r="L54" s="210"/>
      <c r="M54" s="210"/>
      <c r="N54" s="210"/>
      <c r="O54" s="210"/>
      <c r="P54" s="210"/>
      <c r="Q54" s="210"/>
    </row>
    <row r="55" spans="1:19" ht="13.5" customHeight="1">
      <c r="A55" s="310" t="s">
        <v>375</v>
      </c>
      <c r="B55" s="310"/>
      <c r="C55" s="310"/>
      <c r="D55" s="310"/>
      <c r="E55" s="310"/>
      <c r="F55" s="310"/>
      <c r="G55" s="310"/>
      <c r="I55" s="181">
        <v>18233</v>
      </c>
      <c r="J55" s="181">
        <v>334678</v>
      </c>
      <c r="K55" s="181">
        <v>1355357</v>
      </c>
      <c r="L55" s="181">
        <v>459615</v>
      </c>
      <c r="M55" s="181">
        <v>895742</v>
      </c>
      <c r="N55" s="181">
        <v>2559021</v>
      </c>
      <c r="O55" s="181">
        <v>266593</v>
      </c>
      <c r="P55" s="181">
        <v>726</v>
      </c>
      <c r="Q55" s="181">
        <v>2364</v>
      </c>
      <c r="R55" s="183">
        <v>4077357</v>
      </c>
      <c r="S55" s="179"/>
    </row>
    <row r="56" spans="9:17" ht="9">
      <c r="I56" s="212"/>
      <c r="J56" s="210"/>
      <c r="K56" s="210"/>
      <c r="L56" s="210"/>
      <c r="M56" s="210"/>
      <c r="N56" s="210"/>
      <c r="O56" s="210"/>
      <c r="P56" s="210"/>
      <c r="Q56" s="210"/>
    </row>
    <row r="57" spans="1:22" s="214" customFormat="1" ht="13.5" customHeight="1">
      <c r="A57" s="310" t="s">
        <v>374</v>
      </c>
      <c r="B57" s="310"/>
      <c r="C57" s="310"/>
      <c r="D57" s="310"/>
      <c r="E57" s="310"/>
      <c r="F57" s="310"/>
      <c r="G57" s="310"/>
      <c r="H57" s="176"/>
      <c r="I57" s="181">
        <v>19161</v>
      </c>
      <c r="J57" s="181">
        <v>336619</v>
      </c>
      <c r="K57" s="181">
        <v>1158408</v>
      </c>
      <c r="L57" s="181">
        <v>-16845</v>
      </c>
      <c r="M57" s="181">
        <v>1175253</v>
      </c>
      <c r="N57" s="181">
        <v>-15870</v>
      </c>
      <c r="O57" s="181">
        <v>5300</v>
      </c>
      <c r="P57" s="181">
        <v>14061</v>
      </c>
      <c r="Q57" s="181">
        <v>11748</v>
      </c>
      <c r="R57" s="183">
        <v>1546272</v>
      </c>
      <c r="S57" s="185"/>
      <c r="V57" s="215"/>
    </row>
    <row r="58" spans="9:18" ht="9">
      <c r="I58" s="219"/>
      <c r="J58" s="219"/>
      <c r="K58" s="219"/>
      <c r="L58" s="219"/>
      <c r="M58" s="219"/>
      <c r="N58" s="219"/>
      <c r="O58" s="219"/>
      <c r="P58" s="219"/>
      <c r="Q58" s="219"/>
      <c r="R58" s="220"/>
    </row>
    <row r="59" spans="1:20" ht="13.5" customHeight="1">
      <c r="A59" s="320" t="s">
        <v>380</v>
      </c>
      <c r="B59" s="320"/>
      <c r="C59" s="320"/>
      <c r="D59" s="320"/>
      <c r="E59" s="320"/>
      <c r="F59" s="320"/>
      <c r="G59" s="320"/>
      <c r="H59" s="233"/>
      <c r="I59" s="234">
        <v>21449.981</v>
      </c>
      <c r="J59" s="234">
        <v>428639.928</v>
      </c>
      <c r="K59" s="234">
        <v>1762180.7859999998</v>
      </c>
      <c r="L59" s="234">
        <v>239785.914</v>
      </c>
      <c r="M59" s="234">
        <v>1522394.872</v>
      </c>
      <c r="N59" s="234">
        <v>1232326.2330000002</v>
      </c>
      <c r="O59" s="234">
        <v>129967.22199999998</v>
      </c>
      <c r="P59" s="234">
        <v>6065.458</v>
      </c>
      <c r="Q59" s="234">
        <v>6418.477000000001</v>
      </c>
      <c r="R59" s="235">
        <v>3347262.171</v>
      </c>
      <c r="T59" s="198"/>
    </row>
    <row r="60" spans="9:18" ht="9">
      <c r="I60" s="219"/>
      <c r="J60" s="219"/>
      <c r="K60" s="219"/>
      <c r="L60" s="219"/>
      <c r="M60" s="219"/>
      <c r="N60" s="219"/>
      <c r="O60" s="219"/>
      <c r="P60" s="219"/>
      <c r="Q60" s="219"/>
      <c r="R60" s="220"/>
    </row>
    <row r="61" spans="1:20" ht="13.5" customHeight="1">
      <c r="A61" s="310" t="s">
        <v>381</v>
      </c>
      <c r="B61" s="310"/>
      <c r="C61" s="310"/>
      <c r="D61" s="310"/>
      <c r="E61" s="310"/>
      <c r="F61" s="310"/>
      <c r="G61" s="310"/>
      <c r="I61" s="181">
        <v>22552</v>
      </c>
      <c r="J61" s="181">
        <v>411258</v>
      </c>
      <c r="K61" s="181">
        <v>1684876</v>
      </c>
      <c r="L61" s="181">
        <v>335927</v>
      </c>
      <c r="M61" s="181">
        <v>1348949</v>
      </c>
      <c r="N61" s="181">
        <v>1244947</v>
      </c>
      <c r="O61" s="181">
        <v>134366</v>
      </c>
      <c r="P61" s="181">
        <v>1268</v>
      </c>
      <c r="Q61" s="181">
        <v>5123</v>
      </c>
      <c r="R61" s="183">
        <v>3168463</v>
      </c>
      <c r="T61" s="242"/>
    </row>
    <row r="62" spans="9:17" ht="9">
      <c r="I62" s="210"/>
      <c r="J62" s="210"/>
      <c r="K62" s="210"/>
      <c r="L62" s="210"/>
      <c r="M62" s="210"/>
      <c r="N62" s="210"/>
      <c r="O62" s="210"/>
      <c r="P62" s="210"/>
      <c r="Q62" s="210"/>
    </row>
    <row r="63" spans="1:19" ht="13.5" customHeight="1">
      <c r="A63" s="310" t="s">
        <v>383</v>
      </c>
      <c r="B63" s="310"/>
      <c r="C63" s="310"/>
      <c r="D63" s="310"/>
      <c r="E63" s="310"/>
      <c r="F63" s="310"/>
      <c r="G63" s="310"/>
      <c r="I63" s="181">
        <v>18979</v>
      </c>
      <c r="J63" s="181">
        <v>366384</v>
      </c>
      <c r="K63" s="181">
        <v>1641257</v>
      </c>
      <c r="L63" s="181">
        <v>662722</v>
      </c>
      <c r="M63" s="181">
        <v>978535</v>
      </c>
      <c r="N63" s="181">
        <v>2485839</v>
      </c>
      <c r="O63" s="181">
        <v>272696</v>
      </c>
      <c r="P63" s="181">
        <v>790</v>
      </c>
      <c r="Q63" s="181">
        <v>2613</v>
      </c>
      <c r="R63" s="183">
        <v>4125836</v>
      </c>
      <c r="S63" s="198"/>
    </row>
    <row r="64" spans="9:17" ht="9">
      <c r="I64" s="210"/>
      <c r="J64" s="210"/>
      <c r="K64" s="210"/>
      <c r="L64" s="210"/>
      <c r="M64" s="210"/>
      <c r="N64" s="210"/>
      <c r="O64" s="210"/>
      <c r="P64" s="210"/>
      <c r="Q64" s="210"/>
    </row>
    <row r="65" spans="1:19" ht="13.5" customHeight="1">
      <c r="A65" s="319" t="s">
        <v>384</v>
      </c>
      <c r="B65" s="319"/>
      <c r="C65" s="319"/>
      <c r="D65" s="319"/>
      <c r="E65" s="319"/>
      <c r="F65" s="319"/>
      <c r="G65" s="319"/>
      <c r="I65" s="219">
        <v>19655</v>
      </c>
      <c r="J65" s="219">
        <v>351402</v>
      </c>
      <c r="K65" s="219">
        <v>1575512</v>
      </c>
      <c r="L65" s="219">
        <v>-37459</v>
      </c>
      <c r="M65" s="219">
        <v>1612971</v>
      </c>
      <c r="N65" s="219">
        <v>-85461</v>
      </c>
      <c r="O65" s="219">
        <v>8523</v>
      </c>
      <c r="P65" s="219">
        <v>15209</v>
      </c>
      <c r="Q65" s="219">
        <v>11901</v>
      </c>
      <c r="R65" s="220">
        <v>1934200</v>
      </c>
      <c r="S65" s="179"/>
    </row>
    <row r="69" spans="9:18" ht="9">
      <c r="I69" s="243"/>
      <c r="J69" s="243"/>
      <c r="K69" s="243"/>
      <c r="L69" s="243"/>
      <c r="M69" s="243"/>
      <c r="N69" s="243"/>
      <c r="O69" s="243"/>
      <c r="P69" s="243"/>
      <c r="Q69" s="243"/>
      <c r="R69" s="243"/>
    </row>
    <row r="70" spans="9:18" ht="9">
      <c r="I70" s="179"/>
      <c r="J70" s="179"/>
      <c r="K70" s="179"/>
      <c r="L70" s="179"/>
      <c r="M70" s="179"/>
      <c r="N70" s="179"/>
      <c r="O70" s="179"/>
      <c r="P70" s="179"/>
      <c r="Q70" s="179"/>
      <c r="R70" s="243"/>
    </row>
    <row r="71" spans="9:18" ht="9">
      <c r="I71" s="179"/>
      <c r="J71" s="179"/>
      <c r="K71" s="179"/>
      <c r="L71" s="179"/>
      <c r="M71" s="179"/>
      <c r="N71" s="179"/>
      <c r="O71" s="179"/>
      <c r="P71" s="179"/>
      <c r="Q71" s="179"/>
      <c r="R71" s="243"/>
    </row>
    <row r="72" spans="9:17" ht="9">
      <c r="I72" s="179"/>
      <c r="J72" s="179"/>
      <c r="K72" s="179"/>
      <c r="L72" s="179"/>
      <c r="M72" s="179"/>
      <c r="N72" s="179"/>
      <c r="O72" s="179"/>
      <c r="P72" s="179"/>
      <c r="Q72" s="179"/>
    </row>
    <row r="73" spans="9:18" ht="9">
      <c r="I73" s="243"/>
      <c r="J73" s="243"/>
      <c r="K73" s="243"/>
      <c r="L73" s="243"/>
      <c r="M73" s="243"/>
      <c r="N73" s="243"/>
      <c r="O73" s="243"/>
      <c r="P73" s="243"/>
      <c r="Q73" s="243"/>
      <c r="R73" s="243"/>
    </row>
    <row r="74" spans="9:17" ht="9">
      <c r="I74" s="179"/>
      <c r="J74" s="179"/>
      <c r="K74" s="179"/>
      <c r="L74" s="179"/>
      <c r="M74" s="179"/>
      <c r="N74" s="179"/>
      <c r="O74" s="179"/>
      <c r="P74" s="179"/>
      <c r="Q74" s="179"/>
    </row>
  </sheetData>
  <mergeCells count="27">
    <mergeCell ref="A63:G63"/>
    <mergeCell ref="A65:G65"/>
    <mergeCell ref="A61:G61"/>
    <mergeCell ref="A59:G59"/>
    <mergeCell ref="M6:M9"/>
    <mergeCell ref="A3:H10"/>
    <mergeCell ref="A12:R12"/>
    <mergeCell ref="O6:O9"/>
    <mergeCell ref="N6:N9"/>
    <mergeCell ref="I6:I9"/>
    <mergeCell ref="A57:G57"/>
    <mergeCell ref="A55:G55"/>
    <mergeCell ref="A47:R47"/>
    <mergeCell ref="L48:O48"/>
    <mergeCell ref="A53:G53"/>
    <mergeCell ref="A51:G51"/>
    <mergeCell ref="A49:G49"/>
    <mergeCell ref="B1:R1"/>
    <mergeCell ref="I3:J5"/>
    <mergeCell ref="K3:M5"/>
    <mergeCell ref="N3:O5"/>
    <mergeCell ref="P3:P9"/>
    <mergeCell ref="R3:R9"/>
    <mergeCell ref="Q3:Q9"/>
    <mergeCell ref="K6:K9"/>
    <mergeCell ref="J6:J9"/>
    <mergeCell ref="L6:L9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2" sqref="A2:M2"/>
    </sheetView>
  </sheetViews>
  <sheetFormatPr defaultColWidth="11.421875" defaultRowHeight="12.75"/>
  <cols>
    <col min="1" max="1" width="11.7109375" style="103" customWidth="1"/>
    <col min="2" max="2" width="0.85546875" style="103" customWidth="1"/>
    <col min="3" max="3" width="1.28515625" style="103" customWidth="1"/>
    <col min="4" max="4" width="1.421875" style="103" customWidth="1"/>
    <col min="5" max="5" width="1.8515625" style="103" customWidth="1"/>
    <col min="6" max="6" width="22.28125" style="67" customWidth="1"/>
    <col min="7" max="7" width="8.00390625" style="67" customWidth="1"/>
    <col min="8" max="8" width="6.8515625" style="67" customWidth="1"/>
    <col min="9" max="9" width="7.57421875" style="67" customWidth="1"/>
    <col min="10" max="10" width="8.28125" style="67" customWidth="1"/>
    <col min="11" max="12" width="7.140625" style="67" customWidth="1"/>
    <col min="13" max="13" width="7.28125" style="67" customWidth="1"/>
    <col min="14" max="16384" width="11.421875" style="67" customWidth="1"/>
  </cols>
  <sheetData>
    <row r="1" spans="1:13" ht="10.5" customHeight="1">
      <c r="A1" s="246" t="s">
        <v>151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0.5" customHeight="1">
      <c r="A2" s="246" t="s">
        <v>379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9" customHeight="1">
      <c r="A3" s="94"/>
      <c r="B3" s="94"/>
      <c r="C3" s="94"/>
      <c r="D3" s="94"/>
      <c r="E3" s="94"/>
      <c r="F3" s="69"/>
      <c r="G3" s="69"/>
      <c r="H3" s="69"/>
      <c r="I3" s="69"/>
      <c r="J3" s="69"/>
      <c r="K3" s="69"/>
      <c r="L3" s="69"/>
      <c r="M3" s="69"/>
    </row>
    <row r="4" spans="1:13" ht="8.25" customHeight="1">
      <c r="A4" s="245" t="s">
        <v>152</v>
      </c>
      <c r="B4" s="322" t="s">
        <v>153</v>
      </c>
      <c r="C4" s="323"/>
      <c r="D4" s="323"/>
      <c r="E4" s="323"/>
      <c r="F4" s="324"/>
      <c r="G4" s="330" t="s">
        <v>154</v>
      </c>
      <c r="H4" s="274"/>
      <c r="I4" s="322" t="s">
        <v>83</v>
      </c>
      <c r="J4" s="323"/>
      <c r="K4" s="323"/>
      <c r="L4" s="324"/>
      <c r="M4" s="95" t="s">
        <v>155</v>
      </c>
    </row>
    <row r="5" spans="1:13" ht="8.25" customHeight="1">
      <c r="A5" s="331"/>
      <c r="B5" s="289"/>
      <c r="C5" s="325"/>
      <c r="D5" s="325"/>
      <c r="E5" s="325"/>
      <c r="F5" s="326"/>
      <c r="G5" s="290" t="s">
        <v>239</v>
      </c>
      <c r="H5" s="321"/>
      <c r="I5" s="290"/>
      <c r="J5" s="327"/>
      <c r="K5" s="327"/>
      <c r="L5" s="321"/>
      <c r="M5" s="96" t="s">
        <v>156</v>
      </c>
    </row>
    <row r="6" spans="1:13" ht="8.25" customHeight="1">
      <c r="A6" s="331"/>
      <c r="B6" s="289"/>
      <c r="C6" s="325"/>
      <c r="D6" s="325"/>
      <c r="E6" s="325"/>
      <c r="F6" s="326"/>
      <c r="G6" s="289" t="s">
        <v>157</v>
      </c>
      <c r="H6" s="97" t="s">
        <v>158</v>
      </c>
      <c r="I6" s="75"/>
      <c r="J6" s="75"/>
      <c r="K6" s="330" t="s">
        <v>85</v>
      </c>
      <c r="L6" s="322" t="s">
        <v>79</v>
      </c>
      <c r="M6" s="330" t="s">
        <v>86</v>
      </c>
    </row>
    <row r="7" spans="1:13" ht="8.25" customHeight="1">
      <c r="A7" s="331"/>
      <c r="B7" s="289"/>
      <c r="C7" s="325"/>
      <c r="D7" s="325"/>
      <c r="E7" s="325"/>
      <c r="F7" s="326"/>
      <c r="G7" s="289"/>
      <c r="H7" s="98" t="s">
        <v>159</v>
      </c>
      <c r="I7" s="76"/>
      <c r="J7" s="76"/>
      <c r="K7" s="289"/>
      <c r="L7" s="289"/>
      <c r="M7" s="289"/>
    </row>
    <row r="8" spans="1:13" ht="8.25" customHeight="1">
      <c r="A8" s="331"/>
      <c r="B8" s="289"/>
      <c r="C8" s="325"/>
      <c r="D8" s="325"/>
      <c r="E8" s="325"/>
      <c r="F8" s="326"/>
      <c r="G8" s="289"/>
      <c r="H8" s="98" t="s">
        <v>160</v>
      </c>
      <c r="I8" s="98" t="s">
        <v>87</v>
      </c>
      <c r="J8" s="98" t="s">
        <v>87</v>
      </c>
      <c r="K8" s="289"/>
      <c r="L8" s="289"/>
      <c r="M8" s="289"/>
    </row>
    <row r="9" spans="1:13" ht="8.25" customHeight="1">
      <c r="A9" s="331"/>
      <c r="B9" s="289"/>
      <c r="C9" s="325"/>
      <c r="D9" s="325"/>
      <c r="E9" s="325"/>
      <c r="F9" s="326"/>
      <c r="G9" s="289"/>
      <c r="H9" s="98" t="s">
        <v>161</v>
      </c>
      <c r="I9" s="98" t="s">
        <v>90</v>
      </c>
      <c r="J9" s="98" t="s">
        <v>91</v>
      </c>
      <c r="K9" s="289"/>
      <c r="L9" s="289"/>
      <c r="M9" s="289"/>
    </row>
    <row r="10" spans="1:13" ht="8.25" customHeight="1">
      <c r="A10" s="331"/>
      <c r="B10" s="289"/>
      <c r="C10" s="325"/>
      <c r="D10" s="325"/>
      <c r="E10" s="325"/>
      <c r="F10" s="326"/>
      <c r="G10" s="289"/>
      <c r="H10" s="98" t="s">
        <v>156</v>
      </c>
      <c r="I10" s="98" t="s">
        <v>92</v>
      </c>
      <c r="J10" s="98" t="s">
        <v>93</v>
      </c>
      <c r="K10" s="289"/>
      <c r="L10" s="289"/>
      <c r="M10" s="289"/>
    </row>
    <row r="11" spans="1:13" ht="8.25" customHeight="1">
      <c r="A11" s="331"/>
      <c r="B11" s="289"/>
      <c r="C11" s="325"/>
      <c r="D11" s="325"/>
      <c r="E11" s="325"/>
      <c r="F11" s="326"/>
      <c r="G11" s="289"/>
      <c r="H11" s="98" t="s">
        <v>73</v>
      </c>
      <c r="I11" s="76"/>
      <c r="J11" s="76"/>
      <c r="K11" s="289"/>
      <c r="L11" s="289"/>
      <c r="M11" s="289"/>
    </row>
    <row r="12" spans="1:13" ht="8.25" customHeight="1">
      <c r="A12" s="331"/>
      <c r="B12" s="289"/>
      <c r="C12" s="325"/>
      <c r="D12" s="325"/>
      <c r="E12" s="325"/>
      <c r="F12" s="326"/>
      <c r="G12" s="290"/>
      <c r="H12" s="99">
        <v>2010</v>
      </c>
      <c r="I12" s="100"/>
      <c r="J12" s="100"/>
      <c r="K12" s="290"/>
      <c r="L12" s="290"/>
      <c r="M12" s="290"/>
    </row>
    <row r="13" spans="1:14" ht="9.75" customHeight="1">
      <c r="A13" s="327"/>
      <c r="B13" s="290"/>
      <c r="C13" s="327"/>
      <c r="D13" s="327"/>
      <c r="E13" s="327"/>
      <c r="F13" s="321"/>
      <c r="G13" s="99" t="s">
        <v>94</v>
      </c>
      <c r="H13" s="99" t="s">
        <v>162</v>
      </c>
      <c r="I13" s="328" t="s">
        <v>94</v>
      </c>
      <c r="J13" s="329"/>
      <c r="K13" s="329"/>
      <c r="L13" s="329"/>
      <c r="M13" s="329"/>
      <c r="N13" s="68"/>
    </row>
    <row r="14" spans="1:14" ht="7.5" customHeight="1">
      <c r="A14" s="101"/>
      <c r="B14" s="102"/>
      <c r="G14" s="71"/>
      <c r="H14" s="71"/>
      <c r="I14" s="71"/>
      <c r="J14" s="71"/>
      <c r="K14" s="71"/>
      <c r="L14" s="71"/>
      <c r="M14" s="75"/>
      <c r="N14" s="68"/>
    </row>
    <row r="15" spans="1:14" ht="8.25" customHeight="1">
      <c r="A15" s="104"/>
      <c r="B15" s="102"/>
      <c r="C15" s="67" t="s">
        <v>163</v>
      </c>
      <c r="G15" s="77"/>
      <c r="H15" s="77"/>
      <c r="I15" s="77"/>
      <c r="J15" s="77"/>
      <c r="K15" s="77"/>
      <c r="L15" s="77"/>
      <c r="M15" s="76"/>
      <c r="N15" s="68"/>
    </row>
    <row r="16" spans="1:14" ht="5.25" customHeight="1">
      <c r="A16" s="104"/>
      <c r="B16" s="102"/>
      <c r="C16" s="67"/>
      <c r="G16" s="77"/>
      <c r="H16" s="77"/>
      <c r="I16" s="77"/>
      <c r="J16" s="77"/>
      <c r="K16" s="77"/>
      <c r="L16" s="77"/>
      <c r="M16" s="76"/>
      <c r="N16" s="68"/>
    </row>
    <row r="17" spans="1:14" ht="8.25" customHeight="1">
      <c r="A17" s="104" t="s">
        <v>164</v>
      </c>
      <c r="B17" s="102"/>
      <c r="C17" s="67" t="s">
        <v>165</v>
      </c>
      <c r="G17" s="105"/>
      <c r="H17" s="87"/>
      <c r="I17" s="105"/>
      <c r="J17" s="105"/>
      <c r="K17" s="105"/>
      <c r="L17" s="88"/>
      <c r="M17" s="88"/>
      <c r="N17" s="68"/>
    </row>
    <row r="18" spans="1:14" ht="9.75" customHeight="1">
      <c r="A18" s="104"/>
      <c r="B18" s="102"/>
      <c r="D18" s="67" t="s">
        <v>240</v>
      </c>
      <c r="G18" s="105">
        <v>1934035</v>
      </c>
      <c r="H18" s="87">
        <v>25.1</v>
      </c>
      <c r="I18" s="105">
        <v>739362</v>
      </c>
      <c r="J18" s="105">
        <v>1194761</v>
      </c>
      <c r="K18" s="105">
        <v>-88</v>
      </c>
      <c r="L18" s="88">
        <v>0</v>
      </c>
      <c r="M18" s="88">
        <v>0</v>
      </c>
      <c r="N18" s="68"/>
    </row>
    <row r="19" spans="1:14" ht="5.25" customHeight="1">
      <c r="A19" s="104"/>
      <c r="B19" s="102"/>
      <c r="D19" s="67"/>
      <c r="G19" s="105"/>
      <c r="H19" s="87"/>
      <c r="I19" s="105"/>
      <c r="J19" s="105"/>
      <c r="K19" s="105"/>
      <c r="L19" s="105"/>
      <c r="M19" s="78"/>
      <c r="N19" s="68"/>
    </row>
    <row r="20" spans="1:14" ht="8.25" customHeight="1">
      <c r="A20" s="104"/>
      <c r="B20" s="102"/>
      <c r="C20" s="67" t="s">
        <v>166</v>
      </c>
      <c r="G20" s="105"/>
      <c r="H20" s="87"/>
      <c r="I20" s="105"/>
      <c r="J20" s="105"/>
      <c r="K20" s="105"/>
      <c r="L20" s="105"/>
      <c r="M20" s="78"/>
      <c r="N20" s="68"/>
    </row>
    <row r="21" spans="1:14" ht="8.25" customHeight="1">
      <c r="A21" s="104"/>
      <c r="B21" s="102"/>
      <c r="D21" s="67" t="s">
        <v>167</v>
      </c>
      <c r="G21" s="105"/>
      <c r="H21" s="87"/>
      <c r="I21" s="105"/>
      <c r="J21" s="105"/>
      <c r="K21" s="105"/>
      <c r="L21" s="105"/>
      <c r="M21" s="78"/>
      <c r="N21" s="68"/>
    </row>
    <row r="22" spans="1:14" ht="8.25" customHeight="1">
      <c r="A22" s="106" t="s">
        <v>168</v>
      </c>
      <c r="B22" s="102"/>
      <c r="D22" s="67" t="s">
        <v>169</v>
      </c>
      <c r="G22" s="105">
        <v>15</v>
      </c>
      <c r="H22" s="107">
        <v>0</v>
      </c>
      <c r="I22" s="88">
        <v>0</v>
      </c>
      <c r="J22" s="88">
        <v>0</v>
      </c>
      <c r="K22" s="105">
        <v>15</v>
      </c>
      <c r="L22" s="88">
        <v>0</v>
      </c>
      <c r="M22" s="88">
        <v>0</v>
      </c>
      <c r="N22" s="68"/>
    </row>
    <row r="23" spans="1:14" ht="8.25" customHeight="1">
      <c r="A23" s="104" t="s">
        <v>170</v>
      </c>
      <c r="B23" s="102"/>
      <c r="D23" s="67" t="s">
        <v>171</v>
      </c>
      <c r="G23" s="105">
        <v>912334</v>
      </c>
      <c r="H23" s="87">
        <v>5.7</v>
      </c>
      <c r="I23" s="105">
        <v>249448</v>
      </c>
      <c r="J23" s="105">
        <v>320169</v>
      </c>
      <c r="K23" s="105">
        <v>342717</v>
      </c>
      <c r="L23" s="88">
        <v>0</v>
      </c>
      <c r="M23" s="78">
        <v>8438</v>
      </c>
      <c r="N23" s="68"/>
    </row>
    <row r="24" spans="1:14" ht="8.25" customHeight="1">
      <c r="A24" s="106" t="s">
        <v>172</v>
      </c>
      <c r="B24" s="102"/>
      <c r="D24" s="67" t="s">
        <v>173</v>
      </c>
      <c r="G24" s="105"/>
      <c r="H24" s="87"/>
      <c r="I24" s="105"/>
      <c r="J24" s="105"/>
      <c r="K24" s="105"/>
      <c r="L24" s="105"/>
      <c r="M24" s="78"/>
      <c r="N24" s="68"/>
    </row>
    <row r="25" spans="1:14" ht="8.25" customHeight="1">
      <c r="A25" s="104"/>
      <c r="B25" s="102"/>
      <c r="E25" s="67" t="s">
        <v>174</v>
      </c>
      <c r="G25" s="105">
        <v>684</v>
      </c>
      <c r="H25" s="87">
        <v>2.7</v>
      </c>
      <c r="I25" s="88">
        <v>0</v>
      </c>
      <c r="J25" s="105">
        <v>2</v>
      </c>
      <c r="K25" s="105">
        <v>683</v>
      </c>
      <c r="L25" s="88">
        <v>0</v>
      </c>
      <c r="M25" s="88">
        <v>0</v>
      </c>
      <c r="N25" s="68"/>
    </row>
    <row r="26" spans="1:14" ht="5.25" customHeight="1">
      <c r="A26" s="104"/>
      <c r="B26" s="102"/>
      <c r="E26" s="67"/>
      <c r="G26" s="105"/>
      <c r="H26" s="87"/>
      <c r="I26" s="105"/>
      <c r="J26" s="105"/>
      <c r="K26" s="105"/>
      <c r="L26" s="105"/>
      <c r="M26" s="78"/>
      <c r="N26" s="68"/>
    </row>
    <row r="27" spans="1:14" ht="8.25" customHeight="1">
      <c r="A27" s="106" t="s">
        <v>175</v>
      </c>
      <c r="B27" s="102"/>
      <c r="C27" s="67" t="s">
        <v>176</v>
      </c>
      <c r="G27" s="105">
        <v>1520285</v>
      </c>
      <c r="H27" s="87">
        <v>4.8</v>
      </c>
      <c r="I27" s="88">
        <v>0</v>
      </c>
      <c r="J27" s="88">
        <v>0</v>
      </c>
      <c r="K27" s="105">
        <v>876706</v>
      </c>
      <c r="L27" s="105">
        <v>643579</v>
      </c>
      <c r="M27" s="78">
        <v>46205</v>
      </c>
      <c r="N27" s="68"/>
    </row>
    <row r="28" spans="1:14" ht="5.25" customHeight="1">
      <c r="A28" s="104"/>
      <c r="B28" s="102"/>
      <c r="C28" s="67"/>
      <c r="G28" s="105"/>
      <c r="H28" s="87"/>
      <c r="I28" s="105"/>
      <c r="J28" s="105"/>
      <c r="K28" s="105"/>
      <c r="L28" s="105"/>
      <c r="M28" s="78"/>
      <c r="N28" s="68"/>
    </row>
    <row r="29" spans="1:14" ht="8.25" customHeight="1">
      <c r="A29" s="106" t="s">
        <v>177</v>
      </c>
      <c r="B29" s="102"/>
      <c r="C29" s="67" t="s">
        <v>178</v>
      </c>
      <c r="G29" s="105"/>
      <c r="H29" s="87"/>
      <c r="I29" s="105"/>
      <c r="J29" s="105"/>
      <c r="K29" s="105"/>
      <c r="L29" s="105"/>
      <c r="M29" s="78"/>
      <c r="N29" s="68"/>
    </row>
    <row r="30" spans="1:14" ht="8.25" customHeight="1">
      <c r="A30" s="104"/>
      <c r="B30" s="102"/>
      <c r="D30" s="67" t="s">
        <v>179</v>
      </c>
      <c r="G30" s="105"/>
      <c r="H30" s="87"/>
      <c r="I30" s="105"/>
      <c r="J30" s="105"/>
      <c r="K30" s="105"/>
      <c r="L30" s="105"/>
      <c r="M30" s="78"/>
      <c r="N30" s="68"/>
    </row>
    <row r="31" spans="1:14" ht="8.25" customHeight="1">
      <c r="A31" s="104"/>
      <c r="B31" s="102"/>
      <c r="D31" s="67" t="s">
        <v>180</v>
      </c>
      <c r="G31" s="88">
        <v>0</v>
      </c>
      <c r="H31" s="107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68"/>
    </row>
    <row r="32" spans="1:14" ht="5.25" customHeight="1">
      <c r="A32" s="104"/>
      <c r="B32" s="102"/>
      <c r="D32" s="67"/>
      <c r="G32" s="105"/>
      <c r="H32" s="87"/>
      <c r="I32" s="105"/>
      <c r="J32" s="105"/>
      <c r="K32" s="105"/>
      <c r="L32" s="105"/>
      <c r="M32" s="78"/>
      <c r="N32" s="68"/>
    </row>
    <row r="33" spans="1:14" ht="8.25" customHeight="1">
      <c r="A33" s="104" t="s">
        <v>181</v>
      </c>
      <c r="B33" s="102"/>
      <c r="C33" s="67" t="s">
        <v>182</v>
      </c>
      <c r="G33" s="105"/>
      <c r="H33" s="87"/>
      <c r="I33" s="105"/>
      <c r="J33" s="105"/>
      <c r="K33" s="105"/>
      <c r="L33" s="105"/>
      <c r="M33" s="78"/>
      <c r="N33" s="68"/>
    </row>
    <row r="34" spans="1:14" ht="8.25" customHeight="1">
      <c r="A34" s="104"/>
      <c r="B34" s="102"/>
      <c r="D34" s="67" t="s">
        <v>183</v>
      </c>
      <c r="G34" s="105">
        <v>643447</v>
      </c>
      <c r="H34" s="87">
        <v>2</v>
      </c>
      <c r="I34" s="105">
        <v>161938</v>
      </c>
      <c r="J34" s="105">
        <v>393710</v>
      </c>
      <c r="K34" s="105">
        <v>84285</v>
      </c>
      <c r="L34" s="105">
        <v>3514</v>
      </c>
      <c r="M34" s="78">
        <v>4954</v>
      </c>
      <c r="N34" s="68"/>
    </row>
    <row r="35" spans="1:14" ht="5.25" customHeight="1">
      <c r="A35" s="104"/>
      <c r="B35" s="102"/>
      <c r="D35" s="67"/>
      <c r="G35" s="105"/>
      <c r="H35" s="87"/>
      <c r="I35" s="105"/>
      <c r="J35" s="105"/>
      <c r="K35" s="105"/>
      <c r="L35" s="105"/>
      <c r="M35" s="78"/>
      <c r="N35" s="68"/>
    </row>
    <row r="36" spans="1:14" ht="8.25" customHeight="1">
      <c r="A36" s="104" t="s">
        <v>184</v>
      </c>
      <c r="B36" s="102"/>
      <c r="C36" s="67" t="s">
        <v>185</v>
      </c>
      <c r="G36" s="105"/>
      <c r="H36" s="87"/>
      <c r="I36" s="105"/>
      <c r="J36" s="105"/>
      <c r="K36" s="105"/>
      <c r="L36" s="105"/>
      <c r="M36" s="78"/>
      <c r="N36" s="68"/>
    </row>
    <row r="37" spans="1:14" ht="8.25" customHeight="1">
      <c r="A37" s="104" t="s">
        <v>186</v>
      </c>
      <c r="B37" s="102"/>
      <c r="D37" s="67" t="s">
        <v>187</v>
      </c>
      <c r="G37" s="105"/>
      <c r="H37" s="87"/>
      <c r="I37" s="105"/>
      <c r="J37" s="105"/>
      <c r="K37" s="105"/>
      <c r="L37" s="105"/>
      <c r="M37" s="78"/>
      <c r="N37" s="68"/>
    </row>
    <row r="38" spans="1:14" ht="8.25" customHeight="1">
      <c r="A38" s="104"/>
      <c r="B38" s="102"/>
      <c r="D38" s="67" t="s">
        <v>188</v>
      </c>
      <c r="G38" s="105"/>
      <c r="H38" s="87"/>
      <c r="I38" s="105"/>
      <c r="J38" s="105"/>
      <c r="K38" s="105"/>
      <c r="L38" s="105"/>
      <c r="M38" s="78"/>
      <c r="N38" s="68"/>
    </row>
    <row r="39" spans="1:14" ht="8.25" customHeight="1">
      <c r="A39" s="104"/>
      <c r="B39" s="102"/>
      <c r="D39" s="67" t="s">
        <v>189</v>
      </c>
      <c r="G39" s="105">
        <v>463311</v>
      </c>
      <c r="H39" s="87">
        <v>3.5</v>
      </c>
      <c r="I39" s="105">
        <v>143188</v>
      </c>
      <c r="J39" s="105">
        <v>267916</v>
      </c>
      <c r="K39" s="105">
        <v>43487</v>
      </c>
      <c r="L39" s="105">
        <v>8720</v>
      </c>
      <c r="M39" s="78">
        <v>814</v>
      </c>
      <c r="N39" s="68"/>
    </row>
    <row r="40" spans="1:14" ht="5.25" customHeight="1">
      <c r="A40" s="104"/>
      <c r="B40" s="102"/>
      <c r="D40" s="67"/>
      <c r="G40" s="105"/>
      <c r="H40" s="87"/>
      <c r="I40" s="105"/>
      <c r="J40" s="105"/>
      <c r="K40" s="105"/>
      <c r="L40" s="105"/>
      <c r="M40" s="78"/>
      <c r="N40" s="68"/>
    </row>
    <row r="41" spans="1:14" ht="8.25" customHeight="1">
      <c r="A41" s="104"/>
      <c r="B41" s="102"/>
      <c r="C41" s="67" t="s">
        <v>190</v>
      </c>
      <c r="G41" s="105"/>
      <c r="H41" s="87"/>
      <c r="I41" s="105"/>
      <c r="J41" s="105"/>
      <c r="K41" s="105"/>
      <c r="L41" s="105"/>
      <c r="M41" s="78"/>
      <c r="N41" s="68"/>
    </row>
    <row r="42" spans="1:14" ht="8.25" customHeight="1">
      <c r="A42" s="104"/>
      <c r="B42" s="102"/>
      <c r="D42" s="67" t="s">
        <v>191</v>
      </c>
      <c r="G42" s="105"/>
      <c r="H42" s="87"/>
      <c r="I42" s="105"/>
      <c r="J42" s="105"/>
      <c r="K42" s="105"/>
      <c r="L42" s="105"/>
      <c r="M42" s="78"/>
      <c r="N42" s="68"/>
    </row>
    <row r="43" spans="1:14" ht="8.25" customHeight="1">
      <c r="A43" s="104"/>
      <c r="B43" s="102"/>
      <c r="D43" s="67" t="s">
        <v>192</v>
      </c>
      <c r="G43" s="105"/>
      <c r="H43" s="87"/>
      <c r="I43" s="105"/>
      <c r="J43" s="105"/>
      <c r="K43" s="105"/>
      <c r="L43" s="105"/>
      <c r="M43" s="78"/>
      <c r="N43" s="68"/>
    </row>
    <row r="44" spans="1:14" ht="8.25" customHeight="1">
      <c r="A44" s="104"/>
      <c r="B44" s="102"/>
      <c r="D44" s="67" t="s">
        <v>193</v>
      </c>
      <c r="G44" s="105"/>
      <c r="H44" s="87"/>
      <c r="I44" s="105"/>
      <c r="J44" s="105"/>
      <c r="K44" s="105"/>
      <c r="L44" s="105"/>
      <c r="M44" s="78"/>
      <c r="N44" s="68"/>
    </row>
    <row r="45" spans="1:14" ht="9.75" customHeight="1">
      <c r="A45" s="104" t="s">
        <v>194</v>
      </c>
      <c r="B45" s="102"/>
      <c r="D45" s="67" t="s">
        <v>241</v>
      </c>
      <c r="G45" s="105">
        <v>9629</v>
      </c>
      <c r="H45" s="87">
        <v>-57.1</v>
      </c>
      <c r="I45" s="105">
        <v>6041</v>
      </c>
      <c r="J45" s="105">
        <v>1189</v>
      </c>
      <c r="K45" s="105">
        <v>1497</v>
      </c>
      <c r="L45" s="105">
        <v>902</v>
      </c>
      <c r="M45" s="78">
        <v>0</v>
      </c>
      <c r="N45" s="68"/>
    </row>
    <row r="46" spans="1:14" ht="9.75" customHeight="1">
      <c r="A46" s="104" t="s">
        <v>195</v>
      </c>
      <c r="B46" s="102"/>
      <c r="D46" s="67" t="s">
        <v>242</v>
      </c>
      <c r="G46" s="105">
        <v>719196</v>
      </c>
      <c r="H46" s="87">
        <v>8.4</v>
      </c>
      <c r="I46" s="105">
        <v>171954</v>
      </c>
      <c r="J46" s="105">
        <v>161591</v>
      </c>
      <c r="K46" s="105">
        <v>87596</v>
      </c>
      <c r="L46" s="105">
        <v>298056</v>
      </c>
      <c r="M46" s="78">
        <v>857</v>
      </c>
      <c r="N46" s="68"/>
    </row>
    <row r="47" spans="1:14" ht="8.25" customHeight="1">
      <c r="A47" s="104" t="s">
        <v>196</v>
      </c>
      <c r="B47" s="102"/>
      <c r="D47" s="67" t="s">
        <v>173</v>
      </c>
      <c r="G47" s="105"/>
      <c r="H47" s="87"/>
      <c r="I47" s="105"/>
      <c r="J47" s="105"/>
      <c r="K47" s="105"/>
      <c r="L47" s="105"/>
      <c r="M47" s="78"/>
      <c r="N47" s="68"/>
    </row>
    <row r="48" spans="1:14" ht="8.25" customHeight="1">
      <c r="A48" s="104"/>
      <c r="B48" s="102"/>
      <c r="D48" s="67"/>
      <c r="E48" s="67" t="s">
        <v>197</v>
      </c>
      <c r="G48" s="105">
        <v>105927</v>
      </c>
      <c r="H48" s="87">
        <v>-4.4</v>
      </c>
      <c r="I48" s="105">
        <v>50372</v>
      </c>
      <c r="J48" s="105">
        <v>21274</v>
      </c>
      <c r="K48" s="105">
        <v>29351</v>
      </c>
      <c r="L48" s="105">
        <v>4930</v>
      </c>
      <c r="M48" s="78">
        <v>6290</v>
      </c>
      <c r="N48" s="68"/>
    </row>
    <row r="49" spans="1:14" ht="8.25" customHeight="1">
      <c r="A49" s="104" t="s">
        <v>198</v>
      </c>
      <c r="B49" s="102"/>
      <c r="G49" s="105"/>
      <c r="H49" s="87"/>
      <c r="I49" s="105"/>
      <c r="J49" s="105"/>
      <c r="K49" s="105"/>
      <c r="L49" s="105"/>
      <c r="M49" s="78"/>
      <c r="N49" s="68"/>
    </row>
    <row r="50" spans="1:14" ht="8.25" customHeight="1">
      <c r="A50" s="104" t="s">
        <v>199</v>
      </c>
      <c r="B50" s="102"/>
      <c r="D50" s="67" t="s">
        <v>200</v>
      </c>
      <c r="G50" s="105">
        <v>28399</v>
      </c>
      <c r="H50" s="87">
        <v>-4.1</v>
      </c>
      <c r="I50" s="105">
        <v>6932</v>
      </c>
      <c r="J50" s="105">
        <v>10325</v>
      </c>
      <c r="K50" s="105">
        <v>6860</v>
      </c>
      <c r="L50" s="105">
        <v>4283</v>
      </c>
      <c r="M50" s="78">
        <v>1273</v>
      </c>
      <c r="N50" s="68"/>
    </row>
    <row r="51" spans="1:14" ht="8.25" customHeight="1">
      <c r="A51" s="104" t="s">
        <v>201</v>
      </c>
      <c r="B51" s="102"/>
      <c r="G51" s="105"/>
      <c r="H51" s="87"/>
      <c r="I51" s="105"/>
      <c r="J51" s="105"/>
      <c r="K51" s="105"/>
      <c r="L51" s="105"/>
      <c r="M51" s="78"/>
      <c r="N51" s="68"/>
    </row>
    <row r="52" spans="1:14" ht="8.25" customHeight="1">
      <c r="A52" s="104" t="s">
        <v>202</v>
      </c>
      <c r="B52" s="102"/>
      <c r="D52" s="67" t="s">
        <v>203</v>
      </c>
      <c r="G52" s="105">
        <v>169768</v>
      </c>
      <c r="H52" s="87">
        <v>20.4</v>
      </c>
      <c r="I52" s="105">
        <v>99887</v>
      </c>
      <c r="J52" s="105">
        <v>48223</v>
      </c>
      <c r="K52" s="105">
        <v>18504</v>
      </c>
      <c r="L52" s="105">
        <v>3154</v>
      </c>
      <c r="M52" s="78">
        <v>451</v>
      </c>
      <c r="N52" s="68"/>
    </row>
    <row r="53" spans="1:14" ht="8.25" customHeight="1">
      <c r="A53" s="104">
        <v>169.209</v>
      </c>
      <c r="B53" s="102"/>
      <c r="D53" s="67" t="s">
        <v>204</v>
      </c>
      <c r="G53" s="105"/>
      <c r="H53" s="87"/>
      <c r="I53" s="105"/>
      <c r="J53" s="105"/>
      <c r="K53" s="105"/>
      <c r="L53" s="105"/>
      <c r="M53" s="78"/>
      <c r="N53" s="68"/>
    </row>
    <row r="54" spans="1:14" ht="8.25" customHeight="1">
      <c r="A54" s="104"/>
      <c r="B54" s="102"/>
      <c r="E54" s="67" t="s">
        <v>205</v>
      </c>
      <c r="G54" s="105">
        <v>274670</v>
      </c>
      <c r="H54" s="87">
        <v>0.9</v>
      </c>
      <c r="I54" s="105">
        <v>49794</v>
      </c>
      <c r="J54" s="105">
        <v>206952</v>
      </c>
      <c r="K54" s="105">
        <v>15209</v>
      </c>
      <c r="L54" s="105">
        <v>2715</v>
      </c>
      <c r="M54" s="78">
        <v>187</v>
      </c>
      <c r="N54" s="68"/>
    </row>
    <row r="55" spans="1:14" ht="5.25" customHeight="1">
      <c r="A55" s="104"/>
      <c r="B55" s="102"/>
      <c r="E55" s="67"/>
      <c r="G55" s="105"/>
      <c r="H55" s="87"/>
      <c r="I55" s="105"/>
      <c r="J55" s="105"/>
      <c r="K55" s="105"/>
      <c r="L55" s="105"/>
      <c r="M55" s="78"/>
      <c r="N55" s="68"/>
    </row>
    <row r="56" spans="1:14" ht="8.25" customHeight="1">
      <c r="A56" s="104">
        <v>191</v>
      </c>
      <c r="B56" s="102"/>
      <c r="C56" s="67" t="s">
        <v>206</v>
      </c>
      <c r="G56" s="105"/>
      <c r="H56" s="87"/>
      <c r="I56" s="105"/>
      <c r="J56" s="105"/>
      <c r="K56" s="105"/>
      <c r="L56" s="105"/>
      <c r="M56" s="78"/>
      <c r="N56" s="68"/>
    </row>
    <row r="57" spans="1:14" ht="8.25" customHeight="1">
      <c r="A57" s="104"/>
      <c r="B57" s="102"/>
      <c r="D57" s="67" t="s">
        <v>207</v>
      </c>
      <c r="G57" s="105"/>
      <c r="H57" s="87"/>
      <c r="I57" s="105"/>
      <c r="J57" s="105"/>
      <c r="K57" s="105"/>
      <c r="L57" s="105"/>
      <c r="M57" s="78"/>
      <c r="N57" s="68"/>
    </row>
    <row r="58" spans="1:14" ht="8.25" customHeight="1">
      <c r="A58" s="104"/>
      <c r="B58" s="102"/>
      <c r="D58" s="67" t="s">
        <v>208</v>
      </c>
      <c r="G58" s="105">
        <v>73470</v>
      </c>
      <c r="H58" s="87">
        <v>7</v>
      </c>
      <c r="I58" s="105">
        <v>44544</v>
      </c>
      <c r="J58" s="88">
        <v>0</v>
      </c>
      <c r="K58" s="105">
        <v>28926</v>
      </c>
      <c r="L58" s="88">
        <v>0</v>
      </c>
      <c r="M58" s="88">
        <v>0</v>
      </c>
      <c r="N58" s="68"/>
    </row>
    <row r="59" spans="1:14" ht="5.25" customHeight="1">
      <c r="A59" s="104"/>
      <c r="B59" s="102"/>
      <c r="D59" s="67"/>
      <c r="G59" s="105"/>
      <c r="H59" s="87"/>
      <c r="I59" s="105"/>
      <c r="J59" s="105"/>
      <c r="K59" s="105"/>
      <c r="L59" s="105"/>
      <c r="M59" s="78"/>
      <c r="N59" s="68"/>
    </row>
    <row r="60" spans="1:14" ht="8.25" customHeight="1">
      <c r="A60" s="104">
        <v>270.275</v>
      </c>
      <c r="B60" s="102"/>
      <c r="C60" s="67" t="s">
        <v>209</v>
      </c>
      <c r="G60" s="105">
        <v>264510</v>
      </c>
      <c r="H60" s="87">
        <v>1.6</v>
      </c>
      <c r="I60" s="105">
        <v>19846</v>
      </c>
      <c r="J60" s="105">
        <v>225835</v>
      </c>
      <c r="K60" s="105">
        <v>18769</v>
      </c>
      <c r="L60" s="105">
        <v>59</v>
      </c>
      <c r="M60" s="78">
        <v>320</v>
      </c>
      <c r="N60" s="68"/>
    </row>
    <row r="61" spans="1:14" ht="8.25" customHeight="1">
      <c r="A61" s="104">
        <v>28</v>
      </c>
      <c r="B61" s="102"/>
      <c r="C61" s="67" t="s">
        <v>210</v>
      </c>
      <c r="G61" s="105">
        <v>60168</v>
      </c>
      <c r="H61" s="87">
        <v>-28.7</v>
      </c>
      <c r="I61" s="105">
        <v>1141</v>
      </c>
      <c r="J61" s="105">
        <v>44800</v>
      </c>
      <c r="K61" s="105">
        <v>3817</v>
      </c>
      <c r="L61" s="105">
        <v>10410</v>
      </c>
      <c r="M61" s="78">
        <v>506</v>
      </c>
      <c r="N61" s="68"/>
    </row>
    <row r="62" spans="1:15" ht="6" customHeight="1">
      <c r="A62" s="104"/>
      <c r="B62" s="102"/>
      <c r="C62" s="67"/>
      <c r="G62" s="105"/>
      <c r="H62" s="87"/>
      <c r="I62" s="105"/>
      <c r="J62" s="105"/>
      <c r="K62" s="105"/>
      <c r="L62" s="105"/>
      <c r="M62" s="78"/>
      <c r="N62" s="68"/>
      <c r="O62" s="108"/>
    </row>
    <row r="63" spans="1:15" ht="9" customHeight="1">
      <c r="A63" s="104">
        <v>295</v>
      </c>
      <c r="B63" s="102"/>
      <c r="C63" s="67" t="s">
        <v>211</v>
      </c>
      <c r="G63" s="77"/>
      <c r="H63" s="87"/>
      <c r="I63" s="77"/>
      <c r="J63" s="77"/>
      <c r="K63" s="77"/>
      <c r="L63" s="77"/>
      <c r="N63" s="68"/>
      <c r="O63" s="108"/>
    </row>
    <row r="64" spans="1:14" ht="8.25" customHeight="1">
      <c r="A64" s="104"/>
      <c r="B64" s="102"/>
      <c r="D64" s="67" t="s">
        <v>212</v>
      </c>
      <c r="G64" s="105">
        <v>19751</v>
      </c>
      <c r="H64" s="87">
        <v>-22.9</v>
      </c>
      <c r="I64" s="105">
        <v>1663</v>
      </c>
      <c r="J64" s="105">
        <v>11969</v>
      </c>
      <c r="K64" s="105">
        <v>6119</v>
      </c>
      <c r="L64" s="88">
        <v>0</v>
      </c>
      <c r="M64" s="78">
        <v>79</v>
      </c>
      <c r="N64" s="68"/>
    </row>
    <row r="65" spans="1:14" ht="5.25" customHeight="1">
      <c r="A65" s="104"/>
      <c r="B65" s="102"/>
      <c r="D65" s="67"/>
      <c r="G65" s="105"/>
      <c r="H65" s="87"/>
      <c r="I65" s="105"/>
      <c r="J65" s="105"/>
      <c r="K65" s="105"/>
      <c r="L65" s="105"/>
      <c r="M65" s="78"/>
      <c r="N65" s="68"/>
    </row>
    <row r="66" spans="1:14" ht="8.25" customHeight="1">
      <c r="A66" s="104"/>
      <c r="B66" s="102"/>
      <c r="C66" s="67" t="s">
        <v>213</v>
      </c>
      <c r="G66" s="105">
        <v>7199599</v>
      </c>
      <c r="H66" s="87">
        <v>8.6</v>
      </c>
      <c r="I66" s="105">
        <v>1746112</v>
      </c>
      <c r="J66" s="105">
        <v>2908715</v>
      </c>
      <c r="K66" s="105">
        <v>1564451</v>
      </c>
      <c r="L66" s="105">
        <v>980322</v>
      </c>
      <c r="M66" s="78">
        <v>70375</v>
      </c>
      <c r="N66" s="68"/>
    </row>
    <row r="67" spans="1:14" ht="5.25" customHeight="1">
      <c r="A67" s="104"/>
      <c r="B67" s="102"/>
      <c r="C67" s="67"/>
      <c r="G67" s="105"/>
      <c r="H67" s="87"/>
      <c r="I67" s="105"/>
      <c r="J67" s="105"/>
      <c r="K67" s="105"/>
      <c r="L67" s="105"/>
      <c r="M67" s="78"/>
      <c r="N67" s="68"/>
    </row>
    <row r="68" spans="1:14" ht="5.25" customHeight="1">
      <c r="A68" s="104"/>
      <c r="B68" s="102"/>
      <c r="G68" s="105"/>
      <c r="H68" s="87"/>
      <c r="I68" s="105"/>
      <c r="J68" s="105"/>
      <c r="K68" s="105"/>
      <c r="L68" s="105"/>
      <c r="M68" s="78"/>
      <c r="N68" s="68"/>
    </row>
    <row r="69" spans="1:14" ht="8.25" customHeight="1">
      <c r="A69" s="104"/>
      <c r="B69" s="102"/>
      <c r="C69" s="67" t="s">
        <v>214</v>
      </c>
      <c r="G69" s="105"/>
      <c r="H69" s="87"/>
      <c r="I69" s="105"/>
      <c r="J69" s="105"/>
      <c r="K69" s="105"/>
      <c r="L69" s="105"/>
      <c r="M69" s="78"/>
      <c r="N69" s="68"/>
    </row>
    <row r="70" spans="1:14" ht="5.25" customHeight="1">
      <c r="A70" s="104"/>
      <c r="B70" s="102"/>
      <c r="C70" s="67"/>
      <c r="G70" s="105"/>
      <c r="H70" s="87"/>
      <c r="I70" s="105"/>
      <c r="J70" s="105"/>
      <c r="K70" s="105"/>
      <c r="L70" s="105"/>
      <c r="M70" s="78"/>
      <c r="N70" s="68"/>
    </row>
    <row r="71" spans="1:14" ht="8.25" customHeight="1">
      <c r="A71" s="104">
        <v>30</v>
      </c>
      <c r="B71" s="102"/>
      <c r="C71" s="67" t="s">
        <v>215</v>
      </c>
      <c r="G71" s="105">
        <v>1060480</v>
      </c>
      <c r="H71" s="87">
        <v>-6.3</v>
      </c>
      <c r="I71" s="105">
        <v>158293</v>
      </c>
      <c r="J71" s="105">
        <v>733480</v>
      </c>
      <c r="K71" s="105">
        <v>164730</v>
      </c>
      <c r="L71" s="105">
        <v>3978</v>
      </c>
      <c r="M71" s="78">
        <v>6460</v>
      </c>
      <c r="N71" s="68"/>
    </row>
    <row r="72" spans="1:14" ht="8.25" customHeight="1">
      <c r="A72" s="104">
        <v>31</v>
      </c>
      <c r="B72" s="102"/>
      <c r="C72" s="67" t="s">
        <v>216</v>
      </c>
      <c r="G72" s="105">
        <v>758128</v>
      </c>
      <c r="H72" s="87">
        <v>-6</v>
      </c>
      <c r="I72" s="105">
        <v>16357</v>
      </c>
      <c r="J72" s="105">
        <v>707699</v>
      </c>
      <c r="K72" s="105">
        <v>26931</v>
      </c>
      <c r="L72" s="105">
        <v>7141</v>
      </c>
      <c r="M72" s="78">
        <v>7374</v>
      </c>
      <c r="N72" s="68"/>
    </row>
    <row r="73" spans="1:14" ht="5.25" customHeight="1">
      <c r="A73" s="104"/>
      <c r="B73" s="102"/>
      <c r="C73" s="67"/>
      <c r="G73" s="105"/>
      <c r="H73" s="87"/>
      <c r="I73" s="105"/>
      <c r="J73" s="105"/>
      <c r="K73" s="105"/>
      <c r="L73" s="105"/>
      <c r="M73" s="78"/>
      <c r="N73" s="68"/>
    </row>
    <row r="74" spans="1:14" ht="8.25" customHeight="1">
      <c r="A74" s="104" t="s">
        <v>217</v>
      </c>
      <c r="B74" s="102"/>
      <c r="C74" s="67" t="s">
        <v>218</v>
      </c>
      <c r="G74" s="105">
        <v>28941</v>
      </c>
      <c r="H74" s="87">
        <v>11.5</v>
      </c>
      <c r="I74" s="105">
        <v>19334</v>
      </c>
      <c r="J74" s="105">
        <v>5656</v>
      </c>
      <c r="K74" s="105">
        <v>3669</v>
      </c>
      <c r="L74" s="105">
        <v>283</v>
      </c>
      <c r="M74" s="78">
        <v>9</v>
      </c>
      <c r="N74" s="68"/>
    </row>
    <row r="75" spans="1:14" ht="5.25" customHeight="1">
      <c r="A75" s="104"/>
      <c r="B75" s="102"/>
      <c r="C75" s="67"/>
      <c r="G75" s="105"/>
      <c r="H75" s="87"/>
      <c r="I75" s="105"/>
      <c r="J75" s="105"/>
      <c r="K75" s="105"/>
      <c r="L75" s="105"/>
      <c r="M75" s="78"/>
      <c r="N75" s="68"/>
    </row>
    <row r="76" spans="1:14" ht="8.25" customHeight="1">
      <c r="A76" s="104" t="s">
        <v>219</v>
      </c>
      <c r="B76" s="102"/>
      <c r="C76" s="67" t="s">
        <v>220</v>
      </c>
      <c r="G76" s="105"/>
      <c r="H76" s="87"/>
      <c r="I76" s="105"/>
      <c r="J76" s="105"/>
      <c r="K76" s="105"/>
      <c r="L76" s="105"/>
      <c r="M76" s="78"/>
      <c r="N76" s="68"/>
    </row>
    <row r="77" spans="1:14" ht="8.25" customHeight="1">
      <c r="A77" s="104"/>
      <c r="B77" s="102"/>
      <c r="D77" s="67" t="s">
        <v>221</v>
      </c>
      <c r="G77" s="105">
        <v>282918</v>
      </c>
      <c r="H77" s="87">
        <v>-25.2</v>
      </c>
      <c r="I77" s="105">
        <v>100491</v>
      </c>
      <c r="J77" s="105">
        <v>160094</v>
      </c>
      <c r="K77" s="105">
        <v>6711</v>
      </c>
      <c r="L77" s="105">
        <v>15621</v>
      </c>
      <c r="M77" s="78">
        <v>74</v>
      </c>
      <c r="N77" s="68"/>
    </row>
    <row r="78" spans="1:14" ht="8.25" customHeight="1">
      <c r="A78" s="104">
        <v>35</v>
      </c>
      <c r="B78" s="102"/>
      <c r="C78" s="67" t="s">
        <v>222</v>
      </c>
      <c r="G78" s="105">
        <v>99461</v>
      </c>
      <c r="H78" s="87">
        <v>13</v>
      </c>
      <c r="I78" s="105">
        <v>11107</v>
      </c>
      <c r="J78" s="105">
        <v>88214</v>
      </c>
      <c r="K78" s="105">
        <v>3</v>
      </c>
      <c r="L78" s="105">
        <v>137</v>
      </c>
      <c r="M78" s="78">
        <v>256</v>
      </c>
      <c r="N78" s="68"/>
    </row>
    <row r="79" spans="1:14" ht="5.25" customHeight="1">
      <c r="A79" s="104"/>
      <c r="B79" s="102"/>
      <c r="C79" s="67"/>
      <c r="G79" s="105"/>
      <c r="H79" s="87"/>
      <c r="I79" s="105"/>
      <c r="J79" s="105"/>
      <c r="K79" s="105"/>
      <c r="L79" s="105"/>
      <c r="M79" s="78"/>
      <c r="N79" s="68"/>
    </row>
    <row r="80" spans="1:14" ht="8.25" customHeight="1">
      <c r="A80" s="104"/>
      <c r="B80" s="102"/>
      <c r="C80" s="67" t="s">
        <v>223</v>
      </c>
      <c r="G80" s="105"/>
      <c r="H80" s="87"/>
      <c r="I80" s="105"/>
      <c r="J80" s="105"/>
      <c r="K80" s="105"/>
      <c r="L80" s="105"/>
      <c r="M80" s="78"/>
      <c r="N80" s="68"/>
    </row>
    <row r="81" spans="1:14" ht="8.25" customHeight="1">
      <c r="A81" s="104"/>
      <c r="B81" s="102"/>
      <c r="D81" s="67" t="s">
        <v>224</v>
      </c>
      <c r="G81" s="105"/>
      <c r="H81" s="87"/>
      <c r="I81" s="105"/>
      <c r="J81" s="105"/>
      <c r="K81" s="105"/>
      <c r="L81" s="105"/>
      <c r="M81" s="78"/>
      <c r="N81" s="68"/>
    </row>
    <row r="82" spans="1:14" ht="8.25" customHeight="1">
      <c r="A82" s="104">
        <v>360</v>
      </c>
      <c r="B82" s="102"/>
      <c r="D82" s="67" t="s">
        <v>225</v>
      </c>
      <c r="G82" s="105">
        <v>4175</v>
      </c>
      <c r="H82" s="87">
        <v>-27.4</v>
      </c>
      <c r="I82" s="105">
        <v>3</v>
      </c>
      <c r="J82" s="105">
        <v>1846</v>
      </c>
      <c r="K82" s="105">
        <v>2326</v>
      </c>
      <c r="L82" s="88">
        <v>0</v>
      </c>
      <c r="M82" s="78">
        <v>-383</v>
      </c>
      <c r="N82" s="68"/>
    </row>
    <row r="83" spans="1:14" ht="8.25" customHeight="1">
      <c r="A83" s="104">
        <v>361</v>
      </c>
      <c r="B83" s="102"/>
      <c r="D83" s="67" t="s">
        <v>171</v>
      </c>
      <c r="G83" s="105">
        <v>237690</v>
      </c>
      <c r="H83" s="87">
        <v>-12.8</v>
      </c>
      <c r="I83" s="105">
        <v>41546</v>
      </c>
      <c r="J83" s="105">
        <v>138432</v>
      </c>
      <c r="K83" s="105">
        <v>54666</v>
      </c>
      <c r="L83" s="105">
        <v>3045</v>
      </c>
      <c r="M83" s="78">
        <v>609</v>
      </c>
      <c r="N83" s="68"/>
    </row>
    <row r="84" spans="1:14" ht="8.25" customHeight="1">
      <c r="A84" s="104">
        <v>362</v>
      </c>
      <c r="B84" s="102"/>
      <c r="D84" s="67" t="s">
        <v>226</v>
      </c>
      <c r="G84" s="105">
        <v>12604</v>
      </c>
      <c r="H84" s="87">
        <v>14.7</v>
      </c>
      <c r="I84" s="105">
        <v>78</v>
      </c>
      <c r="J84" s="105">
        <v>6545</v>
      </c>
      <c r="K84" s="105">
        <v>4783</v>
      </c>
      <c r="L84" s="105">
        <v>1197</v>
      </c>
      <c r="M84" s="78">
        <v>1588</v>
      </c>
      <c r="N84" s="68"/>
    </row>
    <row r="85" spans="1:14" ht="8.25" customHeight="1">
      <c r="A85" s="104">
        <v>363.364</v>
      </c>
      <c r="B85" s="102"/>
      <c r="D85" s="67" t="s">
        <v>200</v>
      </c>
      <c r="G85" s="105">
        <v>3212</v>
      </c>
      <c r="H85" s="87">
        <v>-85</v>
      </c>
      <c r="I85" s="105">
        <v>269</v>
      </c>
      <c r="J85" s="105">
        <v>1829</v>
      </c>
      <c r="K85" s="105">
        <v>1114</v>
      </c>
      <c r="L85" s="88">
        <v>0</v>
      </c>
      <c r="M85" s="78">
        <v>11</v>
      </c>
      <c r="N85" s="68"/>
    </row>
    <row r="86" spans="1:14" ht="8.25" customHeight="1">
      <c r="A86" s="104" t="s">
        <v>227</v>
      </c>
      <c r="B86" s="102"/>
      <c r="D86" s="67" t="s">
        <v>203</v>
      </c>
      <c r="G86" s="105">
        <v>22937</v>
      </c>
      <c r="H86" s="87">
        <v>34.6</v>
      </c>
      <c r="I86" s="105">
        <v>4603</v>
      </c>
      <c r="J86" s="105">
        <v>9181</v>
      </c>
      <c r="K86" s="105">
        <v>8929</v>
      </c>
      <c r="L86" s="105">
        <v>224</v>
      </c>
      <c r="M86" s="88">
        <v>0</v>
      </c>
      <c r="N86" s="68"/>
    </row>
    <row r="87" spans="1:14" ht="5.25" customHeight="1">
      <c r="A87" s="104"/>
      <c r="B87" s="102"/>
      <c r="D87" s="67"/>
      <c r="G87" s="105"/>
      <c r="H87" s="87"/>
      <c r="I87" s="105"/>
      <c r="J87" s="105"/>
      <c r="K87" s="105"/>
      <c r="L87" s="105"/>
      <c r="M87" s="78"/>
      <c r="N87" s="68"/>
    </row>
    <row r="88" spans="1:14" ht="8.25" customHeight="1">
      <c r="A88" s="104" t="s">
        <v>228</v>
      </c>
      <c r="B88" s="102"/>
      <c r="C88" s="67" t="s">
        <v>229</v>
      </c>
      <c r="G88" s="105"/>
      <c r="H88" s="87"/>
      <c r="I88" s="105"/>
      <c r="J88" s="105"/>
      <c r="K88" s="105"/>
      <c r="L88" s="105"/>
      <c r="M88" s="78"/>
      <c r="N88" s="68"/>
    </row>
    <row r="89" spans="1:14" ht="8.25" customHeight="1">
      <c r="A89" s="104"/>
      <c r="B89" s="102"/>
      <c r="D89" s="67" t="s">
        <v>230</v>
      </c>
      <c r="G89" s="105">
        <v>451784</v>
      </c>
      <c r="H89" s="87">
        <v>-7.1</v>
      </c>
      <c r="I89" s="105">
        <v>241400</v>
      </c>
      <c r="J89" s="105">
        <v>152916</v>
      </c>
      <c r="K89" s="105">
        <v>47133</v>
      </c>
      <c r="L89" s="105">
        <v>10335</v>
      </c>
      <c r="M89" s="78">
        <v>3951</v>
      </c>
      <c r="N89" s="68"/>
    </row>
    <row r="90" spans="1:14" ht="5.25" customHeight="1">
      <c r="A90" s="104"/>
      <c r="B90" s="102"/>
      <c r="D90" s="67"/>
      <c r="G90" s="105"/>
      <c r="H90" s="87"/>
      <c r="I90" s="105"/>
      <c r="J90" s="105"/>
      <c r="K90" s="105"/>
      <c r="L90" s="105"/>
      <c r="M90" s="78"/>
      <c r="N90" s="68"/>
    </row>
    <row r="91" spans="1:14" ht="8.25" customHeight="1">
      <c r="A91" s="104">
        <v>392</v>
      </c>
      <c r="B91" s="102"/>
      <c r="C91" s="67" t="s">
        <v>231</v>
      </c>
      <c r="G91" s="105">
        <v>13299</v>
      </c>
      <c r="H91" s="87">
        <v>-25.3</v>
      </c>
      <c r="I91" s="105">
        <v>1859</v>
      </c>
      <c r="J91" s="105">
        <v>11440</v>
      </c>
      <c r="K91" s="88">
        <v>0</v>
      </c>
      <c r="L91" s="88">
        <v>0</v>
      </c>
      <c r="M91" s="78">
        <v>1012</v>
      </c>
      <c r="N91" s="68"/>
    </row>
    <row r="92" spans="1:14" ht="8.25" customHeight="1">
      <c r="A92" s="104">
        <v>395</v>
      </c>
      <c r="B92" s="102"/>
      <c r="C92" s="67" t="s">
        <v>232</v>
      </c>
      <c r="G92" s="105">
        <v>525859</v>
      </c>
      <c r="H92" s="87">
        <v>-10.1</v>
      </c>
      <c r="I92" s="105">
        <v>166963</v>
      </c>
      <c r="J92" s="105">
        <v>325736</v>
      </c>
      <c r="K92" s="105">
        <v>29838</v>
      </c>
      <c r="L92" s="105">
        <v>3322</v>
      </c>
      <c r="M92" s="78">
        <v>4558</v>
      </c>
      <c r="N92" s="68"/>
    </row>
    <row r="93" spans="1:14" ht="5.25" customHeight="1">
      <c r="A93" s="104"/>
      <c r="B93" s="102"/>
      <c r="C93" s="67"/>
      <c r="G93" s="105"/>
      <c r="H93" s="87"/>
      <c r="I93" s="105"/>
      <c r="J93" s="105"/>
      <c r="K93" s="105"/>
      <c r="L93" s="105"/>
      <c r="M93" s="78"/>
      <c r="N93" s="68"/>
    </row>
    <row r="94" spans="1:14" ht="8.25" customHeight="1">
      <c r="A94" s="104"/>
      <c r="B94" s="102"/>
      <c r="C94" s="67" t="s">
        <v>233</v>
      </c>
      <c r="G94" s="105">
        <v>3501487</v>
      </c>
      <c r="H94" s="87">
        <v>-9</v>
      </c>
      <c r="I94" s="105">
        <v>762303</v>
      </c>
      <c r="J94" s="105">
        <v>2343067</v>
      </c>
      <c r="K94" s="105">
        <v>350833</v>
      </c>
      <c r="L94" s="105">
        <v>45284</v>
      </c>
      <c r="M94" s="78">
        <v>25519</v>
      </c>
      <c r="N94" s="68"/>
    </row>
    <row r="95" spans="1:14" ht="5.25" customHeight="1">
      <c r="A95" s="104"/>
      <c r="B95" s="102"/>
      <c r="G95" s="105"/>
      <c r="H95" s="87"/>
      <c r="I95" s="105"/>
      <c r="J95" s="105"/>
      <c r="K95" s="105"/>
      <c r="L95" s="105"/>
      <c r="M95" s="78"/>
      <c r="N95" s="68"/>
    </row>
    <row r="96" spans="1:14" ht="8.25" customHeight="1">
      <c r="A96" s="104"/>
      <c r="B96" s="102"/>
      <c r="C96" s="67" t="s">
        <v>234</v>
      </c>
      <c r="G96" s="105"/>
      <c r="H96" s="87"/>
      <c r="I96" s="105"/>
      <c r="J96" s="105"/>
      <c r="K96" s="105"/>
      <c r="L96" s="105"/>
      <c r="M96" s="78"/>
      <c r="N96" s="68"/>
    </row>
    <row r="97" spans="1:14" ht="8.25" customHeight="1">
      <c r="A97" s="104"/>
      <c r="B97" s="102"/>
      <c r="D97" s="67" t="s">
        <v>235</v>
      </c>
      <c r="G97" s="105">
        <v>10701086</v>
      </c>
      <c r="H97" s="87">
        <v>2.1</v>
      </c>
      <c r="I97" s="105">
        <v>2508415</v>
      </c>
      <c r="J97" s="105">
        <v>5251781</v>
      </c>
      <c r="K97" s="105">
        <v>1915284</v>
      </c>
      <c r="L97" s="105">
        <v>1025606</v>
      </c>
      <c r="M97" s="78">
        <v>95894</v>
      </c>
      <c r="N97" s="68"/>
    </row>
    <row r="98" spans="1:14" ht="9.75" customHeight="1">
      <c r="A98" s="103" t="s">
        <v>236</v>
      </c>
      <c r="N98" s="68"/>
    </row>
    <row r="99" spans="1:14" s="111" customFormat="1" ht="9" customHeight="1">
      <c r="A99" s="109" t="s">
        <v>243</v>
      </c>
      <c r="B99" s="110"/>
      <c r="C99" s="110"/>
      <c r="D99" s="110"/>
      <c r="E99" s="110"/>
      <c r="N99" s="112"/>
    </row>
    <row r="100" spans="1:14" s="111" customFormat="1" ht="8.25" customHeight="1">
      <c r="A100" s="110" t="s">
        <v>237</v>
      </c>
      <c r="B100" s="110"/>
      <c r="C100" s="110"/>
      <c r="D100" s="110"/>
      <c r="E100" s="110"/>
      <c r="N100" s="112"/>
    </row>
    <row r="101" spans="1:5" s="111" customFormat="1" ht="8.25" customHeight="1">
      <c r="A101" s="110" t="s">
        <v>238</v>
      </c>
      <c r="B101" s="110"/>
      <c r="C101" s="110"/>
      <c r="D101" s="110"/>
      <c r="E101" s="110"/>
    </row>
  </sheetData>
  <mergeCells count="12">
    <mergeCell ref="A4:A13"/>
    <mergeCell ref="G4:H4"/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2" sqref="A2:M2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4" width="1.28515625" style="67" customWidth="1"/>
    <col min="5" max="5" width="1.8515625" style="67" customWidth="1"/>
    <col min="6" max="6" width="21.7109375" style="67" customWidth="1"/>
    <col min="7" max="7" width="8.00390625" style="67" customWidth="1"/>
    <col min="8" max="8" width="6.8515625" style="67" customWidth="1"/>
    <col min="9" max="10" width="8.28125" style="67" customWidth="1"/>
    <col min="11" max="12" width="7.140625" style="67" customWidth="1"/>
    <col min="13" max="13" width="7.00390625" style="67" customWidth="1"/>
    <col min="14" max="14" width="6.57421875" style="68" customWidth="1"/>
    <col min="15" max="16384" width="11.421875" style="67" customWidth="1"/>
  </cols>
  <sheetData>
    <row r="1" spans="1:13" ht="10.5" customHeight="1">
      <c r="A1" s="338" t="s">
        <v>244</v>
      </c>
      <c r="B1" s="338"/>
      <c r="C1" s="338"/>
      <c r="D1" s="338"/>
      <c r="E1" s="338"/>
      <c r="F1" s="246"/>
      <c r="G1" s="246"/>
      <c r="H1" s="246"/>
      <c r="I1" s="246"/>
      <c r="J1" s="246"/>
      <c r="K1" s="246"/>
      <c r="L1" s="246"/>
      <c r="M1" s="246"/>
    </row>
    <row r="2" spans="1:13" ht="10.5" customHeight="1">
      <c r="A2" s="246" t="s">
        <v>379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9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8.25" customHeight="1">
      <c r="A4" s="339" t="s">
        <v>152</v>
      </c>
      <c r="B4" s="322" t="s">
        <v>245</v>
      </c>
      <c r="C4" s="323"/>
      <c r="D4" s="323"/>
      <c r="E4" s="323"/>
      <c r="F4" s="323"/>
      <c r="G4" s="330" t="s">
        <v>154</v>
      </c>
      <c r="H4" s="274"/>
      <c r="I4" s="322" t="s">
        <v>83</v>
      </c>
      <c r="J4" s="342"/>
      <c r="K4" s="342"/>
      <c r="L4" s="342"/>
      <c r="M4" s="97" t="s">
        <v>155</v>
      </c>
    </row>
    <row r="5" spans="1:13" ht="8.25" customHeight="1">
      <c r="A5" s="340"/>
      <c r="B5" s="289"/>
      <c r="C5" s="325"/>
      <c r="D5" s="325"/>
      <c r="E5" s="325"/>
      <c r="F5" s="325"/>
      <c r="G5" s="290" t="s">
        <v>239</v>
      </c>
      <c r="H5" s="321"/>
      <c r="I5" s="333"/>
      <c r="J5" s="341"/>
      <c r="K5" s="341"/>
      <c r="L5" s="341"/>
      <c r="M5" s="99" t="s">
        <v>156</v>
      </c>
    </row>
    <row r="6" spans="1:13" ht="8.25" customHeight="1">
      <c r="A6" s="340"/>
      <c r="B6" s="289"/>
      <c r="C6" s="325"/>
      <c r="D6" s="325"/>
      <c r="E6" s="325"/>
      <c r="F6" s="325"/>
      <c r="G6" s="322" t="s">
        <v>157</v>
      </c>
      <c r="H6" s="97" t="s">
        <v>158</v>
      </c>
      <c r="I6" s="75"/>
      <c r="J6" s="75"/>
      <c r="K6" s="330" t="s">
        <v>85</v>
      </c>
      <c r="L6" s="334" t="s">
        <v>79</v>
      </c>
      <c r="M6" s="330" t="s">
        <v>86</v>
      </c>
    </row>
    <row r="7" spans="1:13" ht="8.25" customHeight="1">
      <c r="A7" s="340"/>
      <c r="B7" s="289"/>
      <c r="C7" s="325"/>
      <c r="D7" s="325"/>
      <c r="E7" s="325"/>
      <c r="F7" s="325"/>
      <c r="G7" s="332"/>
      <c r="H7" s="98" t="s">
        <v>159</v>
      </c>
      <c r="I7" s="76"/>
      <c r="J7" s="76"/>
      <c r="K7" s="332"/>
      <c r="L7" s="335"/>
      <c r="M7" s="289"/>
    </row>
    <row r="8" spans="1:13" ht="8.25" customHeight="1">
      <c r="A8" s="340"/>
      <c r="B8" s="289"/>
      <c r="C8" s="325"/>
      <c r="D8" s="325"/>
      <c r="E8" s="325"/>
      <c r="F8" s="325"/>
      <c r="G8" s="332"/>
      <c r="H8" s="98" t="s">
        <v>160</v>
      </c>
      <c r="I8" s="98" t="s">
        <v>87</v>
      </c>
      <c r="J8" s="98" t="s">
        <v>87</v>
      </c>
      <c r="K8" s="332"/>
      <c r="L8" s="335"/>
      <c r="M8" s="289"/>
    </row>
    <row r="9" spans="1:13" ht="8.25" customHeight="1">
      <c r="A9" s="340"/>
      <c r="B9" s="289"/>
      <c r="C9" s="325"/>
      <c r="D9" s="325"/>
      <c r="E9" s="325"/>
      <c r="F9" s="325"/>
      <c r="G9" s="332"/>
      <c r="H9" s="98" t="s">
        <v>161</v>
      </c>
      <c r="I9" s="98" t="s">
        <v>90</v>
      </c>
      <c r="J9" s="98" t="s">
        <v>91</v>
      </c>
      <c r="K9" s="332"/>
      <c r="L9" s="335"/>
      <c r="M9" s="289"/>
    </row>
    <row r="10" spans="1:13" ht="8.25" customHeight="1">
      <c r="A10" s="340"/>
      <c r="B10" s="289"/>
      <c r="C10" s="325"/>
      <c r="D10" s="325"/>
      <c r="E10" s="325"/>
      <c r="F10" s="325"/>
      <c r="G10" s="332"/>
      <c r="H10" s="98" t="s">
        <v>156</v>
      </c>
      <c r="I10" s="98" t="s">
        <v>92</v>
      </c>
      <c r="J10" s="98" t="s">
        <v>93</v>
      </c>
      <c r="K10" s="332"/>
      <c r="L10" s="335"/>
      <c r="M10" s="289"/>
    </row>
    <row r="11" spans="1:13" ht="8.25" customHeight="1">
      <c r="A11" s="340"/>
      <c r="B11" s="289"/>
      <c r="C11" s="325"/>
      <c r="D11" s="325"/>
      <c r="E11" s="325"/>
      <c r="F11" s="325"/>
      <c r="G11" s="332"/>
      <c r="H11" s="98" t="s">
        <v>73</v>
      </c>
      <c r="I11" s="76"/>
      <c r="J11" s="76"/>
      <c r="K11" s="332"/>
      <c r="L11" s="335"/>
      <c r="M11" s="289"/>
    </row>
    <row r="12" spans="1:13" ht="8.25" customHeight="1">
      <c r="A12" s="340"/>
      <c r="B12" s="289"/>
      <c r="C12" s="325"/>
      <c r="D12" s="325"/>
      <c r="E12" s="325"/>
      <c r="F12" s="325"/>
      <c r="G12" s="333"/>
      <c r="H12" s="99">
        <v>2010</v>
      </c>
      <c r="I12" s="100"/>
      <c r="J12" s="100"/>
      <c r="K12" s="333"/>
      <c r="L12" s="336"/>
      <c r="M12" s="290"/>
    </row>
    <row r="13" spans="1:13" ht="9.75" customHeight="1">
      <c r="A13" s="341"/>
      <c r="B13" s="290"/>
      <c r="C13" s="327"/>
      <c r="D13" s="327"/>
      <c r="E13" s="327"/>
      <c r="F13" s="327"/>
      <c r="G13" s="99" t="s">
        <v>94</v>
      </c>
      <c r="H13" s="99" t="s">
        <v>162</v>
      </c>
      <c r="I13" s="328" t="s">
        <v>94</v>
      </c>
      <c r="J13" s="337"/>
      <c r="K13" s="337"/>
      <c r="L13" s="337"/>
      <c r="M13" s="337"/>
    </row>
    <row r="14" spans="2:13" ht="7.5" customHeight="1">
      <c r="B14" s="75"/>
      <c r="G14" s="71"/>
      <c r="H14" s="71"/>
      <c r="I14" s="71"/>
      <c r="J14" s="71"/>
      <c r="K14" s="71"/>
      <c r="L14" s="71"/>
      <c r="M14" s="75"/>
    </row>
    <row r="15" spans="2:13" ht="8.25" customHeight="1">
      <c r="B15" s="76"/>
      <c r="C15" s="67" t="s">
        <v>246</v>
      </c>
      <c r="G15" s="77"/>
      <c r="H15" s="77"/>
      <c r="I15" s="77"/>
      <c r="J15" s="77"/>
      <c r="K15" s="77"/>
      <c r="L15" s="77"/>
      <c r="M15" s="76"/>
    </row>
    <row r="16" spans="2:13" ht="5.25" customHeight="1">
      <c r="B16" s="76"/>
      <c r="G16" s="77"/>
      <c r="H16" s="77"/>
      <c r="I16" s="77"/>
      <c r="J16" s="77"/>
      <c r="K16" s="77"/>
      <c r="L16" s="77"/>
      <c r="M16" s="76"/>
    </row>
    <row r="17" spans="1:13" ht="8.25" customHeight="1">
      <c r="A17" s="113" t="s">
        <v>247</v>
      </c>
      <c r="B17" s="114"/>
      <c r="C17" s="67" t="s">
        <v>40</v>
      </c>
      <c r="D17" s="113"/>
      <c r="E17" s="113"/>
      <c r="G17" s="105">
        <v>1806697</v>
      </c>
      <c r="H17" s="87">
        <v>4.8</v>
      </c>
      <c r="I17" s="105">
        <v>802227</v>
      </c>
      <c r="J17" s="105">
        <v>681462</v>
      </c>
      <c r="K17" s="105">
        <v>261529</v>
      </c>
      <c r="L17" s="105">
        <v>61479</v>
      </c>
      <c r="M17" s="78">
        <v>52293</v>
      </c>
    </row>
    <row r="18" spans="1:13" ht="5.25" customHeight="1">
      <c r="A18" s="113"/>
      <c r="B18" s="114"/>
      <c r="C18" s="113"/>
      <c r="D18" s="113"/>
      <c r="E18" s="113"/>
      <c r="G18" s="77"/>
      <c r="H18" s="77"/>
      <c r="I18" s="105"/>
      <c r="J18" s="105"/>
      <c r="K18" s="105"/>
      <c r="L18" s="105"/>
      <c r="M18" s="78"/>
    </row>
    <row r="19" spans="1:13" ht="9.75" customHeight="1">
      <c r="A19" s="113" t="s">
        <v>248</v>
      </c>
      <c r="B19" s="114"/>
      <c r="C19" s="67" t="s">
        <v>320</v>
      </c>
      <c r="D19" s="113"/>
      <c r="E19" s="113"/>
      <c r="G19" s="105">
        <v>1440280</v>
      </c>
      <c r="H19" s="87">
        <v>6.4</v>
      </c>
      <c r="I19" s="105">
        <v>418265</v>
      </c>
      <c r="J19" s="105">
        <v>735472</v>
      </c>
      <c r="K19" s="105">
        <v>263876</v>
      </c>
      <c r="L19" s="105">
        <v>22667</v>
      </c>
      <c r="M19" s="78">
        <v>18325</v>
      </c>
    </row>
    <row r="20" spans="1:13" ht="5.25" customHeight="1">
      <c r="A20" s="113"/>
      <c r="B20" s="114"/>
      <c r="C20" s="113"/>
      <c r="D20" s="113"/>
      <c r="E20" s="113"/>
      <c r="G20" s="105"/>
      <c r="H20" s="87"/>
      <c r="I20" s="105"/>
      <c r="J20" s="105"/>
      <c r="K20" s="105"/>
      <c r="L20" s="105"/>
      <c r="M20" s="78"/>
    </row>
    <row r="21" spans="1:13" ht="8.25" customHeight="1">
      <c r="A21" s="113" t="s">
        <v>249</v>
      </c>
      <c r="B21" s="114"/>
      <c r="C21" s="67" t="s">
        <v>250</v>
      </c>
      <c r="D21" s="113"/>
      <c r="E21" s="113"/>
      <c r="G21" s="105"/>
      <c r="H21" s="87"/>
      <c r="I21" s="105"/>
      <c r="J21" s="105"/>
      <c r="K21" s="105"/>
      <c r="L21" s="105"/>
      <c r="M21" s="78"/>
    </row>
    <row r="22" spans="2:13" ht="8.25" customHeight="1">
      <c r="B22" s="76"/>
      <c r="D22" s="67" t="s">
        <v>251</v>
      </c>
      <c r="G22" s="105"/>
      <c r="H22" s="87"/>
      <c r="I22" s="105"/>
      <c r="J22" s="105"/>
      <c r="K22" s="105"/>
      <c r="L22" s="105"/>
      <c r="M22" s="78"/>
    </row>
    <row r="23" spans="2:13" ht="9" customHeight="1">
      <c r="B23" s="76"/>
      <c r="D23" s="67" t="s">
        <v>321</v>
      </c>
      <c r="G23" s="105">
        <v>136904</v>
      </c>
      <c r="H23" s="87">
        <v>9.7</v>
      </c>
      <c r="I23" s="105">
        <v>71816</v>
      </c>
      <c r="J23" s="105">
        <v>45169</v>
      </c>
      <c r="K23" s="105">
        <v>17536</v>
      </c>
      <c r="L23" s="105">
        <v>2382</v>
      </c>
      <c r="M23" s="78">
        <v>148</v>
      </c>
    </row>
    <row r="24" spans="2:13" ht="5.25" customHeight="1">
      <c r="B24" s="76"/>
      <c r="G24" s="105"/>
      <c r="H24" s="87"/>
      <c r="I24" s="105"/>
      <c r="J24" s="105"/>
      <c r="K24" s="105"/>
      <c r="L24" s="105"/>
      <c r="M24" s="78"/>
    </row>
    <row r="25" spans="1:13" ht="8.25" customHeight="1">
      <c r="A25" s="113" t="s">
        <v>252</v>
      </c>
      <c r="B25" s="114"/>
      <c r="C25" s="67" t="s">
        <v>253</v>
      </c>
      <c r="D25" s="113"/>
      <c r="E25" s="113"/>
      <c r="G25" s="105">
        <v>264510</v>
      </c>
      <c r="H25" s="87">
        <v>1.6</v>
      </c>
      <c r="I25" s="105">
        <v>19846</v>
      </c>
      <c r="J25" s="105">
        <v>225835</v>
      </c>
      <c r="K25" s="105">
        <v>18769</v>
      </c>
      <c r="L25" s="105">
        <v>59</v>
      </c>
      <c r="M25" s="78">
        <v>320</v>
      </c>
    </row>
    <row r="26" spans="1:13" ht="5.25" customHeight="1">
      <c r="A26" s="113"/>
      <c r="B26" s="114"/>
      <c r="C26" s="113"/>
      <c r="D26" s="113"/>
      <c r="E26" s="113"/>
      <c r="G26" s="105"/>
      <c r="H26" s="87"/>
      <c r="I26" s="105"/>
      <c r="J26" s="105"/>
      <c r="K26" s="105"/>
      <c r="L26" s="105"/>
      <c r="M26" s="78"/>
    </row>
    <row r="27" spans="2:13" ht="8.25" customHeight="1">
      <c r="B27" s="76"/>
      <c r="C27" s="67" t="s">
        <v>190</v>
      </c>
      <c r="G27" s="105"/>
      <c r="H27" s="87"/>
      <c r="I27" s="105"/>
      <c r="J27" s="105"/>
      <c r="K27" s="105"/>
      <c r="L27" s="105"/>
      <c r="M27" s="78"/>
    </row>
    <row r="28" spans="2:13" ht="8.25" customHeight="1">
      <c r="B28" s="76"/>
      <c r="D28" s="67" t="s">
        <v>254</v>
      </c>
      <c r="G28" s="105"/>
      <c r="H28" s="87"/>
      <c r="I28" s="105"/>
      <c r="J28" s="105"/>
      <c r="K28" s="105"/>
      <c r="L28" s="105"/>
      <c r="M28" s="78"/>
    </row>
    <row r="29" spans="2:13" ht="8.25" customHeight="1">
      <c r="B29" s="76"/>
      <c r="D29" s="67" t="s">
        <v>255</v>
      </c>
      <c r="G29" s="105"/>
      <c r="H29" s="87"/>
      <c r="I29" s="105"/>
      <c r="J29" s="105"/>
      <c r="K29" s="105"/>
      <c r="L29" s="105"/>
      <c r="M29" s="78"/>
    </row>
    <row r="30" spans="2:13" ht="8.25" customHeight="1">
      <c r="B30" s="76"/>
      <c r="D30" s="67" t="s">
        <v>256</v>
      </c>
      <c r="G30" s="105"/>
      <c r="H30" s="87"/>
      <c r="I30" s="105"/>
      <c r="J30" s="105"/>
      <c r="K30" s="105"/>
      <c r="L30" s="105"/>
      <c r="M30" s="78"/>
    </row>
    <row r="31" spans="1:13" ht="8.25" customHeight="1">
      <c r="A31" s="113" t="s">
        <v>257</v>
      </c>
      <c r="B31" s="114"/>
      <c r="C31" s="113"/>
      <c r="D31" s="113"/>
      <c r="E31" s="113"/>
      <c r="G31" s="105"/>
      <c r="H31" s="87"/>
      <c r="I31" s="105"/>
      <c r="J31" s="105"/>
      <c r="K31" s="105"/>
      <c r="L31" s="105"/>
      <c r="M31" s="78"/>
    </row>
    <row r="32" spans="1:13" ht="8.25" customHeight="1">
      <c r="A32" s="113" t="s">
        <v>258</v>
      </c>
      <c r="B32" s="114"/>
      <c r="C32" s="67" t="s">
        <v>259</v>
      </c>
      <c r="D32" s="113"/>
      <c r="E32" s="113"/>
      <c r="G32" s="105">
        <v>306757</v>
      </c>
      <c r="H32" s="87">
        <v>-7.1</v>
      </c>
      <c r="I32" s="105">
        <v>46093</v>
      </c>
      <c r="J32" s="105">
        <v>108872</v>
      </c>
      <c r="K32" s="105">
        <v>115247</v>
      </c>
      <c r="L32" s="105">
        <v>36546</v>
      </c>
      <c r="M32" s="78">
        <v>1334</v>
      </c>
    </row>
    <row r="33" spans="1:13" ht="8.25" customHeight="1">
      <c r="A33" s="113" t="s">
        <v>260</v>
      </c>
      <c r="B33" s="114"/>
      <c r="C33" s="67" t="s">
        <v>261</v>
      </c>
      <c r="D33" s="113"/>
      <c r="E33" s="113"/>
      <c r="G33" s="105">
        <v>538709</v>
      </c>
      <c r="H33" s="87">
        <v>9.2</v>
      </c>
      <c r="I33" s="105">
        <v>238619</v>
      </c>
      <c r="J33" s="105">
        <v>232232</v>
      </c>
      <c r="K33" s="105">
        <v>39435</v>
      </c>
      <c r="L33" s="105">
        <v>28423</v>
      </c>
      <c r="M33" s="78">
        <v>151</v>
      </c>
    </row>
    <row r="34" spans="1:13" ht="8.25" customHeight="1">
      <c r="A34" s="113" t="s">
        <v>262</v>
      </c>
      <c r="B34" s="114"/>
      <c r="C34" s="67" t="s">
        <v>263</v>
      </c>
      <c r="D34" s="113"/>
      <c r="E34" s="113"/>
      <c r="G34" s="105">
        <v>273482</v>
      </c>
      <c r="H34" s="87">
        <v>1</v>
      </c>
      <c r="I34" s="105">
        <v>49774</v>
      </c>
      <c r="J34" s="105">
        <v>206443</v>
      </c>
      <c r="K34" s="105">
        <v>14551</v>
      </c>
      <c r="L34" s="105">
        <v>2715</v>
      </c>
      <c r="M34" s="78">
        <v>186</v>
      </c>
    </row>
    <row r="35" spans="1:13" ht="5.25" customHeight="1">
      <c r="A35" s="113"/>
      <c r="B35" s="114"/>
      <c r="D35" s="113"/>
      <c r="E35" s="113"/>
      <c r="G35" s="105"/>
      <c r="H35" s="87"/>
      <c r="I35" s="105"/>
      <c r="J35" s="105"/>
      <c r="K35" s="105"/>
      <c r="L35" s="105"/>
      <c r="M35" s="78"/>
    </row>
    <row r="36" spans="1:13" ht="8.25" customHeight="1">
      <c r="A36" s="113" t="s">
        <v>264</v>
      </c>
      <c r="B36" s="114"/>
      <c r="C36" s="67" t="s">
        <v>265</v>
      </c>
      <c r="D36" s="113"/>
      <c r="E36" s="113"/>
      <c r="G36" s="105">
        <v>261483</v>
      </c>
      <c r="H36" s="87">
        <v>-4</v>
      </c>
      <c r="I36" s="105">
        <v>164810</v>
      </c>
      <c r="J36" s="105">
        <v>1</v>
      </c>
      <c r="K36" s="105">
        <v>96672</v>
      </c>
      <c r="L36" s="88">
        <v>0</v>
      </c>
      <c r="M36" s="88">
        <v>0</v>
      </c>
    </row>
    <row r="37" spans="1:13" ht="5.25" customHeight="1">
      <c r="A37" s="113"/>
      <c r="B37" s="114"/>
      <c r="D37" s="113"/>
      <c r="E37" s="113"/>
      <c r="G37" s="105"/>
      <c r="H37" s="87"/>
      <c r="I37" s="105"/>
      <c r="J37" s="105"/>
      <c r="K37" s="105"/>
      <c r="L37" s="105"/>
      <c r="M37" s="88"/>
    </row>
    <row r="38" spans="1:13" ht="8.25" customHeight="1">
      <c r="A38" s="113" t="s">
        <v>266</v>
      </c>
      <c r="B38" s="114"/>
      <c r="C38" s="67" t="s">
        <v>267</v>
      </c>
      <c r="D38" s="113"/>
      <c r="E38" s="113"/>
      <c r="G38" s="105">
        <v>999015</v>
      </c>
      <c r="H38" s="87">
        <v>3.9</v>
      </c>
      <c r="I38" s="105">
        <v>104263</v>
      </c>
      <c r="J38" s="105">
        <v>7</v>
      </c>
      <c r="K38" s="105">
        <v>71623</v>
      </c>
      <c r="L38" s="105">
        <v>823122</v>
      </c>
      <c r="M38" s="88">
        <v>0</v>
      </c>
    </row>
    <row r="39" spans="1:13" ht="5.25" customHeight="1">
      <c r="A39" s="113"/>
      <c r="B39" s="114"/>
      <c r="D39" s="113"/>
      <c r="E39" s="113"/>
      <c r="G39" s="105"/>
      <c r="H39" s="87"/>
      <c r="I39" s="105"/>
      <c r="J39" s="105"/>
      <c r="K39" s="105"/>
      <c r="L39" s="105"/>
      <c r="M39" s="78"/>
    </row>
    <row r="40" spans="1:13" ht="9.75" customHeight="1">
      <c r="A40" s="113" t="s">
        <v>268</v>
      </c>
      <c r="B40" s="114"/>
      <c r="C40" s="67" t="s">
        <v>322</v>
      </c>
      <c r="D40" s="113"/>
      <c r="E40" s="113"/>
      <c r="G40" s="105">
        <v>236714</v>
      </c>
      <c r="H40" s="87">
        <v>0</v>
      </c>
      <c r="I40" s="105">
        <v>123067</v>
      </c>
      <c r="J40" s="105">
        <v>669</v>
      </c>
      <c r="K40" s="105">
        <v>96723</v>
      </c>
      <c r="L40" s="105">
        <v>16256</v>
      </c>
      <c r="M40" s="78">
        <v>0</v>
      </c>
    </row>
    <row r="41" spans="1:13" ht="5.25" customHeight="1">
      <c r="A41" s="113"/>
      <c r="B41" s="114"/>
      <c r="C41" s="113"/>
      <c r="D41" s="113"/>
      <c r="E41" s="113"/>
      <c r="G41" s="105"/>
      <c r="H41" s="87"/>
      <c r="I41" s="105"/>
      <c r="J41" s="105"/>
      <c r="K41" s="105"/>
      <c r="L41" s="105"/>
      <c r="M41" s="78"/>
    </row>
    <row r="42" spans="2:13" ht="8.25" customHeight="1">
      <c r="B42" s="76"/>
      <c r="C42" s="67" t="s">
        <v>42</v>
      </c>
      <c r="G42" s="105"/>
      <c r="H42" s="87"/>
      <c r="I42" s="105"/>
      <c r="J42" s="105"/>
      <c r="K42" s="105"/>
      <c r="L42" s="105"/>
      <c r="M42" s="78"/>
    </row>
    <row r="43" spans="1:13" ht="8.25" customHeight="1">
      <c r="A43" s="113" t="s">
        <v>269</v>
      </c>
      <c r="B43" s="114"/>
      <c r="C43" s="113"/>
      <c r="D43" s="67" t="s">
        <v>259</v>
      </c>
      <c r="E43" s="113"/>
      <c r="G43" s="105">
        <v>10947</v>
      </c>
      <c r="H43" s="87">
        <v>62.7</v>
      </c>
      <c r="I43" s="105">
        <v>6247</v>
      </c>
      <c r="J43" s="105">
        <v>2957</v>
      </c>
      <c r="K43" s="105">
        <v>1728</v>
      </c>
      <c r="L43" s="105">
        <v>15</v>
      </c>
      <c r="M43" s="78">
        <v>37</v>
      </c>
    </row>
    <row r="44" spans="1:13" ht="8.25" customHeight="1">
      <c r="A44" s="113" t="s">
        <v>270</v>
      </c>
      <c r="B44" s="114"/>
      <c r="C44" s="113"/>
      <c r="D44" s="67" t="s">
        <v>261</v>
      </c>
      <c r="E44" s="113"/>
      <c r="G44" s="105">
        <v>134123</v>
      </c>
      <c r="H44" s="87">
        <v>-6.1</v>
      </c>
      <c r="I44" s="105">
        <v>56314</v>
      </c>
      <c r="J44" s="105">
        <v>57013</v>
      </c>
      <c r="K44" s="105">
        <v>18586</v>
      </c>
      <c r="L44" s="105">
        <v>2210</v>
      </c>
      <c r="M44" s="78">
        <v>252</v>
      </c>
    </row>
    <row r="45" spans="1:13" ht="8.25" customHeight="1">
      <c r="A45" s="113" t="s">
        <v>271</v>
      </c>
      <c r="B45" s="114"/>
      <c r="C45" s="113"/>
      <c r="D45" s="67" t="s">
        <v>272</v>
      </c>
      <c r="E45" s="113"/>
      <c r="G45" s="105">
        <v>1188</v>
      </c>
      <c r="H45" s="87">
        <v>-20.1</v>
      </c>
      <c r="I45" s="105">
        <v>21</v>
      </c>
      <c r="J45" s="105">
        <v>509</v>
      </c>
      <c r="K45" s="105">
        <v>658</v>
      </c>
      <c r="L45" s="88">
        <v>0</v>
      </c>
      <c r="M45" s="78">
        <v>1</v>
      </c>
    </row>
    <row r="46" spans="1:13" ht="5.25" customHeight="1">
      <c r="A46" s="113"/>
      <c r="B46" s="114"/>
      <c r="C46" s="113"/>
      <c r="E46" s="113"/>
      <c r="G46" s="105"/>
      <c r="H46" s="87"/>
      <c r="I46" s="105"/>
      <c r="J46" s="105"/>
      <c r="K46" s="105"/>
      <c r="L46" s="105"/>
      <c r="M46" s="78"/>
    </row>
    <row r="47" spans="2:13" ht="8.25" customHeight="1">
      <c r="B47" s="76"/>
      <c r="C47" s="67" t="s">
        <v>273</v>
      </c>
      <c r="G47" s="105"/>
      <c r="H47" s="87"/>
      <c r="I47" s="105"/>
      <c r="J47" s="105"/>
      <c r="K47" s="105"/>
      <c r="L47" s="105"/>
      <c r="M47" s="78"/>
    </row>
    <row r="48" spans="2:13" ht="8.25" customHeight="1">
      <c r="B48" s="76"/>
      <c r="D48" s="67" t="s">
        <v>274</v>
      </c>
      <c r="G48" s="105"/>
      <c r="H48" s="87"/>
      <c r="I48" s="105"/>
      <c r="J48" s="105"/>
      <c r="K48" s="105"/>
      <c r="L48" s="105"/>
      <c r="M48" s="78"/>
    </row>
    <row r="49" spans="1:13" ht="8.25" customHeight="1">
      <c r="A49" s="113" t="s">
        <v>275</v>
      </c>
      <c r="B49" s="114"/>
      <c r="C49" s="113"/>
      <c r="D49" s="113"/>
      <c r="E49" s="67" t="s">
        <v>276</v>
      </c>
      <c r="G49" s="88">
        <v>0</v>
      </c>
      <c r="H49" s="87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</row>
    <row r="50" spans="1:13" ht="8.25" customHeight="1">
      <c r="A50" s="113" t="s">
        <v>277</v>
      </c>
      <c r="B50" s="114"/>
      <c r="C50" s="113"/>
      <c r="D50" s="113"/>
      <c r="E50" s="67" t="s">
        <v>278</v>
      </c>
      <c r="G50" s="105">
        <v>83</v>
      </c>
      <c r="H50" s="87">
        <v>-96.2</v>
      </c>
      <c r="I50" s="88">
        <v>0</v>
      </c>
      <c r="J50" s="105">
        <v>83</v>
      </c>
      <c r="K50" s="88">
        <v>0</v>
      </c>
      <c r="L50" s="88">
        <v>0</v>
      </c>
      <c r="M50" s="88">
        <v>0</v>
      </c>
    </row>
    <row r="51" spans="1:13" ht="8.25" customHeight="1">
      <c r="A51" s="113" t="s">
        <v>279</v>
      </c>
      <c r="B51" s="114"/>
      <c r="C51" s="113"/>
      <c r="D51" s="67" t="s">
        <v>280</v>
      </c>
      <c r="E51" s="113"/>
      <c r="G51" s="105">
        <v>1465404</v>
      </c>
      <c r="H51" s="87">
        <v>5.6</v>
      </c>
      <c r="I51" s="105">
        <v>218252</v>
      </c>
      <c r="J51" s="105">
        <v>874554</v>
      </c>
      <c r="K51" s="105">
        <v>372598</v>
      </c>
      <c r="L51" s="88">
        <v>0</v>
      </c>
      <c r="M51" s="88">
        <v>0</v>
      </c>
    </row>
    <row r="52" spans="1:13" ht="8.25" customHeight="1">
      <c r="A52" s="113" t="s">
        <v>281</v>
      </c>
      <c r="B52" s="114"/>
      <c r="C52" s="113"/>
      <c r="D52" s="67" t="s">
        <v>282</v>
      </c>
      <c r="E52" s="113"/>
      <c r="G52" s="105">
        <v>47842</v>
      </c>
      <c r="H52" s="87">
        <v>0.3</v>
      </c>
      <c r="I52" s="88">
        <v>0</v>
      </c>
      <c r="J52" s="105">
        <v>46991</v>
      </c>
      <c r="K52" s="105">
        <v>851</v>
      </c>
      <c r="L52" s="88">
        <v>0</v>
      </c>
      <c r="M52" s="88">
        <v>0</v>
      </c>
    </row>
    <row r="53" spans="1:13" ht="5.25" customHeight="1">
      <c r="A53" s="113"/>
      <c r="B53" s="114"/>
      <c r="C53" s="113"/>
      <c r="E53" s="113"/>
      <c r="G53" s="105"/>
      <c r="H53" s="87"/>
      <c r="I53" s="105"/>
      <c r="J53" s="105"/>
      <c r="K53" s="105"/>
      <c r="L53" s="105"/>
      <c r="M53" s="78"/>
    </row>
    <row r="54" spans="1:13" ht="8.25" customHeight="1">
      <c r="A54" s="113" t="s">
        <v>283</v>
      </c>
      <c r="B54" s="114"/>
      <c r="C54" s="67" t="s">
        <v>284</v>
      </c>
      <c r="D54" s="113"/>
      <c r="E54" s="113"/>
      <c r="G54" s="105">
        <v>1060480</v>
      </c>
      <c r="H54" s="87">
        <v>-6.3</v>
      </c>
      <c r="I54" s="105">
        <v>158293</v>
      </c>
      <c r="J54" s="105">
        <v>733480</v>
      </c>
      <c r="K54" s="105">
        <v>164730</v>
      </c>
      <c r="L54" s="105">
        <v>3978</v>
      </c>
      <c r="M54" s="78">
        <v>6460</v>
      </c>
    </row>
    <row r="55" spans="1:13" ht="8.25" customHeight="1">
      <c r="A55" s="113" t="s">
        <v>285</v>
      </c>
      <c r="B55" s="114"/>
      <c r="C55" s="67" t="s">
        <v>286</v>
      </c>
      <c r="D55" s="113"/>
      <c r="E55" s="113"/>
      <c r="G55" s="105"/>
      <c r="H55" s="87"/>
      <c r="I55" s="105"/>
      <c r="J55" s="105"/>
      <c r="K55" s="105"/>
      <c r="L55" s="105"/>
      <c r="M55" s="78"/>
    </row>
    <row r="56" spans="2:13" ht="8.25" customHeight="1">
      <c r="B56" s="76"/>
      <c r="D56" s="67" t="s">
        <v>212</v>
      </c>
      <c r="G56" s="105">
        <v>139990</v>
      </c>
      <c r="H56" s="87">
        <v>12.2</v>
      </c>
      <c r="I56" s="105">
        <v>37915</v>
      </c>
      <c r="J56" s="105">
        <v>98118</v>
      </c>
      <c r="K56" s="105">
        <v>2885</v>
      </c>
      <c r="L56" s="105">
        <v>1073</v>
      </c>
      <c r="M56" s="78">
        <v>443</v>
      </c>
    </row>
    <row r="57" spans="2:13" ht="5.25" customHeight="1">
      <c r="B57" s="76"/>
      <c r="G57" s="105"/>
      <c r="H57" s="87"/>
      <c r="I57" s="105"/>
      <c r="J57" s="105"/>
      <c r="K57" s="105"/>
      <c r="L57" s="105"/>
      <c r="M57" s="78"/>
    </row>
    <row r="58" spans="2:13" ht="8.25" customHeight="1">
      <c r="B58" s="76"/>
      <c r="C58" s="67" t="s">
        <v>213</v>
      </c>
      <c r="G58" s="105">
        <v>9124608</v>
      </c>
      <c r="H58" s="87">
        <v>2.8</v>
      </c>
      <c r="I58" s="105">
        <v>2515821</v>
      </c>
      <c r="J58" s="105">
        <v>4049866</v>
      </c>
      <c r="K58" s="105">
        <v>1557997</v>
      </c>
      <c r="L58" s="105">
        <v>1000925</v>
      </c>
      <c r="M58" s="78">
        <v>79950</v>
      </c>
    </row>
    <row r="59" spans="2:13" ht="5.25" customHeight="1">
      <c r="B59" s="76"/>
      <c r="G59" s="105"/>
      <c r="H59" s="87"/>
      <c r="I59" s="105"/>
      <c r="J59" s="105"/>
      <c r="K59" s="105"/>
      <c r="L59" s="105"/>
      <c r="M59" s="78"/>
    </row>
    <row r="60" spans="2:13" ht="5.25" customHeight="1">
      <c r="B60" s="76"/>
      <c r="G60" s="105"/>
      <c r="H60" s="87"/>
      <c r="I60" s="105"/>
      <c r="J60" s="105"/>
      <c r="K60" s="105"/>
      <c r="L60" s="105"/>
      <c r="M60" s="78"/>
    </row>
    <row r="61" spans="2:13" ht="8.25" customHeight="1">
      <c r="B61" s="76"/>
      <c r="C61" s="67" t="s">
        <v>287</v>
      </c>
      <c r="G61" s="105"/>
      <c r="H61" s="87"/>
      <c r="I61" s="105"/>
      <c r="J61" s="105"/>
      <c r="K61" s="105"/>
      <c r="L61" s="105"/>
      <c r="M61" s="78"/>
    </row>
    <row r="62" spans="2:13" ht="5.25" customHeight="1">
      <c r="B62" s="76"/>
      <c r="G62" s="105"/>
      <c r="H62" s="87"/>
      <c r="I62" s="105"/>
      <c r="J62" s="105"/>
      <c r="K62" s="105"/>
      <c r="L62" s="105"/>
      <c r="M62" s="78"/>
    </row>
    <row r="63" spans="1:13" ht="8.25" customHeight="1">
      <c r="A63" s="113" t="s">
        <v>288</v>
      </c>
      <c r="B63" s="114"/>
      <c r="C63" s="67" t="s">
        <v>289</v>
      </c>
      <c r="D63" s="113"/>
      <c r="E63" s="113"/>
      <c r="G63" s="105">
        <v>60168</v>
      </c>
      <c r="H63" s="87">
        <v>-28.7</v>
      </c>
      <c r="I63" s="105">
        <v>1141</v>
      </c>
      <c r="J63" s="105">
        <v>44800</v>
      </c>
      <c r="K63" s="105">
        <v>3817</v>
      </c>
      <c r="L63" s="105">
        <v>10410</v>
      </c>
      <c r="M63" s="78">
        <v>506</v>
      </c>
    </row>
    <row r="64" spans="1:13" ht="8.25" customHeight="1">
      <c r="A64" s="113" t="s">
        <v>290</v>
      </c>
      <c r="B64" s="114"/>
      <c r="C64" s="67" t="s">
        <v>291</v>
      </c>
      <c r="D64" s="113"/>
      <c r="E64" s="113"/>
      <c r="G64" s="105">
        <v>722583</v>
      </c>
      <c r="H64" s="87">
        <v>3.7</v>
      </c>
      <c r="I64" s="105">
        <v>59071</v>
      </c>
      <c r="J64" s="105">
        <v>625585</v>
      </c>
      <c r="K64" s="105">
        <v>33013</v>
      </c>
      <c r="L64" s="105">
        <v>4913</v>
      </c>
      <c r="M64" s="78">
        <v>6705</v>
      </c>
    </row>
    <row r="65" spans="1:13" ht="5.25" customHeight="1">
      <c r="A65" s="113"/>
      <c r="B65" s="114"/>
      <c r="D65" s="113"/>
      <c r="E65" s="113"/>
      <c r="G65" s="105"/>
      <c r="H65" s="87"/>
      <c r="I65" s="105"/>
      <c r="J65" s="105"/>
      <c r="K65" s="105"/>
      <c r="L65" s="105"/>
      <c r="M65" s="78"/>
    </row>
    <row r="66" spans="1:13" ht="8.25" customHeight="1">
      <c r="A66" s="113" t="s">
        <v>292</v>
      </c>
      <c r="B66" s="114"/>
      <c r="C66" s="67" t="s">
        <v>293</v>
      </c>
      <c r="D66" s="113"/>
      <c r="E66" s="113"/>
      <c r="G66" s="105">
        <v>18868</v>
      </c>
      <c r="H66" s="87">
        <v>29.3</v>
      </c>
      <c r="I66" s="105">
        <v>10007</v>
      </c>
      <c r="J66" s="105">
        <v>6748</v>
      </c>
      <c r="K66" s="105">
        <v>2114</v>
      </c>
      <c r="L66" s="88">
        <v>0</v>
      </c>
      <c r="M66" s="88">
        <v>0</v>
      </c>
    </row>
    <row r="67" spans="1:13" ht="5.25" customHeight="1">
      <c r="A67" s="113"/>
      <c r="B67" s="114"/>
      <c r="C67" s="113"/>
      <c r="D67" s="113"/>
      <c r="E67" s="113"/>
      <c r="G67" s="105"/>
      <c r="H67" s="87"/>
      <c r="I67" s="105"/>
      <c r="J67" s="105"/>
      <c r="K67" s="105"/>
      <c r="L67" s="105"/>
      <c r="M67" s="78"/>
    </row>
    <row r="68" spans="1:13" ht="8.25" customHeight="1">
      <c r="A68" s="113" t="s">
        <v>294</v>
      </c>
      <c r="B68" s="114"/>
      <c r="C68" s="67" t="s">
        <v>295</v>
      </c>
      <c r="D68" s="113"/>
      <c r="E68" s="113"/>
      <c r="G68" s="77"/>
      <c r="H68" s="87"/>
      <c r="I68" s="77"/>
      <c r="J68" s="77"/>
      <c r="K68" s="77"/>
      <c r="L68" s="77"/>
      <c r="M68" s="76"/>
    </row>
    <row r="69" spans="2:13" ht="8.25" customHeight="1">
      <c r="B69" s="76"/>
      <c r="D69" s="67" t="s">
        <v>296</v>
      </c>
      <c r="G69" s="105">
        <v>73252</v>
      </c>
      <c r="H69" s="87">
        <v>-51</v>
      </c>
      <c r="I69" s="105">
        <v>51355</v>
      </c>
      <c r="J69" s="105">
        <v>18554</v>
      </c>
      <c r="K69" s="105">
        <v>3343</v>
      </c>
      <c r="L69" s="88">
        <v>0</v>
      </c>
      <c r="M69" s="78">
        <v>0</v>
      </c>
    </row>
    <row r="70" spans="1:13" ht="8.25" customHeight="1">
      <c r="A70" s="113" t="s">
        <v>297</v>
      </c>
      <c r="B70" s="114"/>
      <c r="C70" s="67" t="s">
        <v>298</v>
      </c>
      <c r="D70" s="113"/>
      <c r="E70" s="113"/>
      <c r="G70" s="105"/>
      <c r="H70" s="87"/>
      <c r="I70" s="105"/>
      <c r="J70" s="105"/>
      <c r="K70" s="105"/>
      <c r="L70" s="105"/>
      <c r="M70" s="78"/>
    </row>
    <row r="71" spans="2:13" ht="8.25" customHeight="1">
      <c r="B71" s="76"/>
      <c r="D71" s="67" t="s">
        <v>299</v>
      </c>
      <c r="G71" s="105"/>
      <c r="H71" s="87"/>
      <c r="I71" s="105"/>
      <c r="J71" s="105"/>
      <c r="K71" s="105"/>
      <c r="L71" s="105"/>
      <c r="M71" s="78"/>
    </row>
    <row r="72" spans="2:13" ht="8.25" customHeight="1">
      <c r="B72" s="76"/>
      <c r="D72" s="67" t="s">
        <v>300</v>
      </c>
      <c r="G72" s="105">
        <v>234393</v>
      </c>
      <c r="H72" s="87">
        <v>2</v>
      </c>
      <c r="I72" s="105">
        <v>46804</v>
      </c>
      <c r="J72" s="105">
        <v>141583</v>
      </c>
      <c r="K72" s="105">
        <v>43472</v>
      </c>
      <c r="L72" s="105">
        <v>2534</v>
      </c>
      <c r="M72" s="78">
        <v>1496</v>
      </c>
    </row>
    <row r="73" spans="1:13" ht="8.25" customHeight="1">
      <c r="A73" s="113" t="s">
        <v>301</v>
      </c>
      <c r="B73" s="114"/>
      <c r="C73" s="67" t="s">
        <v>47</v>
      </c>
      <c r="D73" s="113"/>
      <c r="E73" s="113"/>
      <c r="G73" s="105">
        <v>804102</v>
      </c>
      <c r="H73" s="87">
        <v>22.5</v>
      </c>
      <c r="I73" s="105">
        <v>246726</v>
      </c>
      <c r="J73" s="105">
        <v>444143</v>
      </c>
      <c r="K73" s="105">
        <v>100469</v>
      </c>
      <c r="L73" s="105">
        <v>12764</v>
      </c>
      <c r="M73" s="78">
        <v>2810</v>
      </c>
    </row>
    <row r="74" spans="2:13" ht="8.25" customHeight="1">
      <c r="B74" s="76"/>
      <c r="C74" s="67" t="s">
        <v>302</v>
      </c>
      <c r="G74" s="105">
        <v>190808</v>
      </c>
      <c r="H74" s="87">
        <v>17.2</v>
      </c>
      <c r="I74" s="105">
        <v>44855</v>
      </c>
      <c r="J74" s="105">
        <v>85273</v>
      </c>
      <c r="K74" s="105">
        <v>54792</v>
      </c>
      <c r="L74" s="105">
        <v>5888</v>
      </c>
      <c r="M74" s="78">
        <v>795</v>
      </c>
    </row>
    <row r="75" spans="2:13" ht="8.25" customHeight="1">
      <c r="B75" s="76"/>
      <c r="F75" s="67" t="s">
        <v>68</v>
      </c>
      <c r="G75" s="105">
        <v>109764</v>
      </c>
      <c r="H75" s="87">
        <v>-15.9</v>
      </c>
      <c r="I75" s="105">
        <v>26158</v>
      </c>
      <c r="J75" s="105">
        <v>74212</v>
      </c>
      <c r="K75" s="105">
        <v>9394</v>
      </c>
      <c r="L75" s="88">
        <v>0</v>
      </c>
      <c r="M75" s="78">
        <v>4</v>
      </c>
    </row>
    <row r="76" spans="2:13" ht="8.25" customHeight="1">
      <c r="B76" s="76"/>
      <c r="F76" s="67" t="s">
        <v>303</v>
      </c>
      <c r="G76" s="105">
        <v>47163</v>
      </c>
      <c r="H76" s="87">
        <v>-8.5</v>
      </c>
      <c r="I76" s="105">
        <v>1792</v>
      </c>
      <c r="J76" s="105">
        <v>45371</v>
      </c>
      <c r="K76" s="88">
        <v>0</v>
      </c>
      <c r="L76" s="88">
        <v>0</v>
      </c>
      <c r="M76" s="78">
        <v>491</v>
      </c>
    </row>
    <row r="77" spans="2:13" ht="5.25" customHeight="1">
      <c r="B77" s="76"/>
      <c r="G77" s="105"/>
      <c r="H77" s="87"/>
      <c r="I77" s="105"/>
      <c r="J77" s="105"/>
      <c r="K77" s="105"/>
      <c r="L77" s="105"/>
      <c r="M77" s="78"/>
    </row>
    <row r="78" spans="1:13" ht="8.25" customHeight="1">
      <c r="A78" s="113" t="s">
        <v>304</v>
      </c>
      <c r="B78" s="114"/>
      <c r="C78" s="67" t="s">
        <v>305</v>
      </c>
      <c r="D78" s="113"/>
      <c r="E78" s="113"/>
      <c r="G78" s="105"/>
      <c r="H78" s="87"/>
      <c r="I78" s="105"/>
      <c r="J78" s="105"/>
      <c r="K78" s="105"/>
      <c r="L78" s="105"/>
      <c r="M78" s="78"/>
    </row>
    <row r="79" spans="2:13" ht="8.25" customHeight="1">
      <c r="B79" s="76"/>
      <c r="D79" s="67" t="s">
        <v>306</v>
      </c>
      <c r="G79" s="105">
        <v>462337</v>
      </c>
      <c r="H79" s="87">
        <v>-8.8</v>
      </c>
      <c r="I79" s="105">
        <v>263081</v>
      </c>
      <c r="J79" s="105">
        <v>154416</v>
      </c>
      <c r="K79" s="105">
        <v>40726</v>
      </c>
      <c r="L79" s="105">
        <v>4113</v>
      </c>
      <c r="M79" s="78">
        <v>416</v>
      </c>
    </row>
    <row r="80" spans="2:13" ht="5.25" customHeight="1">
      <c r="B80" s="76"/>
      <c r="G80" s="105"/>
      <c r="H80" s="87"/>
      <c r="I80" s="105"/>
      <c r="J80" s="105"/>
      <c r="K80" s="105"/>
      <c r="L80" s="105"/>
      <c r="M80" s="78"/>
    </row>
    <row r="81" spans="2:13" ht="8.25" customHeight="1">
      <c r="B81" s="76"/>
      <c r="C81" s="67" t="s">
        <v>307</v>
      </c>
      <c r="G81" s="105"/>
      <c r="H81" s="87"/>
      <c r="I81" s="105"/>
      <c r="J81" s="105"/>
      <c r="K81" s="105"/>
      <c r="L81" s="105"/>
      <c r="M81" s="78"/>
    </row>
    <row r="82" spans="2:13" ht="8.25" customHeight="1">
      <c r="B82" s="76"/>
      <c r="D82" s="67" t="s">
        <v>308</v>
      </c>
      <c r="G82" s="105"/>
      <c r="H82" s="87"/>
      <c r="I82" s="105"/>
      <c r="J82" s="105"/>
      <c r="K82" s="105"/>
      <c r="L82" s="105"/>
      <c r="M82" s="78"/>
    </row>
    <row r="83" spans="1:13" ht="8.25" customHeight="1">
      <c r="A83" s="113" t="s">
        <v>309</v>
      </c>
      <c r="B83" s="114"/>
      <c r="C83" s="113"/>
      <c r="D83" s="67" t="s">
        <v>259</v>
      </c>
      <c r="E83" s="113"/>
      <c r="G83" s="105">
        <v>30608</v>
      </c>
      <c r="H83" s="87">
        <v>-12.3</v>
      </c>
      <c r="I83" s="105">
        <v>3490</v>
      </c>
      <c r="J83" s="105">
        <v>14727</v>
      </c>
      <c r="K83" s="105">
        <v>11244</v>
      </c>
      <c r="L83" s="105">
        <v>1147</v>
      </c>
      <c r="M83" s="78">
        <v>26</v>
      </c>
    </row>
    <row r="84" spans="1:13" ht="8.25" customHeight="1">
      <c r="A84" s="113" t="s">
        <v>310</v>
      </c>
      <c r="B84" s="114"/>
      <c r="C84" s="113"/>
      <c r="D84" s="67" t="s">
        <v>261</v>
      </c>
      <c r="E84" s="113"/>
      <c r="G84" s="105">
        <v>84851</v>
      </c>
      <c r="H84" s="87">
        <v>10.6</v>
      </c>
      <c r="I84" s="105">
        <v>37731</v>
      </c>
      <c r="J84" s="105">
        <v>38318</v>
      </c>
      <c r="K84" s="105">
        <v>7727</v>
      </c>
      <c r="L84" s="105">
        <v>1075</v>
      </c>
      <c r="M84" s="78">
        <v>2</v>
      </c>
    </row>
    <row r="85" spans="1:13" ht="5.25" customHeight="1">
      <c r="A85" s="113"/>
      <c r="B85" s="114"/>
      <c r="C85" s="113"/>
      <c r="D85" s="113"/>
      <c r="E85" s="113"/>
      <c r="G85" s="105"/>
      <c r="H85" s="87"/>
      <c r="I85" s="105"/>
      <c r="J85" s="105"/>
      <c r="K85" s="105"/>
      <c r="L85" s="105"/>
      <c r="M85" s="78"/>
    </row>
    <row r="86" spans="1:13" ht="8.25" customHeight="1">
      <c r="A86" s="113" t="s">
        <v>311</v>
      </c>
      <c r="B86" s="114"/>
      <c r="C86" s="67" t="s">
        <v>312</v>
      </c>
      <c r="D86" s="113"/>
      <c r="E86" s="113"/>
      <c r="G86" s="105">
        <v>584</v>
      </c>
      <c r="H86" s="87">
        <v>311.1</v>
      </c>
      <c r="I86" s="105">
        <v>0</v>
      </c>
      <c r="J86" s="105">
        <v>94</v>
      </c>
      <c r="K86" s="105">
        <v>490</v>
      </c>
      <c r="L86" s="88">
        <v>0</v>
      </c>
      <c r="M86" s="88">
        <v>0</v>
      </c>
    </row>
    <row r="87" spans="1:13" ht="8.25" customHeight="1">
      <c r="A87" s="113" t="s">
        <v>313</v>
      </c>
      <c r="B87" s="114"/>
      <c r="C87" s="67" t="s">
        <v>314</v>
      </c>
      <c r="D87" s="113"/>
      <c r="E87" s="113"/>
      <c r="G87" s="105">
        <v>524</v>
      </c>
      <c r="H87" s="87">
        <v>207.1</v>
      </c>
      <c r="I87" s="105">
        <v>3</v>
      </c>
      <c r="J87" s="105">
        <v>324</v>
      </c>
      <c r="K87" s="88">
        <v>0</v>
      </c>
      <c r="L87" s="105">
        <v>196</v>
      </c>
      <c r="M87" s="78">
        <v>2</v>
      </c>
    </row>
    <row r="88" spans="1:13" ht="5.25" customHeight="1">
      <c r="A88" s="113"/>
      <c r="B88" s="114"/>
      <c r="D88" s="113"/>
      <c r="E88" s="113"/>
      <c r="G88" s="105"/>
      <c r="H88" s="87"/>
      <c r="I88" s="105"/>
      <c r="J88" s="105"/>
      <c r="K88" s="105"/>
      <c r="L88" s="105"/>
      <c r="M88" s="78"/>
    </row>
    <row r="89" spans="1:13" ht="8.25" customHeight="1">
      <c r="A89" s="113" t="s">
        <v>315</v>
      </c>
      <c r="B89" s="114"/>
      <c r="C89" s="67" t="s">
        <v>316</v>
      </c>
      <c r="D89" s="113"/>
      <c r="E89" s="113"/>
      <c r="G89" s="105">
        <v>14190</v>
      </c>
      <c r="H89" s="87">
        <v>-20.9</v>
      </c>
      <c r="I89" s="105">
        <v>1859</v>
      </c>
      <c r="J89" s="105">
        <v>12330</v>
      </c>
      <c r="K89" s="88">
        <v>0</v>
      </c>
      <c r="L89" s="88">
        <v>0</v>
      </c>
      <c r="M89" s="78">
        <v>1012</v>
      </c>
    </row>
    <row r="90" spans="1:13" ht="8.25" customHeight="1">
      <c r="A90" s="113" t="s">
        <v>317</v>
      </c>
      <c r="B90" s="114"/>
      <c r="C90" s="67" t="s">
        <v>318</v>
      </c>
      <c r="D90" s="113"/>
      <c r="E90" s="113"/>
      <c r="G90" s="105"/>
      <c r="H90" s="87"/>
      <c r="I90" s="105"/>
      <c r="J90" s="105"/>
      <c r="K90" s="105"/>
      <c r="L90" s="105"/>
      <c r="M90" s="78"/>
    </row>
    <row r="91" spans="2:13" ht="8.25" customHeight="1">
      <c r="B91" s="76"/>
      <c r="D91" s="67" t="s">
        <v>212</v>
      </c>
      <c r="G91" s="105">
        <v>195719</v>
      </c>
      <c r="H91" s="87">
        <v>20.2</v>
      </c>
      <c r="I91" s="105">
        <v>122224</v>
      </c>
      <c r="J91" s="105">
        <v>73279</v>
      </c>
      <c r="K91" s="105">
        <v>216</v>
      </c>
      <c r="L91" s="88">
        <v>0</v>
      </c>
      <c r="M91" s="78">
        <v>1317</v>
      </c>
    </row>
    <row r="92" spans="2:13" ht="5.25" customHeight="1">
      <c r="B92" s="76"/>
      <c r="G92" s="105"/>
      <c r="H92" s="87"/>
      <c r="I92" s="105"/>
      <c r="J92" s="105"/>
      <c r="K92" s="105"/>
      <c r="L92" s="105"/>
      <c r="M92" s="78"/>
    </row>
    <row r="93" spans="2:13" ht="8.25" customHeight="1">
      <c r="B93" s="76"/>
      <c r="F93" s="67" t="s">
        <v>233</v>
      </c>
      <c r="G93" s="105">
        <v>2702178</v>
      </c>
      <c r="H93" s="87">
        <v>2.7</v>
      </c>
      <c r="I93" s="105">
        <v>843492</v>
      </c>
      <c r="J93" s="105">
        <v>1574903</v>
      </c>
      <c r="K93" s="105">
        <v>246629</v>
      </c>
      <c r="L93" s="105">
        <v>37153</v>
      </c>
      <c r="M93" s="78">
        <v>14293</v>
      </c>
    </row>
    <row r="94" spans="2:13" ht="5.25" customHeight="1">
      <c r="B94" s="76"/>
      <c r="G94" s="105"/>
      <c r="H94" s="87"/>
      <c r="I94" s="105"/>
      <c r="J94" s="105"/>
      <c r="K94" s="105"/>
      <c r="L94" s="105"/>
      <c r="M94" s="78"/>
    </row>
    <row r="95" spans="2:13" ht="5.25" customHeight="1">
      <c r="B95" s="76"/>
      <c r="G95" s="105"/>
      <c r="H95" s="87"/>
      <c r="I95" s="105"/>
      <c r="J95" s="105"/>
      <c r="K95" s="105"/>
      <c r="L95" s="105"/>
      <c r="M95" s="78"/>
    </row>
    <row r="96" spans="2:13" ht="8.25" customHeight="1">
      <c r="B96" s="76"/>
      <c r="C96" s="67" t="s">
        <v>319</v>
      </c>
      <c r="G96" s="105"/>
      <c r="H96" s="87"/>
      <c r="I96" s="105"/>
      <c r="J96" s="105"/>
      <c r="K96" s="105"/>
      <c r="L96" s="105"/>
      <c r="M96" s="78"/>
    </row>
    <row r="97" spans="2:13" ht="8.25" customHeight="1">
      <c r="B97" s="76"/>
      <c r="D97" s="67" t="s">
        <v>235</v>
      </c>
      <c r="G97" s="105">
        <v>11826786</v>
      </c>
      <c r="H97" s="87">
        <v>2.8</v>
      </c>
      <c r="I97" s="105">
        <v>3359313</v>
      </c>
      <c r="J97" s="105">
        <v>5624769</v>
      </c>
      <c r="K97" s="105">
        <v>1804626</v>
      </c>
      <c r="L97" s="105">
        <v>1038078</v>
      </c>
      <c r="M97" s="78">
        <v>94243</v>
      </c>
    </row>
    <row r="98" ht="9.75" customHeight="1">
      <c r="A98" s="67" t="s">
        <v>236</v>
      </c>
    </row>
    <row r="99" spans="1:14" s="111" customFormat="1" ht="9" customHeight="1">
      <c r="A99" s="115" t="s">
        <v>323</v>
      </c>
      <c r="B99" s="116"/>
      <c r="C99" s="116"/>
      <c r="D99" s="116"/>
      <c r="E99" s="116"/>
      <c r="N99" s="112"/>
    </row>
    <row r="100" spans="1:14" s="111" customFormat="1" ht="9" customHeight="1">
      <c r="A100" s="116" t="s">
        <v>238</v>
      </c>
      <c r="B100" s="116"/>
      <c r="C100" s="116"/>
      <c r="D100" s="116"/>
      <c r="E100" s="116"/>
      <c r="N100" s="112"/>
    </row>
  </sheetData>
  <mergeCells count="12"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  <mergeCell ref="M6:M12"/>
    <mergeCell ref="I13:M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7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A2" sqref="A2"/>
    </sheetView>
  </sheetViews>
  <sheetFormatPr defaultColWidth="11.421875" defaultRowHeight="12.75"/>
  <cols>
    <col min="1" max="1" width="3.28125" style="118" customWidth="1"/>
    <col min="2" max="3" width="0.85546875" style="118" customWidth="1"/>
    <col min="4" max="4" width="0.71875" style="118" customWidth="1"/>
    <col min="5" max="5" width="1.57421875" style="118" customWidth="1"/>
    <col min="6" max="6" width="5.28125" style="118" customWidth="1"/>
    <col min="7" max="7" width="3.7109375" style="118" customWidth="1"/>
    <col min="8" max="8" width="0.85546875" style="118" customWidth="1"/>
    <col min="9" max="9" width="3.00390625" style="118" customWidth="1"/>
    <col min="10" max="10" width="7.8515625" style="118" customWidth="1"/>
    <col min="11" max="11" width="0.5625" style="118" customWidth="1"/>
    <col min="12" max="12" width="8.57421875" style="118" customWidth="1"/>
    <col min="13" max="18" width="8.57421875" style="119" customWidth="1"/>
    <col min="19" max="19" width="8.57421875" style="118" customWidth="1"/>
    <col min="20" max="16384" width="10.28125" style="118" customWidth="1"/>
  </cols>
  <sheetData>
    <row r="1" spans="1:19" ht="10.5" customHeight="1">
      <c r="A1" s="29" t="s">
        <v>385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17"/>
      <c r="N1" s="117"/>
      <c r="O1" s="117"/>
      <c r="P1" s="117"/>
      <c r="Q1" s="117"/>
      <c r="R1" s="117"/>
      <c r="S1" s="30"/>
    </row>
    <row r="2" spans="1:19" ht="10.5" customHeight="1">
      <c r="A2" s="29" t="s">
        <v>324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17"/>
      <c r="N2" s="117"/>
      <c r="O2" s="117"/>
      <c r="P2" s="117"/>
      <c r="Q2" s="117"/>
      <c r="R2" s="117"/>
      <c r="S2" s="30"/>
    </row>
    <row r="3" ht="9" customHeight="1"/>
    <row r="4" spans="1:19" ht="9">
      <c r="A4" s="344" t="s">
        <v>325</v>
      </c>
      <c r="B4" s="345"/>
      <c r="C4" s="350" t="s">
        <v>326</v>
      </c>
      <c r="D4" s="351"/>
      <c r="E4" s="351"/>
      <c r="F4" s="351"/>
      <c r="G4" s="351"/>
      <c r="H4" s="351"/>
      <c r="I4" s="351"/>
      <c r="J4" s="351"/>
      <c r="K4" s="345"/>
      <c r="L4" s="120" t="s">
        <v>327</v>
      </c>
      <c r="M4" s="120" t="s">
        <v>328</v>
      </c>
      <c r="N4" s="120" t="s">
        <v>327</v>
      </c>
      <c r="O4" s="121" t="s">
        <v>327</v>
      </c>
      <c r="P4" s="120" t="s">
        <v>329</v>
      </c>
      <c r="Q4" s="120" t="s">
        <v>330</v>
      </c>
      <c r="R4" s="357" t="s">
        <v>331</v>
      </c>
      <c r="S4" s="359" t="s">
        <v>332</v>
      </c>
    </row>
    <row r="5" spans="1:19" ht="9" customHeight="1">
      <c r="A5" s="346"/>
      <c r="B5" s="347"/>
      <c r="C5" s="352"/>
      <c r="D5" s="353"/>
      <c r="E5" s="353"/>
      <c r="F5" s="353"/>
      <c r="G5" s="353"/>
      <c r="H5" s="353"/>
      <c r="I5" s="353"/>
      <c r="J5" s="353"/>
      <c r="K5" s="347"/>
      <c r="L5" s="122" t="s">
        <v>333</v>
      </c>
      <c r="M5" s="122" t="s">
        <v>333</v>
      </c>
      <c r="N5" s="122" t="s">
        <v>334</v>
      </c>
      <c r="O5" s="123" t="s">
        <v>335</v>
      </c>
      <c r="P5" s="122" t="s">
        <v>335</v>
      </c>
      <c r="Q5" s="122" t="s">
        <v>335</v>
      </c>
      <c r="R5" s="358"/>
      <c r="S5" s="354"/>
    </row>
    <row r="6" spans="1:19" ht="9.75" customHeight="1">
      <c r="A6" s="348"/>
      <c r="B6" s="349"/>
      <c r="C6" s="354"/>
      <c r="D6" s="348"/>
      <c r="E6" s="348"/>
      <c r="F6" s="348"/>
      <c r="G6" s="348"/>
      <c r="H6" s="348"/>
      <c r="I6" s="348"/>
      <c r="J6" s="348"/>
      <c r="K6" s="349"/>
      <c r="L6" s="355" t="s">
        <v>336</v>
      </c>
      <c r="M6" s="356"/>
      <c r="N6" s="356"/>
      <c r="O6" s="356"/>
      <c r="P6" s="356"/>
      <c r="Q6" s="356"/>
      <c r="R6" s="356"/>
      <c r="S6" s="356"/>
    </row>
    <row r="7" ht="6" customHeight="1"/>
    <row r="8" spans="1:19" ht="9.75" customHeight="1">
      <c r="A8" s="124"/>
      <c r="B8" s="124"/>
      <c r="C8" s="124"/>
      <c r="D8" s="343" t="s">
        <v>337</v>
      </c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</row>
    <row r="9" ht="2.25" customHeight="1"/>
    <row r="10" spans="4:19" ht="7.5" customHeight="1">
      <c r="D10" s="125" t="s">
        <v>72</v>
      </c>
      <c r="E10" s="125"/>
      <c r="F10" s="125"/>
      <c r="G10" s="125"/>
      <c r="H10" s="125"/>
      <c r="I10" s="125"/>
      <c r="J10" s="125"/>
      <c r="L10" s="119"/>
      <c r="S10" s="119"/>
    </row>
    <row r="11" spans="12:19" ht="3" customHeight="1">
      <c r="L11" s="126"/>
      <c r="M11" s="126"/>
      <c r="N11" s="126" t="s">
        <v>8</v>
      </c>
      <c r="O11" s="126"/>
      <c r="P11" s="126"/>
      <c r="Q11" s="126"/>
      <c r="R11" s="126"/>
      <c r="S11" s="119"/>
    </row>
    <row r="12" spans="1:20" ht="9">
      <c r="A12" s="127" t="s">
        <v>338</v>
      </c>
      <c r="B12" s="128"/>
      <c r="D12" s="129" t="s">
        <v>339</v>
      </c>
      <c r="E12" s="129"/>
      <c r="F12" s="129"/>
      <c r="G12" s="129"/>
      <c r="H12" s="129"/>
      <c r="I12" s="129"/>
      <c r="J12" s="129"/>
      <c r="K12" s="128"/>
      <c r="L12" s="130">
        <v>535</v>
      </c>
      <c r="M12" s="130" t="s">
        <v>340</v>
      </c>
      <c r="N12" s="130" t="s">
        <v>340</v>
      </c>
      <c r="O12" s="130" t="s">
        <v>340</v>
      </c>
      <c r="P12" s="130">
        <v>332</v>
      </c>
      <c r="Q12" s="130" t="s">
        <v>340</v>
      </c>
      <c r="R12" s="130" t="s">
        <v>340</v>
      </c>
      <c r="S12" s="131">
        <v>408</v>
      </c>
      <c r="T12" s="132"/>
    </row>
    <row r="13" spans="1:19" ht="3.75" customHeight="1">
      <c r="A13" s="127"/>
      <c r="B13" s="128"/>
      <c r="K13" s="128"/>
      <c r="L13" s="133"/>
      <c r="M13" s="130"/>
      <c r="N13" s="130"/>
      <c r="O13" s="130"/>
      <c r="P13" s="130"/>
      <c r="Q13" s="130"/>
      <c r="R13" s="130"/>
      <c r="S13" s="131"/>
    </row>
    <row r="14" spans="1:20" ht="9">
      <c r="A14" s="127" t="s">
        <v>341</v>
      </c>
      <c r="B14" s="128"/>
      <c r="D14" s="134" t="s">
        <v>342</v>
      </c>
      <c r="F14" s="134"/>
      <c r="G14" s="118" t="s">
        <v>133</v>
      </c>
      <c r="H14" s="129" t="s">
        <v>343</v>
      </c>
      <c r="I14" s="129"/>
      <c r="J14" s="129"/>
      <c r="K14" s="128"/>
      <c r="L14" s="130" t="s">
        <v>340</v>
      </c>
      <c r="M14" s="130" t="s">
        <v>340</v>
      </c>
      <c r="N14" s="130" t="s">
        <v>340</v>
      </c>
      <c r="O14" s="130" t="s">
        <v>340</v>
      </c>
      <c r="P14" s="130" t="s">
        <v>340</v>
      </c>
      <c r="Q14" s="130" t="s">
        <v>340</v>
      </c>
      <c r="R14" s="130">
        <v>345</v>
      </c>
      <c r="S14" s="131">
        <v>345</v>
      </c>
      <c r="T14" s="132"/>
    </row>
    <row r="15" spans="2:19" ht="3.75" customHeight="1">
      <c r="B15" s="128"/>
      <c r="D15" s="134"/>
      <c r="F15" s="134"/>
      <c r="H15" s="129"/>
      <c r="I15" s="129"/>
      <c r="J15" s="129"/>
      <c r="K15" s="128"/>
      <c r="L15" s="130"/>
      <c r="M15" s="130"/>
      <c r="N15" s="130"/>
      <c r="O15" s="130"/>
      <c r="P15" s="130"/>
      <c r="Q15" s="130"/>
      <c r="R15" s="130"/>
      <c r="S15" s="131"/>
    </row>
    <row r="16" spans="1:19" ht="9">
      <c r="A16" s="127" t="s">
        <v>344</v>
      </c>
      <c r="B16" s="128"/>
      <c r="D16" s="134" t="s">
        <v>345</v>
      </c>
      <c r="F16" s="134"/>
      <c r="G16" s="118" t="s">
        <v>133</v>
      </c>
      <c r="H16" s="129" t="s">
        <v>346</v>
      </c>
      <c r="I16" s="129"/>
      <c r="J16" s="129"/>
      <c r="K16" s="128"/>
      <c r="L16" s="130">
        <v>350</v>
      </c>
      <c r="M16" s="130" t="s">
        <v>340</v>
      </c>
      <c r="N16" s="130">
        <v>295</v>
      </c>
      <c r="O16" s="130" t="s">
        <v>340</v>
      </c>
      <c r="P16" s="130">
        <v>326</v>
      </c>
      <c r="Q16" s="130">
        <v>340</v>
      </c>
      <c r="R16" s="130" t="s">
        <v>340</v>
      </c>
      <c r="S16" s="131">
        <v>333</v>
      </c>
    </row>
    <row r="17" spans="2:19" ht="3.75" customHeight="1">
      <c r="B17" s="128"/>
      <c r="D17" s="134"/>
      <c r="F17" s="134"/>
      <c r="H17" s="129"/>
      <c r="I17" s="129"/>
      <c r="J17" s="129"/>
      <c r="K17" s="128"/>
      <c r="L17" s="130"/>
      <c r="M17" s="130"/>
      <c r="N17" s="130"/>
      <c r="O17" s="130"/>
      <c r="P17" s="130"/>
      <c r="Q17" s="130"/>
      <c r="R17" s="135"/>
      <c r="S17" s="131"/>
    </row>
    <row r="18" spans="1:19" ht="9">
      <c r="A18" s="127" t="s">
        <v>347</v>
      </c>
      <c r="B18" s="128"/>
      <c r="D18" s="134"/>
      <c r="E18" s="134" t="s">
        <v>132</v>
      </c>
      <c r="F18" s="134"/>
      <c r="G18" s="118" t="s">
        <v>133</v>
      </c>
      <c r="H18" s="129" t="s">
        <v>134</v>
      </c>
      <c r="I18" s="129"/>
      <c r="J18" s="129"/>
      <c r="K18" s="128"/>
      <c r="L18" s="130">
        <v>330</v>
      </c>
      <c r="M18" s="130">
        <v>300</v>
      </c>
      <c r="N18" s="130" t="s">
        <v>340</v>
      </c>
      <c r="O18" s="130">
        <v>268</v>
      </c>
      <c r="P18" s="130" t="s">
        <v>340</v>
      </c>
      <c r="Q18" s="130">
        <v>292</v>
      </c>
      <c r="R18" s="130">
        <v>250</v>
      </c>
      <c r="S18" s="131">
        <v>284</v>
      </c>
    </row>
    <row r="19" spans="2:19" ht="3.75" customHeight="1">
      <c r="B19" s="128"/>
      <c r="D19" s="134"/>
      <c r="F19" s="134"/>
      <c r="H19" s="129"/>
      <c r="I19" s="129"/>
      <c r="J19" s="129"/>
      <c r="K19" s="128"/>
      <c r="L19" s="130"/>
      <c r="M19" s="130"/>
      <c r="N19" s="130"/>
      <c r="O19" s="130"/>
      <c r="P19" s="130"/>
      <c r="Q19" s="130"/>
      <c r="R19" s="130"/>
      <c r="S19" s="131"/>
    </row>
    <row r="20" spans="1:19" ht="9">
      <c r="A20" s="127" t="s">
        <v>348</v>
      </c>
      <c r="B20" s="128"/>
      <c r="G20" s="118" t="s">
        <v>133</v>
      </c>
      <c r="H20" s="134"/>
      <c r="I20" s="129" t="s">
        <v>135</v>
      </c>
      <c r="J20" s="129"/>
      <c r="K20" s="128"/>
      <c r="L20" s="130" t="s">
        <v>340</v>
      </c>
      <c r="M20" s="130">
        <v>320</v>
      </c>
      <c r="N20" s="130">
        <v>269</v>
      </c>
      <c r="O20" s="130">
        <v>300</v>
      </c>
      <c r="P20" s="130">
        <v>341</v>
      </c>
      <c r="Q20" s="130" t="s">
        <v>340</v>
      </c>
      <c r="R20" s="130">
        <v>256</v>
      </c>
      <c r="S20" s="131">
        <v>298</v>
      </c>
    </row>
    <row r="21" spans="2:19" ht="3.75" customHeight="1">
      <c r="B21" s="128"/>
      <c r="K21" s="128"/>
      <c r="L21" s="130"/>
      <c r="M21" s="130"/>
      <c r="N21" s="130"/>
      <c r="O21" s="130"/>
      <c r="P21" s="130"/>
      <c r="Q21" s="130"/>
      <c r="R21" s="130"/>
      <c r="S21" s="131"/>
    </row>
    <row r="22" spans="1:19" ht="7.5" customHeight="1">
      <c r="A22" s="127" t="s">
        <v>349</v>
      </c>
      <c r="B22" s="128"/>
      <c r="J22" s="136" t="s">
        <v>350</v>
      </c>
      <c r="K22" s="128"/>
      <c r="L22" s="137">
        <v>415.7</v>
      </c>
      <c r="M22" s="137">
        <v>311</v>
      </c>
      <c r="N22" s="137">
        <v>279</v>
      </c>
      <c r="O22" s="137">
        <v>280</v>
      </c>
      <c r="P22" s="137">
        <v>332</v>
      </c>
      <c r="Q22" s="137">
        <v>319</v>
      </c>
      <c r="R22" s="137">
        <v>275</v>
      </c>
      <c r="S22" s="138">
        <v>327</v>
      </c>
    </row>
    <row r="23" spans="2:19" ht="6" customHeight="1">
      <c r="B23" s="128"/>
      <c r="K23" s="139"/>
      <c r="L23" s="140"/>
      <c r="M23" s="131"/>
      <c r="N23" s="131"/>
      <c r="O23" s="131"/>
      <c r="P23" s="131"/>
      <c r="Q23" s="131"/>
      <c r="R23" s="141"/>
      <c r="S23" s="140"/>
    </row>
    <row r="24" spans="2:19" ht="7.5" customHeight="1">
      <c r="B24" s="128"/>
      <c r="D24" s="142" t="s">
        <v>77</v>
      </c>
      <c r="E24" s="142"/>
      <c r="F24" s="142"/>
      <c r="G24" s="142"/>
      <c r="H24" s="142"/>
      <c r="I24" s="142"/>
      <c r="J24" s="142"/>
      <c r="K24" s="139"/>
      <c r="L24" s="140"/>
      <c r="M24" s="131"/>
      <c r="N24" s="131"/>
      <c r="O24" s="131"/>
      <c r="P24" s="131"/>
      <c r="Q24" s="131"/>
      <c r="R24" s="141"/>
      <c r="S24" s="140"/>
    </row>
    <row r="25" spans="2:19" ht="3" customHeight="1">
      <c r="B25" s="128"/>
      <c r="K25" s="139"/>
      <c r="L25" s="140"/>
      <c r="M25" s="131"/>
      <c r="N25" s="131"/>
      <c r="O25" s="131"/>
      <c r="P25" s="131"/>
      <c r="Q25" s="131"/>
      <c r="R25" s="141"/>
      <c r="S25" s="140"/>
    </row>
    <row r="26" spans="1:19" ht="9">
      <c r="A26" s="127" t="s">
        <v>351</v>
      </c>
      <c r="B26" s="128"/>
      <c r="D26" s="129" t="s">
        <v>137</v>
      </c>
      <c r="E26" s="129"/>
      <c r="F26" s="129"/>
      <c r="G26" s="129"/>
      <c r="H26" s="129"/>
      <c r="I26" s="129"/>
      <c r="J26" s="129"/>
      <c r="K26" s="128"/>
      <c r="L26" s="130" t="s">
        <v>340</v>
      </c>
      <c r="M26" s="130" t="s">
        <v>340</v>
      </c>
      <c r="N26" s="130" t="s">
        <v>340</v>
      </c>
      <c r="O26" s="130" t="s">
        <v>340</v>
      </c>
      <c r="P26" s="130" t="s">
        <v>340</v>
      </c>
      <c r="Q26" s="130" t="s">
        <v>340</v>
      </c>
      <c r="R26" s="130">
        <v>335</v>
      </c>
      <c r="S26" s="131">
        <v>335</v>
      </c>
    </row>
    <row r="27" spans="2:19" ht="3.75" customHeight="1">
      <c r="B27" s="128"/>
      <c r="K27" s="128"/>
      <c r="L27" s="130"/>
      <c r="M27" s="135"/>
      <c r="N27" s="130"/>
      <c r="O27" s="130"/>
      <c r="P27" s="130"/>
      <c r="Q27" s="130"/>
      <c r="R27" s="143"/>
      <c r="S27" s="131"/>
    </row>
    <row r="28" spans="1:19" ht="9">
      <c r="A28" s="127" t="s">
        <v>352</v>
      </c>
      <c r="B28" s="128"/>
      <c r="D28" s="144" t="s">
        <v>353</v>
      </c>
      <c r="E28" s="145"/>
      <c r="F28" s="145"/>
      <c r="G28" s="118" t="s">
        <v>133</v>
      </c>
      <c r="H28" s="129" t="s">
        <v>135</v>
      </c>
      <c r="I28" s="129"/>
      <c r="J28" s="129"/>
      <c r="K28" s="128"/>
      <c r="L28" s="130">
        <v>307</v>
      </c>
      <c r="M28" s="130">
        <v>330</v>
      </c>
      <c r="N28" s="130">
        <v>265</v>
      </c>
      <c r="O28" s="130">
        <v>298</v>
      </c>
      <c r="P28" s="130">
        <v>320</v>
      </c>
      <c r="Q28" s="130">
        <v>338</v>
      </c>
      <c r="R28" s="130">
        <v>340</v>
      </c>
      <c r="S28" s="131">
        <v>313</v>
      </c>
    </row>
    <row r="29" spans="2:19" ht="3.75" customHeight="1">
      <c r="B29" s="128"/>
      <c r="K29" s="128"/>
      <c r="L29" s="130"/>
      <c r="M29" s="130"/>
      <c r="N29" s="130"/>
      <c r="O29" s="130"/>
      <c r="P29" s="130"/>
      <c r="Q29" s="130"/>
      <c r="R29" s="130"/>
      <c r="S29" s="131"/>
    </row>
    <row r="30" spans="1:19" ht="9">
      <c r="A30" s="127" t="s">
        <v>354</v>
      </c>
      <c r="B30" s="128"/>
      <c r="D30" s="134" t="s">
        <v>355</v>
      </c>
      <c r="F30" s="134"/>
      <c r="G30" s="118" t="s">
        <v>133</v>
      </c>
      <c r="H30" s="129" t="s">
        <v>140</v>
      </c>
      <c r="I30" s="129"/>
      <c r="J30" s="129"/>
      <c r="K30" s="128"/>
      <c r="L30" s="130">
        <v>310</v>
      </c>
      <c r="M30" s="130">
        <v>329</v>
      </c>
      <c r="N30" s="130">
        <v>306</v>
      </c>
      <c r="O30" s="130">
        <v>309</v>
      </c>
      <c r="P30" s="130">
        <v>355</v>
      </c>
      <c r="Q30" s="130">
        <v>328</v>
      </c>
      <c r="R30" s="130">
        <v>348</v>
      </c>
      <c r="S30" s="131">
        <v>327</v>
      </c>
    </row>
    <row r="31" spans="2:19" ht="3.75" customHeight="1">
      <c r="B31" s="128"/>
      <c r="D31" s="134"/>
      <c r="F31" s="134"/>
      <c r="H31" s="129"/>
      <c r="I31" s="129"/>
      <c r="J31" s="129"/>
      <c r="K31" s="128"/>
      <c r="L31" s="130"/>
      <c r="M31" s="130"/>
      <c r="N31" s="130"/>
      <c r="O31" s="130"/>
      <c r="P31" s="130"/>
      <c r="Q31" s="130"/>
      <c r="R31" s="130"/>
      <c r="S31" s="131"/>
    </row>
    <row r="32" spans="1:19" ht="9">
      <c r="A32" s="127" t="s">
        <v>356</v>
      </c>
      <c r="B32" s="128"/>
      <c r="E32" s="134" t="s">
        <v>357</v>
      </c>
      <c r="F32" s="134"/>
      <c r="G32" s="118" t="s">
        <v>133</v>
      </c>
      <c r="H32" s="129" t="s">
        <v>142</v>
      </c>
      <c r="I32" s="129"/>
      <c r="J32" s="129"/>
      <c r="K32" s="128"/>
      <c r="L32" s="130">
        <v>311</v>
      </c>
      <c r="M32" s="130">
        <v>340</v>
      </c>
      <c r="N32" s="130">
        <v>315</v>
      </c>
      <c r="O32" s="130">
        <v>323</v>
      </c>
      <c r="P32" s="130">
        <v>358</v>
      </c>
      <c r="Q32" s="130">
        <v>332</v>
      </c>
      <c r="R32" s="130">
        <v>348</v>
      </c>
      <c r="S32" s="131">
        <v>329</v>
      </c>
    </row>
    <row r="33" spans="2:19" ht="3.75" customHeight="1">
      <c r="B33" s="128"/>
      <c r="D33" s="134"/>
      <c r="F33" s="134"/>
      <c r="H33" s="129"/>
      <c r="I33" s="129"/>
      <c r="J33" s="129"/>
      <c r="K33" s="128"/>
      <c r="L33" s="130"/>
      <c r="M33" s="130"/>
      <c r="N33" s="130"/>
      <c r="O33" s="130"/>
      <c r="P33" s="130"/>
      <c r="Q33" s="130"/>
      <c r="R33" s="130"/>
      <c r="S33" s="131"/>
    </row>
    <row r="34" spans="1:19" ht="9">
      <c r="A34" s="127" t="s">
        <v>358</v>
      </c>
      <c r="B34" s="128"/>
      <c r="D34" s="134"/>
      <c r="E34" s="134" t="s">
        <v>359</v>
      </c>
      <c r="F34" s="134"/>
      <c r="G34" s="118" t="s">
        <v>133</v>
      </c>
      <c r="I34" s="129" t="s">
        <v>144</v>
      </c>
      <c r="J34" s="129"/>
      <c r="K34" s="128"/>
      <c r="L34" s="130">
        <v>312</v>
      </c>
      <c r="M34" s="130">
        <v>340</v>
      </c>
      <c r="N34" s="130">
        <v>317</v>
      </c>
      <c r="O34" s="130">
        <v>344</v>
      </c>
      <c r="P34" s="130">
        <v>369</v>
      </c>
      <c r="Q34" s="130">
        <v>325</v>
      </c>
      <c r="R34" s="130">
        <v>352</v>
      </c>
      <c r="S34" s="131">
        <v>330</v>
      </c>
    </row>
    <row r="35" spans="2:19" ht="3.75" customHeight="1">
      <c r="B35" s="128"/>
      <c r="D35" s="134"/>
      <c r="E35" s="134"/>
      <c r="F35" s="134"/>
      <c r="H35" s="129"/>
      <c r="I35" s="129"/>
      <c r="J35" s="129"/>
      <c r="K35" s="128"/>
      <c r="L35" s="130"/>
      <c r="M35" s="130"/>
      <c r="N35" s="130"/>
      <c r="O35" s="130"/>
      <c r="P35" s="130"/>
      <c r="Q35" s="130"/>
      <c r="R35" s="130"/>
      <c r="S35" s="131"/>
    </row>
    <row r="36" spans="1:19" ht="9">
      <c r="A36" s="127" t="s">
        <v>360</v>
      </c>
      <c r="B36" s="128"/>
      <c r="D36" s="134"/>
      <c r="E36" s="134" t="s">
        <v>361</v>
      </c>
      <c r="F36" s="134"/>
      <c r="G36" s="118" t="s">
        <v>133</v>
      </c>
      <c r="I36" s="129" t="s">
        <v>146</v>
      </c>
      <c r="J36" s="129"/>
      <c r="K36" s="128"/>
      <c r="L36" s="130">
        <v>310</v>
      </c>
      <c r="M36" s="130">
        <v>356</v>
      </c>
      <c r="N36" s="130">
        <v>321</v>
      </c>
      <c r="O36" s="130">
        <v>348</v>
      </c>
      <c r="P36" s="130">
        <v>414</v>
      </c>
      <c r="Q36" s="130">
        <v>333</v>
      </c>
      <c r="R36" s="130">
        <v>376</v>
      </c>
      <c r="S36" s="131">
        <v>342</v>
      </c>
    </row>
    <row r="37" spans="2:19" ht="3.75" customHeight="1">
      <c r="B37" s="128"/>
      <c r="D37" s="134"/>
      <c r="E37" s="134"/>
      <c r="F37" s="134"/>
      <c r="H37" s="129"/>
      <c r="I37" s="129"/>
      <c r="J37" s="129"/>
      <c r="K37" s="128"/>
      <c r="L37" s="130"/>
      <c r="M37" s="130"/>
      <c r="N37" s="130"/>
      <c r="O37" s="130"/>
      <c r="P37" s="130"/>
      <c r="Q37" s="130"/>
      <c r="R37" s="130"/>
      <c r="S37" s="131"/>
    </row>
    <row r="38" spans="1:19" ht="9">
      <c r="A38" s="127" t="s">
        <v>362</v>
      </c>
      <c r="B38" s="128"/>
      <c r="D38" s="134"/>
      <c r="E38" s="134" t="s">
        <v>363</v>
      </c>
      <c r="F38" s="134"/>
      <c r="G38" s="118" t="s">
        <v>133</v>
      </c>
      <c r="I38" s="129" t="s">
        <v>364</v>
      </c>
      <c r="J38" s="129"/>
      <c r="K38" s="128"/>
      <c r="L38" s="130">
        <v>329</v>
      </c>
      <c r="M38" s="130">
        <v>347</v>
      </c>
      <c r="N38" s="130">
        <v>320</v>
      </c>
      <c r="O38" s="130">
        <v>349</v>
      </c>
      <c r="P38" s="130">
        <v>420</v>
      </c>
      <c r="Q38" s="130">
        <v>339</v>
      </c>
      <c r="R38" s="130">
        <v>386</v>
      </c>
      <c r="S38" s="131">
        <v>356</v>
      </c>
    </row>
    <row r="39" spans="2:19" ht="3.75" customHeight="1">
      <c r="B39" s="128"/>
      <c r="D39" s="134"/>
      <c r="E39" s="134"/>
      <c r="F39" s="134"/>
      <c r="H39" s="129"/>
      <c r="I39" s="129"/>
      <c r="J39" s="129"/>
      <c r="K39" s="128"/>
      <c r="L39" s="130"/>
      <c r="M39" s="130"/>
      <c r="N39" s="130"/>
      <c r="O39" s="130"/>
      <c r="P39" s="130"/>
      <c r="Q39" s="130"/>
      <c r="R39" s="130"/>
      <c r="S39" s="131"/>
    </row>
    <row r="40" spans="1:19" ht="9">
      <c r="A40" s="127" t="s">
        <v>365</v>
      </c>
      <c r="B40" s="128"/>
      <c r="G40" s="118" t="s">
        <v>133</v>
      </c>
      <c r="H40" s="134"/>
      <c r="I40" s="129" t="s">
        <v>147</v>
      </c>
      <c r="J40" s="129"/>
      <c r="K40" s="128"/>
      <c r="L40" s="130">
        <v>362</v>
      </c>
      <c r="M40" s="130">
        <v>354</v>
      </c>
      <c r="N40" s="130">
        <v>310</v>
      </c>
      <c r="O40" s="130">
        <v>369</v>
      </c>
      <c r="P40" s="130">
        <v>435</v>
      </c>
      <c r="Q40" s="130">
        <v>357</v>
      </c>
      <c r="R40" s="130">
        <v>390</v>
      </c>
      <c r="S40" s="131">
        <v>377</v>
      </c>
    </row>
    <row r="41" spans="2:19" ht="3.75" customHeight="1">
      <c r="B41" s="128"/>
      <c r="K41" s="128"/>
      <c r="L41" s="130"/>
      <c r="M41" s="130"/>
      <c r="N41" s="130"/>
      <c r="O41" s="130"/>
      <c r="P41" s="130"/>
      <c r="Q41" s="130"/>
      <c r="R41" s="130"/>
      <c r="S41" s="131"/>
    </row>
    <row r="42" spans="1:19" ht="7.5" customHeight="1">
      <c r="A42" s="127" t="s">
        <v>366</v>
      </c>
      <c r="B42" s="128"/>
      <c r="J42" s="136" t="s">
        <v>350</v>
      </c>
      <c r="K42" s="128"/>
      <c r="L42" s="137">
        <v>314</v>
      </c>
      <c r="M42" s="137">
        <v>342</v>
      </c>
      <c r="N42" s="137">
        <v>316</v>
      </c>
      <c r="O42" s="137">
        <v>336</v>
      </c>
      <c r="P42" s="137">
        <v>385</v>
      </c>
      <c r="Q42" s="137">
        <v>334</v>
      </c>
      <c r="R42" s="137">
        <v>364</v>
      </c>
      <c r="S42" s="138">
        <v>337</v>
      </c>
    </row>
    <row r="43" spans="2:19" ht="3" customHeight="1">
      <c r="B43" s="128"/>
      <c r="K43" s="128"/>
      <c r="L43" s="130"/>
      <c r="M43" s="130"/>
      <c r="N43" s="130"/>
      <c r="O43" s="130"/>
      <c r="P43" s="130"/>
      <c r="Q43" s="130"/>
      <c r="R43" s="143"/>
      <c r="S43" s="131"/>
    </row>
    <row r="44" spans="1:19" s="142" customFormat="1" ht="7.5" customHeight="1">
      <c r="A44" s="146" t="s">
        <v>367</v>
      </c>
      <c r="B44" s="147"/>
      <c r="G44" s="125"/>
      <c r="H44" s="125"/>
      <c r="I44" s="125"/>
      <c r="J44" s="136" t="s">
        <v>368</v>
      </c>
      <c r="K44" s="147"/>
      <c r="L44" s="137">
        <v>316</v>
      </c>
      <c r="M44" s="137">
        <v>341</v>
      </c>
      <c r="N44" s="137">
        <v>315</v>
      </c>
      <c r="O44" s="137">
        <v>334</v>
      </c>
      <c r="P44" s="137">
        <v>382</v>
      </c>
      <c r="Q44" s="137">
        <v>334</v>
      </c>
      <c r="R44" s="137">
        <v>362</v>
      </c>
      <c r="S44" s="138">
        <v>337</v>
      </c>
    </row>
    <row r="45" spans="11:19" ht="6" customHeight="1">
      <c r="K45" s="139"/>
      <c r="L45" s="140"/>
      <c r="M45" s="131"/>
      <c r="N45" s="131"/>
      <c r="O45" s="131"/>
      <c r="P45" s="131"/>
      <c r="Q45" s="131"/>
      <c r="R45" s="148"/>
      <c r="S45" s="140"/>
    </row>
    <row r="46" spans="1:19" ht="9.75" customHeight="1">
      <c r="A46" s="124"/>
      <c r="B46" s="124"/>
      <c r="C46" s="124"/>
      <c r="D46" s="343" t="s">
        <v>369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</row>
    <row r="47" spans="1:19" ht="2.2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49"/>
      <c r="N47" s="149"/>
      <c r="O47" s="149"/>
      <c r="P47" s="149"/>
      <c r="Q47" s="149"/>
      <c r="R47" s="149"/>
      <c r="S47" s="124"/>
    </row>
    <row r="48" spans="2:19" ht="7.5" customHeight="1">
      <c r="B48" s="150"/>
      <c r="C48" s="151"/>
      <c r="D48" s="125" t="s">
        <v>72</v>
      </c>
      <c r="E48" s="125"/>
      <c r="F48" s="125"/>
      <c r="G48" s="125"/>
      <c r="H48" s="125"/>
      <c r="I48" s="125"/>
      <c r="J48" s="125"/>
      <c r="K48" s="150"/>
      <c r="L48" s="140"/>
      <c r="M48" s="131"/>
      <c r="N48" s="131"/>
      <c r="O48" s="131"/>
      <c r="P48" s="131"/>
      <c r="Q48" s="131"/>
      <c r="R48" s="152"/>
      <c r="S48" s="140"/>
    </row>
    <row r="49" spans="2:19" ht="3" customHeight="1">
      <c r="B49" s="139"/>
      <c r="K49" s="139"/>
      <c r="L49" s="140"/>
      <c r="M49" s="131"/>
      <c r="N49" s="131"/>
      <c r="O49" s="131"/>
      <c r="P49" s="131"/>
      <c r="Q49" s="131"/>
      <c r="R49" s="141"/>
      <c r="S49" s="140"/>
    </row>
    <row r="50" spans="1:19" ht="9">
      <c r="A50" s="127" t="s">
        <v>338</v>
      </c>
      <c r="B50" s="128"/>
      <c r="D50" s="129" t="s">
        <v>339</v>
      </c>
      <c r="E50" s="129"/>
      <c r="F50" s="129"/>
      <c r="G50" s="129"/>
      <c r="H50" s="129"/>
      <c r="I50" s="129"/>
      <c r="J50" s="129"/>
      <c r="K50" s="128"/>
      <c r="L50" s="130">
        <v>535</v>
      </c>
      <c r="M50" s="130" t="s">
        <v>340</v>
      </c>
      <c r="N50" s="130" t="s">
        <v>340</v>
      </c>
      <c r="O50" s="130" t="s">
        <v>340</v>
      </c>
      <c r="P50" s="130">
        <v>490</v>
      </c>
      <c r="Q50" s="130" t="s">
        <v>340</v>
      </c>
      <c r="R50" s="130" t="s">
        <v>340</v>
      </c>
      <c r="S50" s="131">
        <v>522</v>
      </c>
    </row>
    <row r="51" spans="1:19" ht="3.75" customHeight="1">
      <c r="A51" s="127"/>
      <c r="B51" s="128"/>
      <c r="K51" s="128"/>
      <c r="L51" s="133"/>
      <c r="M51" s="130"/>
      <c r="N51" s="130"/>
      <c r="O51" s="130"/>
      <c r="P51" s="130"/>
      <c r="Q51" s="130"/>
      <c r="R51" s="130"/>
      <c r="S51" s="131"/>
    </row>
    <row r="52" spans="1:19" ht="9">
      <c r="A52" s="127" t="s">
        <v>341</v>
      </c>
      <c r="B52" s="128"/>
      <c r="D52" s="134" t="s">
        <v>342</v>
      </c>
      <c r="F52" s="134"/>
      <c r="G52" s="118" t="s">
        <v>133</v>
      </c>
      <c r="H52" s="129" t="s">
        <v>343</v>
      </c>
      <c r="I52" s="129"/>
      <c r="J52" s="129"/>
      <c r="K52" s="128"/>
      <c r="L52" s="130" t="s">
        <v>340</v>
      </c>
      <c r="M52" s="130" t="s">
        <v>340</v>
      </c>
      <c r="N52" s="130" t="s">
        <v>340</v>
      </c>
      <c r="O52" s="130" t="s">
        <v>340</v>
      </c>
      <c r="P52" s="130" t="s">
        <v>340</v>
      </c>
      <c r="Q52" s="130" t="s">
        <v>340</v>
      </c>
      <c r="R52" s="130">
        <v>485</v>
      </c>
      <c r="S52" s="131">
        <v>485</v>
      </c>
    </row>
    <row r="53" spans="2:19" ht="3.75" customHeight="1">
      <c r="B53" s="128"/>
      <c r="D53" s="134"/>
      <c r="F53" s="134"/>
      <c r="H53" s="129"/>
      <c r="I53" s="129"/>
      <c r="J53" s="129"/>
      <c r="K53" s="128"/>
      <c r="L53" s="130"/>
      <c r="M53" s="130"/>
      <c r="N53" s="130"/>
      <c r="O53" s="130"/>
      <c r="P53" s="130"/>
      <c r="Q53" s="130"/>
      <c r="R53" s="130"/>
      <c r="S53" s="131"/>
    </row>
    <row r="54" spans="1:19" ht="9">
      <c r="A54" s="127" t="s">
        <v>344</v>
      </c>
      <c r="B54" s="128"/>
      <c r="D54" s="134" t="s">
        <v>345</v>
      </c>
      <c r="F54" s="134"/>
      <c r="G54" s="118" t="s">
        <v>133</v>
      </c>
      <c r="H54" s="129" t="s">
        <v>346</v>
      </c>
      <c r="I54" s="129"/>
      <c r="J54" s="129"/>
      <c r="K54" s="128"/>
      <c r="L54" s="130">
        <v>460</v>
      </c>
      <c r="M54" s="130" t="s">
        <v>340</v>
      </c>
      <c r="N54" s="130">
        <v>395</v>
      </c>
      <c r="O54" s="130" t="s">
        <v>340</v>
      </c>
      <c r="P54" s="130">
        <v>506</v>
      </c>
      <c r="Q54" s="130">
        <v>450</v>
      </c>
      <c r="R54" s="130" t="s">
        <v>340</v>
      </c>
      <c r="S54" s="131">
        <v>458</v>
      </c>
    </row>
    <row r="55" spans="2:19" ht="3.75" customHeight="1">
      <c r="B55" s="128"/>
      <c r="D55" s="134"/>
      <c r="F55" s="134"/>
      <c r="H55" s="129"/>
      <c r="I55" s="129"/>
      <c r="J55" s="129"/>
      <c r="K55" s="128"/>
      <c r="L55" s="130"/>
      <c r="M55" s="130"/>
      <c r="N55" s="130"/>
      <c r="O55" s="130"/>
      <c r="P55" s="130"/>
      <c r="Q55" s="130"/>
      <c r="R55" s="135"/>
      <c r="S55" s="131"/>
    </row>
    <row r="56" spans="1:19" ht="9">
      <c r="A56" s="127" t="s">
        <v>347</v>
      </c>
      <c r="B56" s="128"/>
      <c r="D56" s="134"/>
      <c r="E56" s="134" t="s">
        <v>132</v>
      </c>
      <c r="F56" s="134"/>
      <c r="G56" s="118" t="s">
        <v>133</v>
      </c>
      <c r="H56" s="129" t="s">
        <v>134</v>
      </c>
      <c r="I56" s="129"/>
      <c r="J56" s="129"/>
      <c r="K56" s="128"/>
      <c r="L56" s="130">
        <v>420</v>
      </c>
      <c r="M56" s="130">
        <v>390</v>
      </c>
      <c r="N56" s="130" t="s">
        <v>340</v>
      </c>
      <c r="O56" s="130">
        <v>425</v>
      </c>
      <c r="P56" s="130" t="s">
        <v>340</v>
      </c>
      <c r="Q56" s="130">
        <v>365</v>
      </c>
      <c r="R56" s="130">
        <v>380</v>
      </c>
      <c r="S56" s="131">
        <v>394</v>
      </c>
    </row>
    <row r="57" spans="2:19" ht="3.75" customHeight="1">
      <c r="B57" s="128"/>
      <c r="D57" s="134"/>
      <c r="F57" s="134"/>
      <c r="H57" s="129"/>
      <c r="I57" s="129"/>
      <c r="J57" s="129"/>
      <c r="K57" s="128"/>
      <c r="L57" s="130"/>
      <c r="M57" s="130"/>
      <c r="N57" s="130"/>
      <c r="O57" s="130"/>
      <c r="P57" s="130"/>
      <c r="Q57" s="130"/>
      <c r="R57" s="130"/>
      <c r="S57" s="131"/>
    </row>
    <row r="58" spans="1:19" ht="9">
      <c r="A58" s="127" t="s">
        <v>348</v>
      </c>
      <c r="B58" s="128"/>
      <c r="G58" s="118" t="s">
        <v>133</v>
      </c>
      <c r="H58" s="134"/>
      <c r="I58" s="129" t="s">
        <v>135</v>
      </c>
      <c r="J58" s="129"/>
      <c r="K58" s="128"/>
      <c r="L58" s="130" t="s">
        <v>340</v>
      </c>
      <c r="M58" s="130">
        <v>360</v>
      </c>
      <c r="N58" s="130">
        <v>351</v>
      </c>
      <c r="O58" s="130">
        <v>365</v>
      </c>
      <c r="P58" s="130">
        <v>355</v>
      </c>
      <c r="Q58" s="130" t="s">
        <v>340</v>
      </c>
      <c r="R58" s="130">
        <v>362</v>
      </c>
      <c r="S58" s="131">
        <v>359</v>
      </c>
    </row>
    <row r="59" spans="2:19" ht="3.75" customHeight="1">
      <c r="B59" s="128"/>
      <c r="K59" s="128"/>
      <c r="L59" s="130"/>
      <c r="M59" s="130"/>
      <c r="N59" s="130"/>
      <c r="O59" s="130"/>
      <c r="P59" s="130"/>
      <c r="Q59" s="130"/>
      <c r="R59" s="130"/>
      <c r="S59" s="131"/>
    </row>
    <row r="60" spans="1:19" ht="7.5" customHeight="1">
      <c r="A60" s="127" t="s">
        <v>349</v>
      </c>
      <c r="B60" s="128"/>
      <c r="J60" s="136" t="s">
        <v>350</v>
      </c>
      <c r="K60" s="128"/>
      <c r="L60" s="137">
        <v>525</v>
      </c>
      <c r="M60" s="137">
        <v>380</v>
      </c>
      <c r="N60" s="137">
        <v>381</v>
      </c>
      <c r="O60" s="137">
        <v>402</v>
      </c>
      <c r="P60" s="137">
        <v>482</v>
      </c>
      <c r="Q60" s="137">
        <v>403</v>
      </c>
      <c r="R60" s="137">
        <v>444</v>
      </c>
      <c r="S60" s="138">
        <v>474</v>
      </c>
    </row>
    <row r="61" spans="2:19" ht="6" customHeight="1">
      <c r="B61" s="128"/>
      <c r="K61" s="139"/>
      <c r="L61" s="140"/>
      <c r="M61" s="131"/>
      <c r="N61" s="131"/>
      <c r="O61" s="131"/>
      <c r="P61" s="131"/>
      <c r="Q61" s="131"/>
      <c r="R61" s="153"/>
      <c r="S61" s="140"/>
    </row>
    <row r="62" spans="1:19" ht="7.5" customHeight="1">
      <c r="A62" s="127"/>
      <c r="B62" s="128"/>
      <c r="D62" s="142" t="s">
        <v>77</v>
      </c>
      <c r="E62" s="142"/>
      <c r="F62" s="142"/>
      <c r="G62" s="142"/>
      <c r="H62" s="142"/>
      <c r="I62" s="142"/>
      <c r="J62" s="142"/>
      <c r="K62" s="139"/>
      <c r="L62" s="140"/>
      <c r="M62" s="131"/>
      <c r="N62" s="131"/>
      <c r="O62" s="131"/>
      <c r="P62" s="131"/>
      <c r="Q62" s="131"/>
      <c r="R62" s="153"/>
      <c r="S62" s="140"/>
    </row>
    <row r="63" spans="2:19" ht="3" customHeight="1">
      <c r="B63" s="128"/>
      <c r="K63" s="139"/>
      <c r="L63" s="140"/>
      <c r="M63" s="131"/>
      <c r="N63" s="131"/>
      <c r="O63" s="131"/>
      <c r="P63" s="131"/>
      <c r="Q63" s="131"/>
      <c r="R63" s="153"/>
      <c r="S63" s="140"/>
    </row>
    <row r="64" spans="1:19" ht="9">
      <c r="A64" s="127" t="s">
        <v>351</v>
      </c>
      <c r="B64" s="128"/>
      <c r="D64" s="129" t="s">
        <v>137</v>
      </c>
      <c r="E64" s="129"/>
      <c r="F64" s="129"/>
      <c r="G64" s="129"/>
      <c r="H64" s="129"/>
      <c r="I64" s="129"/>
      <c r="J64" s="129"/>
      <c r="K64" s="128"/>
      <c r="L64" s="130" t="s">
        <v>340</v>
      </c>
      <c r="M64" s="130" t="s">
        <v>340</v>
      </c>
      <c r="N64" s="130" t="s">
        <v>340</v>
      </c>
      <c r="O64" s="130" t="s">
        <v>340</v>
      </c>
      <c r="P64" s="130" t="s">
        <v>340</v>
      </c>
      <c r="Q64" s="130" t="s">
        <v>340</v>
      </c>
      <c r="R64" s="130">
        <v>350</v>
      </c>
      <c r="S64" s="131">
        <v>350</v>
      </c>
    </row>
    <row r="65" spans="2:19" ht="3.75" customHeight="1">
      <c r="B65" s="128"/>
      <c r="K65" s="128"/>
      <c r="L65" s="130"/>
      <c r="M65" s="130"/>
      <c r="N65" s="130"/>
      <c r="O65" s="130"/>
      <c r="P65" s="130"/>
      <c r="Q65" s="130"/>
      <c r="R65" s="130"/>
      <c r="S65" s="131"/>
    </row>
    <row r="66" spans="1:19" ht="9">
      <c r="A66" s="127" t="s">
        <v>352</v>
      </c>
      <c r="B66" s="128"/>
      <c r="D66" s="134" t="s">
        <v>353</v>
      </c>
      <c r="E66" s="129"/>
      <c r="F66" s="129"/>
      <c r="G66" s="118" t="s">
        <v>133</v>
      </c>
      <c r="H66" s="129" t="s">
        <v>135</v>
      </c>
      <c r="I66" s="129"/>
      <c r="J66" s="129"/>
      <c r="K66" s="128"/>
      <c r="L66" s="130">
        <v>333</v>
      </c>
      <c r="M66" s="130">
        <v>330</v>
      </c>
      <c r="N66" s="130">
        <v>288</v>
      </c>
      <c r="O66" s="130">
        <v>326</v>
      </c>
      <c r="P66" s="130">
        <v>331</v>
      </c>
      <c r="Q66" s="130">
        <v>353</v>
      </c>
      <c r="R66" s="130">
        <v>347</v>
      </c>
      <c r="S66" s="131">
        <v>333</v>
      </c>
    </row>
    <row r="67" spans="2:19" ht="3.75" customHeight="1">
      <c r="B67" s="128"/>
      <c r="K67" s="128"/>
      <c r="L67" s="130"/>
      <c r="M67" s="130"/>
      <c r="N67" s="130"/>
      <c r="O67" s="130"/>
      <c r="P67" s="130"/>
      <c r="Q67" s="130"/>
      <c r="R67" s="130"/>
      <c r="S67" s="131"/>
    </row>
    <row r="68" spans="1:19" ht="9">
      <c r="A68" s="127" t="s">
        <v>354</v>
      </c>
      <c r="B68" s="128"/>
      <c r="D68" s="134" t="s">
        <v>355</v>
      </c>
      <c r="F68" s="134"/>
      <c r="G68" s="118" t="s">
        <v>133</v>
      </c>
      <c r="H68" s="129" t="s">
        <v>140</v>
      </c>
      <c r="I68" s="129"/>
      <c r="J68" s="129"/>
      <c r="K68" s="128"/>
      <c r="L68" s="130">
        <v>312</v>
      </c>
      <c r="M68" s="130">
        <v>331</v>
      </c>
      <c r="N68" s="130">
        <v>310</v>
      </c>
      <c r="O68" s="130">
        <v>333</v>
      </c>
      <c r="P68" s="130">
        <v>337</v>
      </c>
      <c r="Q68" s="130">
        <v>321</v>
      </c>
      <c r="R68" s="130">
        <v>350</v>
      </c>
      <c r="S68" s="131">
        <v>325</v>
      </c>
    </row>
    <row r="69" spans="2:19" ht="3.75" customHeight="1">
      <c r="B69" s="128"/>
      <c r="D69" s="134"/>
      <c r="F69" s="134"/>
      <c r="H69" s="129"/>
      <c r="I69" s="129"/>
      <c r="J69" s="129"/>
      <c r="K69" s="128"/>
      <c r="L69" s="130"/>
      <c r="M69" s="130"/>
      <c r="N69" s="130"/>
      <c r="O69" s="130"/>
      <c r="P69" s="130"/>
      <c r="Q69" s="130"/>
      <c r="R69" s="130"/>
      <c r="S69" s="131"/>
    </row>
    <row r="70" spans="1:19" ht="9">
      <c r="A70" s="127" t="s">
        <v>356</v>
      </c>
      <c r="B70" s="128"/>
      <c r="E70" s="134" t="s">
        <v>357</v>
      </c>
      <c r="F70" s="134"/>
      <c r="G70" s="118" t="s">
        <v>133</v>
      </c>
      <c r="H70" s="129" t="s">
        <v>142</v>
      </c>
      <c r="I70" s="129"/>
      <c r="J70" s="129"/>
      <c r="K70" s="128"/>
      <c r="L70" s="130">
        <v>302</v>
      </c>
      <c r="M70" s="130">
        <v>345</v>
      </c>
      <c r="N70" s="130">
        <v>320</v>
      </c>
      <c r="O70" s="130">
        <v>316</v>
      </c>
      <c r="P70" s="130">
        <v>346</v>
      </c>
      <c r="Q70" s="130">
        <v>315</v>
      </c>
      <c r="R70" s="130">
        <v>355</v>
      </c>
      <c r="S70" s="131">
        <v>322</v>
      </c>
    </row>
    <row r="71" spans="2:19" ht="3.75" customHeight="1">
      <c r="B71" s="128"/>
      <c r="D71" s="134"/>
      <c r="F71" s="134"/>
      <c r="H71" s="129"/>
      <c r="I71" s="129"/>
      <c r="J71" s="129"/>
      <c r="K71" s="128"/>
      <c r="L71" s="130"/>
      <c r="M71" s="130"/>
      <c r="N71" s="130"/>
      <c r="O71" s="130"/>
      <c r="P71" s="130"/>
      <c r="Q71" s="130"/>
      <c r="R71" s="130"/>
      <c r="S71" s="131"/>
    </row>
    <row r="72" spans="1:19" ht="9">
      <c r="A72" s="127" t="s">
        <v>358</v>
      </c>
      <c r="B72" s="128"/>
      <c r="D72" s="134"/>
      <c r="E72" s="134" t="s">
        <v>359</v>
      </c>
      <c r="F72" s="134"/>
      <c r="G72" s="118" t="s">
        <v>133</v>
      </c>
      <c r="I72" s="129" t="s">
        <v>144</v>
      </c>
      <c r="J72" s="129"/>
      <c r="K72" s="128"/>
      <c r="L72" s="130">
        <v>309</v>
      </c>
      <c r="M72" s="130">
        <v>333</v>
      </c>
      <c r="N72" s="130">
        <v>312</v>
      </c>
      <c r="O72" s="130">
        <v>331</v>
      </c>
      <c r="P72" s="130">
        <v>345</v>
      </c>
      <c r="Q72" s="130">
        <v>314</v>
      </c>
      <c r="R72" s="130">
        <v>341</v>
      </c>
      <c r="S72" s="131">
        <v>323</v>
      </c>
    </row>
    <row r="73" spans="2:19" ht="3.75" customHeight="1">
      <c r="B73" s="128"/>
      <c r="D73" s="134"/>
      <c r="E73" s="134"/>
      <c r="F73" s="134"/>
      <c r="H73" s="129"/>
      <c r="I73" s="129"/>
      <c r="J73" s="129"/>
      <c r="K73" s="128"/>
      <c r="L73" s="130"/>
      <c r="M73" s="130"/>
      <c r="N73" s="130"/>
      <c r="O73" s="130"/>
      <c r="P73" s="130"/>
      <c r="Q73" s="130"/>
      <c r="R73" s="130"/>
      <c r="S73" s="131"/>
    </row>
    <row r="74" spans="1:19" ht="9">
      <c r="A74" s="127" t="s">
        <v>360</v>
      </c>
      <c r="B74" s="128"/>
      <c r="D74" s="134"/>
      <c r="E74" s="134" t="s">
        <v>361</v>
      </c>
      <c r="F74" s="134"/>
      <c r="G74" s="118" t="s">
        <v>133</v>
      </c>
      <c r="I74" s="129" t="s">
        <v>146</v>
      </c>
      <c r="J74" s="129"/>
      <c r="K74" s="128"/>
      <c r="L74" s="130">
        <v>306</v>
      </c>
      <c r="M74" s="130">
        <v>343</v>
      </c>
      <c r="N74" s="130">
        <v>313</v>
      </c>
      <c r="O74" s="130">
        <v>337</v>
      </c>
      <c r="P74" s="130">
        <v>397</v>
      </c>
      <c r="Q74" s="130">
        <v>319</v>
      </c>
      <c r="R74" s="130">
        <v>343</v>
      </c>
      <c r="S74" s="131">
        <v>330</v>
      </c>
    </row>
    <row r="75" spans="2:19" ht="3.75" customHeight="1">
      <c r="B75" s="128"/>
      <c r="D75" s="134"/>
      <c r="E75" s="134"/>
      <c r="F75" s="134"/>
      <c r="H75" s="129"/>
      <c r="I75" s="129"/>
      <c r="J75" s="129"/>
      <c r="K75" s="128"/>
      <c r="L75" s="130"/>
      <c r="M75" s="130"/>
      <c r="N75" s="130"/>
      <c r="O75" s="130"/>
      <c r="P75" s="130"/>
      <c r="Q75" s="130"/>
      <c r="R75" s="130"/>
      <c r="S75" s="131"/>
    </row>
    <row r="76" spans="1:19" ht="9">
      <c r="A76" s="127" t="s">
        <v>362</v>
      </c>
      <c r="B76" s="128"/>
      <c r="D76" s="134"/>
      <c r="E76" s="134" t="s">
        <v>363</v>
      </c>
      <c r="F76" s="134"/>
      <c r="G76" s="118" t="s">
        <v>133</v>
      </c>
      <c r="I76" s="129" t="s">
        <v>364</v>
      </c>
      <c r="J76" s="129"/>
      <c r="K76" s="128"/>
      <c r="L76" s="130">
        <v>325</v>
      </c>
      <c r="M76" s="130">
        <v>344</v>
      </c>
      <c r="N76" s="130">
        <v>320</v>
      </c>
      <c r="O76" s="130">
        <v>340</v>
      </c>
      <c r="P76" s="130">
        <v>386</v>
      </c>
      <c r="Q76" s="130">
        <v>327</v>
      </c>
      <c r="R76" s="130">
        <v>346</v>
      </c>
      <c r="S76" s="131">
        <v>339</v>
      </c>
    </row>
    <row r="77" spans="2:19" ht="3.75" customHeight="1">
      <c r="B77" s="128"/>
      <c r="D77" s="134"/>
      <c r="E77" s="134"/>
      <c r="F77" s="134"/>
      <c r="H77" s="129"/>
      <c r="I77" s="129"/>
      <c r="J77" s="129"/>
      <c r="K77" s="128"/>
      <c r="L77" s="130"/>
      <c r="M77" s="130"/>
      <c r="N77" s="130"/>
      <c r="O77" s="130"/>
      <c r="P77" s="130"/>
      <c r="Q77" s="130"/>
      <c r="R77" s="143"/>
      <c r="S77" s="131"/>
    </row>
    <row r="78" spans="1:19" ht="9">
      <c r="A78" s="127" t="s">
        <v>365</v>
      </c>
      <c r="B78" s="128"/>
      <c r="G78" s="118" t="s">
        <v>133</v>
      </c>
      <c r="H78" s="134"/>
      <c r="I78" s="129" t="s">
        <v>147</v>
      </c>
      <c r="J78" s="129"/>
      <c r="K78" s="128"/>
      <c r="L78" s="130">
        <v>327</v>
      </c>
      <c r="M78" s="130">
        <v>339</v>
      </c>
      <c r="N78" s="130">
        <v>312</v>
      </c>
      <c r="O78" s="130">
        <v>350</v>
      </c>
      <c r="P78" s="130">
        <v>425</v>
      </c>
      <c r="Q78" s="130">
        <v>335</v>
      </c>
      <c r="R78" s="130">
        <v>353</v>
      </c>
      <c r="S78" s="131">
        <v>346</v>
      </c>
    </row>
    <row r="79" spans="2:19" ht="3.75" customHeight="1">
      <c r="B79" s="128"/>
      <c r="K79" s="128"/>
      <c r="L79" s="130"/>
      <c r="M79" s="130"/>
      <c r="N79" s="130"/>
      <c r="O79" s="130"/>
      <c r="P79" s="130"/>
      <c r="Q79" s="130"/>
      <c r="R79" s="143"/>
      <c r="S79" s="131"/>
    </row>
    <row r="80" spans="1:19" ht="7.5" customHeight="1">
      <c r="A80" s="127" t="s">
        <v>366</v>
      </c>
      <c r="B80" s="128"/>
      <c r="J80" s="136" t="s">
        <v>350</v>
      </c>
      <c r="K80" s="128"/>
      <c r="L80" s="137">
        <v>313</v>
      </c>
      <c r="M80" s="137">
        <v>337</v>
      </c>
      <c r="N80" s="137">
        <v>313</v>
      </c>
      <c r="O80" s="137">
        <v>328</v>
      </c>
      <c r="P80" s="137">
        <v>349</v>
      </c>
      <c r="Q80" s="137">
        <v>320</v>
      </c>
      <c r="R80" s="137">
        <v>349</v>
      </c>
      <c r="S80" s="138">
        <v>327</v>
      </c>
    </row>
    <row r="81" spans="1:19" ht="3" customHeight="1">
      <c r="A81" s="127"/>
      <c r="B81" s="128"/>
      <c r="J81" s="136"/>
      <c r="K81" s="128"/>
      <c r="L81" s="137"/>
      <c r="M81" s="137"/>
      <c r="N81" s="137"/>
      <c r="O81" s="137"/>
      <c r="P81" s="137"/>
      <c r="Q81" s="137"/>
      <c r="R81" s="154"/>
      <c r="S81" s="131"/>
    </row>
    <row r="82" spans="1:19" ht="7.5" customHeight="1">
      <c r="A82" s="127" t="s">
        <v>367</v>
      </c>
      <c r="B82" s="128"/>
      <c r="G82" s="125"/>
      <c r="H82" s="125"/>
      <c r="I82" s="125"/>
      <c r="J82" s="136" t="s">
        <v>368</v>
      </c>
      <c r="K82" s="128"/>
      <c r="L82" s="137">
        <v>390</v>
      </c>
      <c r="M82" s="137">
        <v>345</v>
      </c>
      <c r="N82" s="137">
        <v>331</v>
      </c>
      <c r="O82" s="137">
        <v>347</v>
      </c>
      <c r="P82" s="137">
        <v>422</v>
      </c>
      <c r="Q82" s="137">
        <v>341</v>
      </c>
      <c r="R82" s="155">
        <v>371</v>
      </c>
      <c r="S82" s="138">
        <v>375</v>
      </c>
    </row>
    <row r="83" spans="12:19" ht="6" customHeight="1">
      <c r="L83" s="140"/>
      <c r="M83" s="131"/>
      <c r="N83" s="131"/>
      <c r="O83" s="131"/>
      <c r="P83" s="131"/>
      <c r="Q83" s="131"/>
      <c r="R83" s="141"/>
      <c r="S83" s="140"/>
    </row>
    <row r="84" spans="1:19" ht="9.75" customHeight="1">
      <c r="A84" s="124"/>
      <c r="B84" s="124"/>
      <c r="C84" s="124"/>
      <c r="D84" s="343" t="s">
        <v>118</v>
      </c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</row>
    <row r="85" spans="12:19" ht="1.5" customHeight="1">
      <c r="L85" s="140"/>
      <c r="M85" s="131"/>
      <c r="N85" s="131"/>
      <c r="O85" s="131"/>
      <c r="P85" s="131"/>
      <c r="Q85" s="131"/>
      <c r="R85" s="141"/>
      <c r="S85" s="140"/>
    </row>
    <row r="86" spans="1:19" ht="7.5" customHeight="1">
      <c r="A86" s="127"/>
      <c r="B86" s="150"/>
      <c r="C86" s="151"/>
      <c r="D86" s="125" t="s">
        <v>72</v>
      </c>
      <c r="E86" s="125"/>
      <c r="F86" s="125"/>
      <c r="G86" s="125"/>
      <c r="H86" s="125"/>
      <c r="I86" s="125"/>
      <c r="J86" s="125"/>
      <c r="K86" s="150"/>
      <c r="L86" s="140"/>
      <c r="M86" s="131"/>
      <c r="N86" s="131"/>
      <c r="O86" s="131"/>
      <c r="P86" s="131"/>
      <c r="Q86" s="131"/>
      <c r="R86" s="141"/>
      <c r="S86" s="140"/>
    </row>
    <row r="87" spans="1:19" ht="3" customHeight="1">
      <c r="A87" s="127"/>
      <c r="B87" s="139"/>
      <c r="K87" s="139"/>
      <c r="L87" s="140"/>
      <c r="M87" s="131"/>
      <c r="N87" s="131"/>
      <c r="O87" s="131"/>
      <c r="P87" s="131"/>
      <c r="Q87" s="131"/>
      <c r="R87" s="141"/>
      <c r="S87" s="140"/>
    </row>
    <row r="88" spans="1:19" ht="9">
      <c r="A88" s="127" t="s">
        <v>338</v>
      </c>
      <c r="B88" s="128"/>
      <c r="D88" s="129" t="s">
        <v>339</v>
      </c>
      <c r="E88" s="129"/>
      <c r="F88" s="129"/>
      <c r="G88" s="129"/>
      <c r="H88" s="129"/>
      <c r="I88" s="129"/>
      <c r="J88" s="129"/>
      <c r="K88" s="128"/>
      <c r="L88" s="130">
        <v>490</v>
      </c>
      <c r="M88" s="130" t="s">
        <v>340</v>
      </c>
      <c r="N88" s="130" t="s">
        <v>340</v>
      </c>
      <c r="O88" s="130" t="s">
        <v>340</v>
      </c>
      <c r="P88" s="130">
        <v>447</v>
      </c>
      <c r="Q88" s="130" t="s">
        <v>340</v>
      </c>
      <c r="R88" s="130" t="s">
        <v>340</v>
      </c>
      <c r="S88" s="131">
        <v>480</v>
      </c>
    </row>
    <row r="89" spans="1:19" ht="3.75" customHeight="1">
      <c r="A89" s="127"/>
      <c r="B89" s="128"/>
      <c r="K89" s="128"/>
      <c r="L89" s="130"/>
      <c r="M89" s="130"/>
      <c r="N89" s="130"/>
      <c r="O89" s="130"/>
      <c r="P89" s="130"/>
      <c r="Q89" s="130"/>
      <c r="R89" s="130"/>
      <c r="S89" s="131"/>
    </row>
    <row r="90" spans="1:19" ht="9">
      <c r="A90" s="127" t="s">
        <v>341</v>
      </c>
      <c r="B90" s="128"/>
      <c r="D90" s="134" t="s">
        <v>342</v>
      </c>
      <c r="F90" s="134"/>
      <c r="G90" s="118" t="s">
        <v>133</v>
      </c>
      <c r="H90" s="129" t="s">
        <v>343</v>
      </c>
      <c r="I90" s="129"/>
      <c r="J90" s="129"/>
      <c r="K90" s="128"/>
      <c r="L90" s="130" t="s">
        <v>340</v>
      </c>
      <c r="M90" s="130" t="s">
        <v>340</v>
      </c>
      <c r="N90" s="130" t="s">
        <v>340</v>
      </c>
      <c r="O90" s="130" t="s">
        <v>340</v>
      </c>
      <c r="P90" s="130" t="s">
        <v>340</v>
      </c>
      <c r="Q90" s="130" t="s">
        <v>340</v>
      </c>
      <c r="R90" s="130">
        <v>435</v>
      </c>
      <c r="S90" s="131">
        <v>435</v>
      </c>
    </row>
    <row r="91" spans="2:19" ht="3.75" customHeight="1">
      <c r="B91" s="128"/>
      <c r="D91" s="134"/>
      <c r="F91" s="134"/>
      <c r="H91" s="129"/>
      <c r="I91" s="129"/>
      <c r="J91" s="129"/>
      <c r="K91" s="128"/>
      <c r="L91" s="130"/>
      <c r="M91" s="130"/>
      <c r="N91" s="130"/>
      <c r="O91" s="130"/>
      <c r="P91" s="130"/>
      <c r="Q91" s="130"/>
      <c r="R91" s="130"/>
      <c r="S91" s="131"/>
    </row>
    <row r="92" spans="1:19" ht="9">
      <c r="A92" s="127" t="s">
        <v>344</v>
      </c>
      <c r="B92" s="128"/>
      <c r="D92" s="134" t="s">
        <v>345</v>
      </c>
      <c r="F92" s="134"/>
      <c r="G92" s="118" t="s">
        <v>133</v>
      </c>
      <c r="H92" s="129" t="s">
        <v>346</v>
      </c>
      <c r="I92" s="129"/>
      <c r="J92" s="129"/>
      <c r="K92" s="128"/>
      <c r="L92" s="130">
        <v>400</v>
      </c>
      <c r="M92" s="130" t="s">
        <v>340</v>
      </c>
      <c r="N92" s="130">
        <v>425</v>
      </c>
      <c r="O92" s="130" t="s">
        <v>340</v>
      </c>
      <c r="P92" s="130">
        <v>425</v>
      </c>
      <c r="Q92" s="130">
        <v>420</v>
      </c>
      <c r="R92" s="130" t="s">
        <v>340</v>
      </c>
      <c r="S92" s="131">
        <v>419</v>
      </c>
    </row>
    <row r="93" spans="2:19" ht="3.75" customHeight="1">
      <c r="B93" s="128"/>
      <c r="D93" s="134"/>
      <c r="F93" s="134"/>
      <c r="H93" s="129"/>
      <c r="I93" s="129"/>
      <c r="J93" s="129"/>
      <c r="K93" s="128"/>
      <c r="L93" s="130"/>
      <c r="M93" s="130"/>
      <c r="N93" s="130"/>
      <c r="O93" s="130"/>
      <c r="P93" s="130"/>
      <c r="Q93" s="130"/>
      <c r="R93" s="135"/>
      <c r="S93" s="131"/>
    </row>
    <row r="94" spans="1:19" ht="9">
      <c r="A94" s="127" t="s">
        <v>347</v>
      </c>
      <c r="B94" s="128"/>
      <c r="D94" s="134"/>
      <c r="E94" s="134" t="s">
        <v>132</v>
      </c>
      <c r="F94" s="134"/>
      <c r="G94" s="118" t="s">
        <v>133</v>
      </c>
      <c r="H94" s="129" t="s">
        <v>134</v>
      </c>
      <c r="I94" s="129"/>
      <c r="J94" s="129"/>
      <c r="K94" s="128"/>
      <c r="L94" s="130">
        <v>400</v>
      </c>
      <c r="M94" s="130">
        <v>391</v>
      </c>
      <c r="N94" s="130" t="s">
        <v>340</v>
      </c>
      <c r="O94" s="130">
        <v>390</v>
      </c>
      <c r="P94" s="130" t="s">
        <v>340</v>
      </c>
      <c r="Q94" s="130">
        <v>376</v>
      </c>
      <c r="R94" s="130">
        <v>387</v>
      </c>
      <c r="S94" s="131">
        <v>387</v>
      </c>
    </row>
    <row r="95" spans="2:19" ht="3.75" customHeight="1">
      <c r="B95" s="128"/>
      <c r="D95" s="134"/>
      <c r="F95" s="134"/>
      <c r="H95" s="129"/>
      <c r="I95" s="129"/>
      <c r="J95" s="129"/>
      <c r="K95" s="128"/>
      <c r="L95" s="130"/>
      <c r="M95" s="130"/>
      <c r="N95" s="130"/>
      <c r="O95" s="130"/>
      <c r="P95" s="130"/>
      <c r="Q95" s="130"/>
      <c r="R95" s="130"/>
      <c r="S95" s="131"/>
    </row>
    <row r="96" spans="1:19" ht="9">
      <c r="A96" s="127" t="s">
        <v>348</v>
      </c>
      <c r="B96" s="128"/>
      <c r="G96" s="118" t="s">
        <v>133</v>
      </c>
      <c r="H96" s="134"/>
      <c r="I96" s="129" t="s">
        <v>135</v>
      </c>
      <c r="J96" s="129"/>
      <c r="K96" s="128"/>
      <c r="L96" s="130" t="s">
        <v>340</v>
      </c>
      <c r="M96" s="130">
        <v>400</v>
      </c>
      <c r="N96" s="130">
        <v>362</v>
      </c>
      <c r="O96" s="130">
        <v>296</v>
      </c>
      <c r="P96" s="130">
        <v>374</v>
      </c>
      <c r="Q96" s="130" t="s">
        <v>340</v>
      </c>
      <c r="R96" s="130">
        <v>330</v>
      </c>
      <c r="S96" s="131">
        <v>332</v>
      </c>
    </row>
    <row r="97" spans="2:19" ht="3.75" customHeight="1">
      <c r="B97" s="128"/>
      <c r="K97" s="128"/>
      <c r="L97" s="130"/>
      <c r="M97" s="130"/>
      <c r="N97" s="130"/>
      <c r="O97" s="130"/>
      <c r="P97" s="130"/>
      <c r="Q97" s="130"/>
      <c r="R97" s="130"/>
      <c r="S97" s="131"/>
    </row>
    <row r="98" spans="1:19" ht="7.5" customHeight="1">
      <c r="A98" s="127" t="s">
        <v>349</v>
      </c>
      <c r="B98" s="128"/>
      <c r="J98" s="136" t="s">
        <v>350</v>
      </c>
      <c r="K98" s="128"/>
      <c r="L98" s="137">
        <v>479.7</v>
      </c>
      <c r="M98" s="137">
        <v>394</v>
      </c>
      <c r="N98" s="137">
        <v>411</v>
      </c>
      <c r="O98" s="137">
        <v>343</v>
      </c>
      <c r="P98" s="137">
        <v>436</v>
      </c>
      <c r="Q98" s="137">
        <v>394</v>
      </c>
      <c r="R98" s="137">
        <v>400</v>
      </c>
      <c r="S98" s="138">
        <v>437</v>
      </c>
    </row>
    <row r="99" spans="2:19" ht="6" customHeight="1">
      <c r="B99" s="128"/>
      <c r="K99" s="139"/>
      <c r="L99" s="140"/>
      <c r="M99" s="131"/>
      <c r="N99" s="131"/>
      <c r="O99" s="131"/>
      <c r="P99" s="131"/>
      <c r="Q99" s="131"/>
      <c r="R99" s="153"/>
      <c r="S99" s="140"/>
    </row>
    <row r="100" spans="1:19" ht="7.5" customHeight="1">
      <c r="A100" s="127"/>
      <c r="B100" s="128"/>
      <c r="D100" s="142" t="s">
        <v>77</v>
      </c>
      <c r="E100" s="142"/>
      <c r="F100" s="142"/>
      <c r="G100" s="142"/>
      <c r="H100" s="142"/>
      <c r="I100" s="142"/>
      <c r="J100" s="142"/>
      <c r="K100" s="139"/>
      <c r="L100" s="140"/>
      <c r="M100" s="131"/>
      <c r="N100" s="131"/>
      <c r="O100" s="131"/>
      <c r="P100" s="131"/>
      <c r="Q100" s="131"/>
      <c r="R100" s="153"/>
      <c r="S100" s="140"/>
    </row>
    <row r="101" spans="2:19" ht="3" customHeight="1">
      <c r="B101" s="128"/>
      <c r="K101" s="139"/>
      <c r="L101" s="140"/>
      <c r="M101" s="131"/>
      <c r="N101" s="131"/>
      <c r="O101" s="131"/>
      <c r="P101" s="131"/>
      <c r="Q101" s="131"/>
      <c r="R101" s="153"/>
      <c r="S101" s="140"/>
    </row>
    <row r="102" spans="1:19" ht="9">
      <c r="A102" s="127" t="s">
        <v>351</v>
      </c>
      <c r="B102" s="128"/>
      <c r="D102" s="129" t="s">
        <v>137</v>
      </c>
      <c r="E102" s="129"/>
      <c r="F102" s="129"/>
      <c r="G102" s="129"/>
      <c r="H102" s="129"/>
      <c r="I102" s="129"/>
      <c r="J102" s="129"/>
      <c r="K102" s="128"/>
      <c r="L102" s="130" t="s">
        <v>340</v>
      </c>
      <c r="M102" s="130" t="s">
        <v>340</v>
      </c>
      <c r="N102" s="130" t="s">
        <v>340</v>
      </c>
      <c r="O102" s="130" t="s">
        <v>340</v>
      </c>
      <c r="P102" s="130" t="s">
        <v>340</v>
      </c>
      <c r="Q102" s="130" t="s">
        <v>340</v>
      </c>
      <c r="R102" s="130">
        <v>360</v>
      </c>
      <c r="S102" s="131">
        <v>360</v>
      </c>
    </row>
    <row r="103" spans="2:19" ht="3.75" customHeight="1">
      <c r="B103" s="128"/>
      <c r="K103" s="128"/>
      <c r="L103" s="130"/>
      <c r="M103" s="130"/>
      <c r="N103" s="130"/>
      <c r="O103" s="130"/>
      <c r="P103" s="130"/>
      <c r="Q103" s="130"/>
      <c r="R103" s="143"/>
      <c r="S103" s="131"/>
    </row>
    <row r="104" spans="1:19" ht="9">
      <c r="A104" s="127" t="s">
        <v>352</v>
      </c>
      <c r="B104" s="128"/>
      <c r="D104" s="144" t="s">
        <v>353</v>
      </c>
      <c r="E104" s="145"/>
      <c r="F104" s="145"/>
      <c r="G104" s="118" t="s">
        <v>133</v>
      </c>
      <c r="H104" s="129" t="s">
        <v>135</v>
      </c>
      <c r="I104" s="129"/>
      <c r="J104" s="129"/>
      <c r="K104" s="128"/>
      <c r="L104" s="130">
        <v>339</v>
      </c>
      <c r="M104" s="130">
        <v>350</v>
      </c>
      <c r="N104" s="130">
        <v>331</v>
      </c>
      <c r="O104" s="130">
        <v>342</v>
      </c>
      <c r="P104" s="130">
        <v>327</v>
      </c>
      <c r="Q104" s="130">
        <v>369</v>
      </c>
      <c r="R104" s="130">
        <v>353</v>
      </c>
      <c r="S104" s="131">
        <v>340</v>
      </c>
    </row>
    <row r="105" spans="2:19" ht="3.75" customHeight="1">
      <c r="B105" s="128"/>
      <c r="K105" s="128"/>
      <c r="L105" s="130"/>
      <c r="M105" s="130"/>
      <c r="N105" s="130"/>
      <c r="O105" s="130"/>
      <c r="P105" s="130"/>
      <c r="Q105" s="130"/>
      <c r="R105" s="130"/>
      <c r="S105" s="131"/>
    </row>
    <row r="106" spans="1:19" ht="9">
      <c r="A106" s="127" t="s">
        <v>354</v>
      </c>
      <c r="B106" s="128"/>
      <c r="D106" s="134" t="s">
        <v>355</v>
      </c>
      <c r="F106" s="134"/>
      <c r="G106" s="118" t="s">
        <v>133</v>
      </c>
      <c r="H106" s="129" t="s">
        <v>140</v>
      </c>
      <c r="I106" s="129"/>
      <c r="J106" s="129"/>
      <c r="K106" s="128"/>
      <c r="L106" s="130">
        <v>300</v>
      </c>
      <c r="M106" s="130">
        <v>339</v>
      </c>
      <c r="N106" s="130">
        <v>323</v>
      </c>
      <c r="O106" s="130">
        <v>343</v>
      </c>
      <c r="P106" s="130">
        <v>348</v>
      </c>
      <c r="Q106" s="130">
        <v>335</v>
      </c>
      <c r="R106" s="130">
        <v>332</v>
      </c>
      <c r="S106" s="131">
        <v>315</v>
      </c>
    </row>
    <row r="107" spans="2:19" ht="3.75" customHeight="1">
      <c r="B107" s="128"/>
      <c r="D107" s="134"/>
      <c r="F107" s="134"/>
      <c r="H107" s="129"/>
      <c r="I107" s="129"/>
      <c r="J107" s="129"/>
      <c r="K107" s="128"/>
      <c r="L107" s="130"/>
      <c r="M107" s="130"/>
      <c r="N107" s="130"/>
      <c r="O107" s="130"/>
      <c r="P107" s="130"/>
      <c r="Q107" s="130"/>
      <c r="R107" s="130"/>
      <c r="S107" s="131"/>
    </row>
    <row r="108" spans="1:19" ht="9">
      <c r="A108" s="127" t="s">
        <v>356</v>
      </c>
      <c r="B108" s="128"/>
      <c r="E108" s="134" t="s">
        <v>357</v>
      </c>
      <c r="F108" s="134"/>
      <c r="G108" s="118" t="s">
        <v>133</v>
      </c>
      <c r="H108" s="129" t="s">
        <v>142</v>
      </c>
      <c r="I108" s="129"/>
      <c r="J108" s="129"/>
      <c r="K108" s="128"/>
      <c r="L108" s="130">
        <v>308</v>
      </c>
      <c r="M108" s="130">
        <v>342</v>
      </c>
      <c r="N108" s="130">
        <v>327</v>
      </c>
      <c r="O108" s="130">
        <v>327</v>
      </c>
      <c r="P108" s="130">
        <v>322</v>
      </c>
      <c r="Q108" s="130">
        <v>338</v>
      </c>
      <c r="R108" s="130">
        <v>329</v>
      </c>
      <c r="S108" s="131">
        <v>320</v>
      </c>
    </row>
    <row r="109" spans="2:19" ht="3.75" customHeight="1">
      <c r="B109" s="128"/>
      <c r="D109" s="134"/>
      <c r="F109" s="134"/>
      <c r="H109" s="129"/>
      <c r="I109" s="129"/>
      <c r="J109" s="129"/>
      <c r="K109" s="128"/>
      <c r="L109" s="130"/>
      <c r="M109" s="130"/>
      <c r="N109" s="130"/>
      <c r="O109" s="130"/>
      <c r="P109" s="130"/>
      <c r="Q109" s="130"/>
      <c r="R109" s="130"/>
      <c r="S109" s="131"/>
    </row>
    <row r="110" spans="1:19" ht="9">
      <c r="A110" s="127" t="s">
        <v>358</v>
      </c>
      <c r="B110" s="128"/>
      <c r="D110" s="134"/>
      <c r="E110" s="134" t="s">
        <v>359</v>
      </c>
      <c r="F110" s="134"/>
      <c r="G110" s="118" t="s">
        <v>133</v>
      </c>
      <c r="I110" s="129" t="s">
        <v>144</v>
      </c>
      <c r="J110" s="129"/>
      <c r="K110" s="128"/>
      <c r="L110" s="130">
        <v>323</v>
      </c>
      <c r="M110" s="130">
        <v>341</v>
      </c>
      <c r="N110" s="130">
        <v>331</v>
      </c>
      <c r="O110" s="130">
        <v>329</v>
      </c>
      <c r="P110" s="130">
        <v>331</v>
      </c>
      <c r="Q110" s="130">
        <v>320</v>
      </c>
      <c r="R110" s="130">
        <v>325</v>
      </c>
      <c r="S110" s="131">
        <v>327</v>
      </c>
    </row>
    <row r="111" spans="2:19" ht="3.75" customHeight="1">
      <c r="B111" s="128"/>
      <c r="D111" s="134"/>
      <c r="E111" s="134"/>
      <c r="F111" s="134"/>
      <c r="H111" s="129"/>
      <c r="I111" s="129"/>
      <c r="J111" s="129"/>
      <c r="K111" s="128"/>
      <c r="L111" s="130"/>
      <c r="M111" s="130"/>
      <c r="N111" s="130"/>
      <c r="O111" s="130"/>
      <c r="P111" s="130"/>
      <c r="Q111" s="130"/>
      <c r="R111" s="130"/>
      <c r="S111" s="131"/>
    </row>
    <row r="112" spans="1:19" ht="9">
      <c r="A112" s="127" t="s">
        <v>360</v>
      </c>
      <c r="B112" s="128"/>
      <c r="D112" s="134"/>
      <c r="E112" s="134" t="s">
        <v>361</v>
      </c>
      <c r="F112" s="134"/>
      <c r="G112" s="118" t="s">
        <v>133</v>
      </c>
      <c r="I112" s="129" t="s">
        <v>146</v>
      </c>
      <c r="J112" s="129"/>
      <c r="K112" s="128"/>
      <c r="L112" s="130">
        <v>318</v>
      </c>
      <c r="M112" s="130">
        <v>334</v>
      </c>
      <c r="N112" s="130">
        <v>312</v>
      </c>
      <c r="O112" s="130">
        <v>326</v>
      </c>
      <c r="P112" s="130">
        <v>327</v>
      </c>
      <c r="Q112" s="130">
        <v>345</v>
      </c>
      <c r="R112" s="130">
        <v>316</v>
      </c>
      <c r="S112" s="131">
        <v>324</v>
      </c>
    </row>
    <row r="113" spans="2:19" ht="3.75" customHeight="1">
      <c r="B113" s="128"/>
      <c r="D113" s="134"/>
      <c r="E113" s="134"/>
      <c r="F113" s="134"/>
      <c r="H113" s="129"/>
      <c r="I113" s="129"/>
      <c r="J113" s="129"/>
      <c r="K113" s="128"/>
      <c r="L113" s="130"/>
      <c r="M113" s="130"/>
      <c r="N113" s="130"/>
      <c r="O113" s="130"/>
      <c r="P113" s="130"/>
      <c r="Q113" s="130"/>
      <c r="R113" s="130"/>
      <c r="S113" s="131"/>
    </row>
    <row r="114" spans="1:19" ht="9">
      <c r="A114" s="127" t="s">
        <v>362</v>
      </c>
      <c r="B114" s="128"/>
      <c r="D114" s="134"/>
      <c r="E114" s="134" t="s">
        <v>363</v>
      </c>
      <c r="F114" s="134"/>
      <c r="G114" s="118" t="s">
        <v>133</v>
      </c>
      <c r="I114" s="129" t="s">
        <v>364</v>
      </c>
      <c r="J114" s="129"/>
      <c r="K114" s="128"/>
      <c r="L114" s="130">
        <v>317</v>
      </c>
      <c r="M114" s="130">
        <v>323</v>
      </c>
      <c r="N114" s="130">
        <v>325</v>
      </c>
      <c r="O114" s="130">
        <v>327</v>
      </c>
      <c r="P114" s="130">
        <v>315</v>
      </c>
      <c r="Q114" s="130">
        <v>350</v>
      </c>
      <c r="R114" s="130">
        <v>279</v>
      </c>
      <c r="S114" s="131">
        <v>314</v>
      </c>
    </row>
    <row r="115" spans="2:19" ht="3.75" customHeight="1">
      <c r="B115" s="128"/>
      <c r="D115" s="134"/>
      <c r="E115" s="134"/>
      <c r="F115" s="134"/>
      <c r="H115" s="129"/>
      <c r="I115" s="129"/>
      <c r="J115" s="129"/>
      <c r="K115" s="128"/>
      <c r="L115" s="130"/>
      <c r="M115" s="130"/>
      <c r="N115" s="130"/>
      <c r="O115" s="130"/>
      <c r="P115" s="130"/>
      <c r="Q115" s="130"/>
      <c r="R115" s="130"/>
      <c r="S115" s="131"/>
    </row>
    <row r="116" spans="1:19" ht="9">
      <c r="A116" s="127" t="s">
        <v>365</v>
      </c>
      <c r="B116" s="128"/>
      <c r="G116" s="118" t="s">
        <v>133</v>
      </c>
      <c r="H116" s="134"/>
      <c r="I116" s="129" t="s">
        <v>147</v>
      </c>
      <c r="J116" s="129"/>
      <c r="K116" s="128"/>
      <c r="L116" s="130">
        <v>337</v>
      </c>
      <c r="M116" s="130">
        <v>351</v>
      </c>
      <c r="N116" s="130">
        <v>317</v>
      </c>
      <c r="O116" s="130">
        <v>292</v>
      </c>
      <c r="P116" s="130">
        <v>328</v>
      </c>
      <c r="Q116" s="130">
        <v>328</v>
      </c>
      <c r="R116" s="130">
        <v>313</v>
      </c>
      <c r="S116" s="131">
        <v>323</v>
      </c>
    </row>
    <row r="117" spans="2:19" ht="4.5" customHeight="1">
      <c r="B117" s="128"/>
      <c r="K117" s="128"/>
      <c r="L117" s="130"/>
      <c r="M117" s="130"/>
      <c r="N117" s="130"/>
      <c r="O117" s="130"/>
      <c r="P117" s="130"/>
      <c r="Q117" s="130"/>
      <c r="R117" s="130"/>
      <c r="S117" s="131"/>
    </row>
    <row r="118" spans="1:19" ht="7.5" customHeight="1">
      <c r="A118" s="127" t="s">
        <v>366</v>
      </c>
      <c r="B118" s="128"/>
      <c r="J118" s="136" t="s">
        <v>350</v>
      </c>
      <c r="K118" s="128"/>
      <c r="L118" s="137">
        <v>311</v>
      </c>
      <c r="M118" s="137">
        <v>339</v>
      </c>
      <c r="N118" s="137">
        <v>325</v>
      </c>
      <c r="O118" s="137">
        <v>332</v>
      </c>
      <c r="P118" s="137">
        <v>331</v>
      </c>
      <c r="Q118" s="137">
        <v>335</v>
      </c>
      <c r="R118" s="137">
        <v>325</v>
      </c>
      <c r="S118" s="138">
        <v>322</v>
      </c>
    </row>
    <row r="119" spans="1:19" ht="3" customHeight="1">
      <c r="A119" s="127"/>
      <c r="B119" s="128"/>
      <c r="J119" s="136"/>
      <c r="K119" s="128"/>
      <c r="L119" s="137"/>
      <c r="M119" s="137"/>
      <c r="N119" s="154"/>
      <c r="O119" s="137"/>
      <c r="P119" s="137"/>
      <c r="Q119" s="154"/>
      <c r="R119" s="137"/>
      <c r="S119" s="131"/>
    </row>
    <row r="120" spans="1:19" ht="7.5" customHeight="1">
      <c r="A120" s="127" t="s">
        <v>367</v>
      </c>
      <c r="B120" s="128"/>
      <c r="G120" s="125"/>
      <c r="H120" s="125"/>
      <c r="I120" s="125"/>
      <c r="J120" s="136" t="s">
        <v>368</v>
      </c>
      <c r="K120" s="128"/>
      <c r="L120" s="137">
        <v>360</v>
      </c>
      <c r="M120" s="137">
        <v>348</v>
      </c>
      <c r="N120" s="137">
        <v>348</v>
      </c>
      <c r="O120" s="137">
        <v>335</v>
      </c>
      <c r="P120" s="137">
        <v>383</v>
      </c>
      <c r="Q120" s="137">
        <v>350</v>
      </c>
      <c r="R120" s="137">
        <v>342</v>
      </c>
      <c r="S120" s="138">
        <v>356</v>
      </c>
    </row>
    <row r="121" spans="1:6" ht="8.25" customHeight="1">
      <c r="A121" s="156" t="s">
        <v>370</v>
      </c>
      <c r="B121" s="156"/>
      <c r="C121" s="156"/>
      <c r="D121" s="156"/>
      <c r="E121" s="156"/>
      <c r="F121" s="156"/>
    </row>
    <row r="122" ht="10.5" customHeight="1">
      <c r="A122" s="157" t="s">
        <v>371</v>
      </c>
    </row>
    <row r="123" ht="10.5" customHeight="1"/>
  </sheetData>
  <mergeCells count="8"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300" verticalDpi="300" orientation="portrait" paperSize="9" scale="97" r:id="rId1"/>
  <headerFooter alignWithMargins="0">
    <oddHeader xml:space="preserve">&amp;C&amp;"Jahrbuch,Standard"&amp;8- 12 -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Mages Visnja</cp:lastModifiedBy>
  <cp:lastPrinted>2011-06-15T09:13:58Z</cp:lastPrinted>
  <dcterms:created xsi:type="dcterms:W3CDTF">2001-05-28T06:19:08Z</dcterms:created>
  <dcterms:modified xsi:type="dcterms:W3CDTF">2011-06-15T09:31:31Z</dcterms:modified>
  <cp:category/>
  <cp:version/>
  <cp:contentType/>
  <cp:contentStatus/>
</cp:coreProperties>
</file>