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670" tabRatio="599" activeTab="0"/>
  </bookViews>
  <sheets>
    <sheet name="SEITE_1" sheetId="1" r:id="rId1"/>
    <sheet name="SEITE_4" sheetId="2" r:id="rId2"/>
    <sheet name="SEITE 5" sheetId="3" r:id="rId3"/>
    <sheet name="SEITE 6" sheetId="4" r:id="rId4"/>
    <sheet name="SEITE 7" sheetId="5" r:id="rId5"/>
    <sheet name="SEITE 10" sheetId="6" r:id="rId6"/>
    <sheet name="SEITE 11" sheetId="7" r:id="rId7"/>
    <sheet name="SEITE 12" sheetId="8" r:id="rId8"/>
    <sheet name="SEITE 13" sheetId="9" r:id="rId9"/>
    <sheet name="SEITE_14" sheetId="10" r:id="rId10"/>
  </sheets>
  <definedNames/>
  <calcPr fullCalcOnLoad="1"/>
</workbook>
</file>

<file path=xl/sharedStrings.xml><?xml version="1.0" encoding="utf-8"?>
<sst xmlns="http://schemas.openxmlformats.org/spreadsheetml/2006/main" count="1018" uniqueCount="408">
  <si>
    <t xml:space="preserve">Inhaltsübersicht </t>
  </si>
  <si>
    <t xml:space="preserve">Seite </t>
  </si>
  <si>
    <t>1.</t>
  </si>
  <si>
    <t xml:space="preserve">Ausgewählte Einnahmen und Ausgaben der Gemeinden und Gemeindeverbände </t>
  </si>
  <si>
    <t>2.</t>
  </si>
  <si>
    <t>4.</t>
  </si>
  <si>
    <t xml:space="preserve"> </t>
  </si>
  <si>
    <t>Steuereinnahmen je Einwohner in den kreisangehörigen Gemeinden</t>
  </si>
  <si>
    <t>Prozentuale Veränderung der Steuereinnahmen in den kreisangehörigen</t>
  </si>
  <si>
    <t>5.</t>
  </si>
  <si>
    <t xml:space="preserve">Einnahmen der Gemeinden und Gemeindeverbände in Bayern nach Arten und </t>
  </si>
  <si>
    <t xml:space="preserve">Ausgaben der Gemeinden und Gemeindeverbände in Bayern nach Arten und </t>
  </si>
  <si>
    <t>3.</t>
  </si>
  <si>
    <t>6.</t>
  </si>
  <si>
    <t>7.</t>
  </si>
  <si>
    <t>Vorbemerkungen</t>
  </si>
  <si>
    <t>Tabellenteil: Ergebnisse der Gemeinden und Gemeindeverbände (Gv)</t>
  </si>
  <si>
    <t>Abbildung:</t>
  </si>
  <si>
    <t xml:space="preserve">1. Ausgewählte Einnahmen und Ausgaben ÉÒ der Gemeinden und Gemeindeverbände ÊÒ in Bayern </t>
  </si>
  <si>
    <t>Einnahmen - bzw. Ausgabeart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</si>
  <si>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</si>
  <si>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</si>
  <si>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</si>
  <si>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</si>
  <si>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</si>
  <si>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</si>
  <si>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</si>
  <si>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</si>
  <si>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</si>
  <si>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                                                  Einnahmen der laufenden Rechnung ËÒ</t>
  </si>
  <si>
    <t xml:space="preserve">Einnahmen aus der Veräusserung von Vermögen </t>
  </si>
  <si>
    <t>Zuweisungen für Investitionen und Investitionsförderungsmassnahmen</t>
  </si>
  <si>
    <t>Sonstige Einnahmen der Kapitalrechnung</t>
  </si>
  <si>
    <t xml:space="preserve">                                                         Einnahmen der Kapitalrechnung ËÒ</t>
  </si>
  <si>
    <t>Gesamteinnahmen (ohne besondere Finanzierungsvorgänge) ËÒ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</si>
  <si>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</si>
  <si>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</si>
  <si>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</si>
  <si>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</si>
  <si>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</si>
  <si>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</si>
  <si>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 xml:space="preserve">                                                  Ausgaben der laufenden Rechnung ËÒ</t>
  </si>
  <si>
    <t>Baumaßnahmen</t>
  </si>
  <si>
    <t>Sonstige Ausgaben der Kapitalrechnung</t>
  </si>
  <si>
    <t xml:space="preserve">                                                         Ausgaben der Kapitalrechnung ËÒ</t>
  </si>
  <si>
    <t>Gesamtausgaben (ohne besondere Finanzierungsvorgänge) ËÒ</t>
  </si>
  <si>
    <t>Finanzierungssaldo ÌÒ</t>
  </si>
  <si>
    <t xml:space="preserve">Besondere Finanzierungsvorgänge </t>
  </si>
  <si>
    <t>Einnahmen</t>
  </si>
  <si>
    <t>dav. Einnahmen aus Krediten</t>
  </si>
  <si>
    <t xml:space="preserve">        Entnahmen aus Rücklagen</t>
  </si>
  <si>
    <t>Ausgaben</t>
  </si>
  <si>
    <t>dar. Schuldentilgung</t>
  </si>
  <si>
    <t xml:space="preserve">        Zuführung an Rücklagen</t>
  </si>
  <si>
    <t xml:space="preserve">ÉÒ Ohne haushaltstechnische Verrechnungen und Leistungen für Auftragsangelegenheiten (Zivilschutz, Ausbildungsförderung, Wohngeld).- ÊÒ Mit Verwaltungsgemeinschaften und ohne </t>
  </si>
  <si>
    <t>kaufmännisch buchende Krankenhäuser.- ËÒ Bereinigt um Zahlungen von gleicher Ebene.- ÌÒ Gesamteinnahmen minus Gesamtausgaben.</t>
  </si>
  <si>
    <t>Vierteljahr</t>
  </si>
  <si>
    <t>Bauausgaben
insgesamt</t>
  </si>
  <si>
    <t>darunter</t>
  </si>
  <si>
    <t>Abwasser-
beseitigung</t>
  </si>
  <si>
    <t>Abfall-
beseitigung</t>
  </si>
  <si>
    <t>Verkehrs- und</t>
  </si>
  <si>
    <t>Schulen</t>
  </si>
  <si>
    <t>Straßen</t>
  </si>
  <si>
    <t>Versorgungs-</t>
  </si>
  <si>
    <t>unternehmen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</si>
  <si>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</si>
  <si>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</si>
  <si>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</si>
  <si>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</si>
  <si>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</si>
  <si>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</si>
  <si>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</si>
  <si>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</si>
  <si>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</si>
  <si>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</si>
  <si>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>3. Stand und Bewegung der Schulden der Gemeinden und Gemeindeverbände in Bayern</t>
  </si>
  <si>
    <t>Art der Schulden
Zeitraum</t>
  </si>
  <si>
    <t>davon</t>
  </si>
  <si>
    <t>Außerdem</t>
  </si>
  <si>
    <t>Land-
kreise</t>
  </si>
  <si>
    <t>Verwal-
tungs-
gemein-
schaften</t>
  </si>
  <si>
    <t>kreis-</t>
  </si>
  <si>
    <t>unter
10 000
Einwohner</t>
  </si>
  <si>
    <t>10 000
und mehr
Einwohner</t>
  </si>
  <si>
    <t>freie</t>
  </si>
  <si>
    <t>angehörige</t>
  </si>
  <si>
    <t>Städte</t>
  </si>
  <si>
    <t>Gemeinden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</si>
  <si>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</si>
  <si>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</si>
  <si>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</si>
  <si>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</si>
  <si>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</si>
  <si>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</si>
  <si>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</si>
  <si>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</si>
  <si>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</si>
  <si>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</si>
  <si>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Verwaltungsträgern</t>
  </si>
  <si>
    <t>Außerdem:</t>
  </si>
  <si>
    <t>Innere Darlehen</t>
  </si>
  <si>
    <t>Kassenkredite</t>
  </si>
  <si>
    <t>___________</t>
  </si>
  <si>
    <r>
      <t>Gemeinden
und
Gemeinde-
verbände</t>
    </r>
    <r>
      <rPr>
        <vertAlign val="superscript"/>
        <sz val="7"/>
        <rFont val="Jahrbuch"/>
        <family val="2"/>
      </rPr>
      <t>1)</t>
    </r>
  </si>
  <si>
    <r>
      <t>1)</t>
    </r>
    <r>
      <rPr>
        <sz val="6"/>
        <rFont val="Jahrbuch"/>
        <family val="2"/>
      </rPr>
      <t xml:space="preserve"> Ohne Verwaltungsgemeinschaften.</t>
    </r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</si>
  <si>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</si>
  <si>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</si>
  <si>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</si>
  <si>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</si>
  <si>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 xml:space="preserve">Gemeindeanteil an der </t>
  </si>
  <si>
    <t>Hunde-
steuer</t>
  </si>
  <si>
    <t>Zweitwohn.-
steuer
und
sonstige Steuern</t>
  </si>
  <si>
    <t xml:space="preserve">Gemeinde-
steuern
insgesamt </t>
  </si>
  <si>
    <t>A</t>
  </si>
  <si>
    <t>B</t>
  </si>
  <si>
    <t xml:space="preserve">brutto </t>
  </si>
  <si>
    <t xml:space="preserve">Umlage </t>
  </si>
  <si>
    <t>netto</t>
  </si>
  <si>
    <t>Einkommen-
steuer</t>
  </si>
  <si>
    <t>Umsatz-
steuer</t>
  </si>
  <si>
    <t>mit . . . Einwohnern</t>
  </si>
  <si>
    <t xml:space="preserve"> 100 000 oder mehr</t>
  </si>
  <si>
    <t>50 000 bis</t>
  </si>
  <si>
    <t>unter</t>
  </si>
  <si>
    <t>100 000</t>
  </si>
  <si>
    <t>50 000</t>
  </si>
  <si>
    <t xml:space="preserve">          Zusammen </t>
  </si>
  <si>
    <t>50 000 oder mehr</t>
  </si>
  <si>
    <t>20 000  bis</t>
  </si>
  <si>
    <t>10 000  bis</t>
  </si>
  <si>
    <t>20 000</t>
  </si>
  <si>
    <t>5 000  bis</t>
  </si>
  <si>
    <t>10 000</t>
  </si>
  <si>
    <t>3 000  bis</t>
  </si>
  <si>
    <t>5 000</t>
  </si>
  <si>
    <t>1 000  bis</t>
  </si>
  <si>
    <t>3 000</t>
  </si>
  <si>
    <t>1 000</t>
  </si>
  <si>
    <t xml:space="preserve">   Gemeinden insgesamt </t>
  </si>
  <si>
    <t xml:space="preserve">Gemeindesteuereinnahmen nach Quartalen </t>
  </si>
  <si>
    <t>2008  1. Vj.</t>
  </si>
  <si>
    <t>2008  2. Vj.</t>
  </si>
  <si>
    <t>2008  3. Vj.</t>
  </si>
  <si>
    <t>2008  4. Vj.</t>
  </si>
  <si>
    <t>2009  1. Vj.</t>
  </si>
  <si>
    <t>5. Einnahmen der Gemeinden und Gemeindeverbände in Bayern nach Arten und Gebietskörperschaftsgruppen</t>
  </si>
  <si>
    <t>Gruppierungs-
nummer</t>
  </si>
  <si>
    <t>Art der Einnahmen</t>
  </si>
  <si>
    <t>Gemeinden und Ge-</t>
  </si>
  <si>
    <t>Außer-</t>
  </si>
  <si>
    <t>dem</t>
  </si>
  <si>
    <t>Betrag</t>
  </si>
  <si>
    <t>Verän-</t>
  </si>
  <si>
    <t>derung</t>
  </si>
  <si>
    <t>gegen-</t>
  </si>
  <si>
    <t>über-</t>
  </si>
  <si>
    <t>%</t>
  </si>
  <si>
    <t>Einnahmen des Verwaltungshaushalts</t>
  </si>
  <si>
    <t>000-032 (./. 810)</t>
  </si>
  <si>
    <t>Steuern und steuerähnliche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</si>
  <si>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</si>
  <si>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</si>
  <si>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</si>
  <si>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</si>
  <si>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</si>
  <si>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</si>
  <si>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</si>
  <si>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</si>
  <si>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</si>
  <si>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</si>
  <si>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</si>
  <si>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</si>
  <si>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</si>
  <si>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</si>
  <si>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</si>
  <si>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</si>
  <si>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</si>
  <si>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</si>
  <si>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</si>
  <si>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</si>
  <si>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</si>
  <si>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</si>
  <si>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</si>
  <si>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</si>
  <si>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Erstattungen von Ausgaben des Ver-</t>
  </si>
  <si>
    <t>waltungshaushalts, Zuweisungen und</t>
  </si>
  <si>
    <t>Zuschüsse für lfd. Zwecke, Zins-</t>
  </si>
  <si>
    <t>einnahmen, Schuldendiensthilfen</t>
  </si>
  <si>
    <t>160,170,200,230</t>
  </si>
  <si>
    <t>161,171,201,231</t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</si>
  <si>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</si>
  <si>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</si>
  <si>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</si>
  <si>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</si>
  <si>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</si>
  <si>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</si>
  <si>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</si>
  <si>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</si>
  <si>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</si>
  <si>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</si>
  <si>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</si>
  <si>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</si>
  <si>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</si>
  <si>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</si>
  <si>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</si>
  <si>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</si>
  <si>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haushalts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</si>
  <si>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</si>
  <si>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</si>
  <si>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</si>
  <si>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</si>
  <si>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</si>
  <si>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</si>
  <si>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</si>
  <si>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</si>
  <si>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</si>
  <si>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</si>
  <si>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</si>
  <si>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</si>
  <si>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</si>
  <si>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</si>
  <si>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</si>
  <si>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</si>
  <si>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</si>
  <si>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</si>
  <si>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</si>
  <si>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</si>
  <si>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</si>
  <si>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</si>
  <si>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</si>
  <si>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</si>
  <si>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des Bundes, Ausbildungsförderung, Wohngeld.</t>
  </si>
  <si>
    <t>Anmerkung: Differenzen in den Summen durch Runden der Zahlen.</t>
  </si>
  <si>
    <r>
      <t>meindeverbände</t>
    </r>
    <r>
      <rPr>
        <vertAlign val="superscript"/>
        <sz val="7"/>
        <rFont val="Jahrbuch"/>
        <family val="2"/>
      </rPr>
      <t>1)</t>
    </r>
  </si>
  <si>
    <r>
      <t>Einnahmen</t>
    </r>
    <r>
      <rPr>
        <vertAlign val="superscript"/>
        <sz val="7"/>
        <rFont val="Jahrbuch"/>
        <family val="2"/>
      </rPr>
      <t>2)</t>
    </r>
  </si>
  <si>
    <r>
      <t>vom Bund, LAF, ERP-Sondervermögen</t>
    </r>
    <r>
      <rPr>
        <vertAlign val="superscript"/>
        <sz val="7"/>
        <rFont val="Jahrbuch"/>
        <family val="2"/>
      </rPr>
      <t>3)</t>
    </r>
  </si>
  <si>
    <r>
      <t>vom Land</t>
    </r>
    <r>
      <rPr>
        <vertAlign val="superscript"/>
        <sz val="7"/>
        <rFont val="Jahrbuch"/>
        <family val="2"/>
      </rPr>
      <t>3)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</si>
  <si>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</si>
  <si>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6. Ausgaben der Gemeinden und Gemeindeverbände in Bayern nach Art und Gebietskörperschaftsgruppen</t>
  </si>
  <si>
    <t>Art der Ausgaben</t>
  </si>
  <si>
    <t>Ausgaben des Verwaltungshaushalts</t>
  </si>
  <si>
    <t>40-46</t>
  </si>
  <si>
    <t>50-662</t>
  </si>
  <si>
    <t>675-678,718,84</t>
  </si>
  <si>
    <t>Erstattungen an andere Bereiche,</t>
  </si>
  <si>
    <t>Zuschüsse an andere Bereiche,</t>
  </si>
  <si>
    <t>680,685</t>
  </si>
  <si>
    <t>Kalkulatorische Kosten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</si>
  <si>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</si>
  <si>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</si>
  <si>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</si>
  <si>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</si>
  <si>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</si>
  <si>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</si>
  <si>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</si>
  <si>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</si>
  <si>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</si>
  <si>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</si>
  <si>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</si>
  <si>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</si>
  <si>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</si>
  <si>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</si>
  <si>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</si>
  <si>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</si>
  <si>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</si>
  <si>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</si>
  <si>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</si>
  <si>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</si>
  <si>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</si>
  <si>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</si>
  <si>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</si>
  <si>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</si>
  <si>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</si>
  <si>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</si>
  <si>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</si>
  <si>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</si>
  <si>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</si>
  <si>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</si>
  <si>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</si>
  <si>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</si>
  <si>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</si>
  <si>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</si>
  <si>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</si>
  <si>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</si>
  <si>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</si>
  <si>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</si>
  <si>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</si>
  <si>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</si>
  <si>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</si>
  <si>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</si>
  <si>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</si>
  <si>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</si>
  <si>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</si>
  <si>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</si>
  <si>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</si>
  <si>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</si>
  <si>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</si>
  <si>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</si>
  <si>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</si>
  <si>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</si>
  <si>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</si>
  <si>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</si>
  <si>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</si>
  <si>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</si>
  <si>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</si>
  <si>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</si>
  <si>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</si>
  <si>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</si>
  <si>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</si>
  <si>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</si>
  <si>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</si>
  <si>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</si>
  <si>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</si>
  <si>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Ausgaben des Verwaltungs- und</t>
  </si>
  <si>
    <r>
      <t>Verwaltungs- und Betriebsaufwand</t>
    </r>
    <r>
      <rPr>
        <vertAlign val="superscript"/>
        <sz val="7"/>
        <rFont val="Jahrbuch"/>
        <family val="2"/>
      </rPr>
      <t>2)</t>
    </r>
  </si>
  <si>
    <r>
      <t>weitere Finanzausgaben</t>
    </r>
    <r>
      <rPr>
        <vertAlign val="superscript"/>
        <sz val="7"/>
        <rFont val="Jahrbuch"/>
        <family val="2"/>
      </rPr>
      <t>2)</t>
    </r>
  </si>
  <si>
    <r>
      <t>Sonstige soziale Leistungen</t>
    </r>
    <r>
      <rPr>
        <vertAlign val="superscript"/>
        <sz val="7"/>
        <rFont val="Jahrbuch"/>
        <family val="2"/>
      </rPr>
      <t>2)</t>
    </r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</si>
  <si>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</si>
  <si>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>nach Regierungsbezirken und Gemeindegrößenklassen</t>
  </si>
  <si>
    <t>Lfd.
Nr.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</si>
  <si>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</si>
  <si>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</si>
  <si>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</si>
  <si>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</si>
  <si>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</si>
  <si>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</si>
  <si>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</si>
  <si>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</si>
  <si>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</si>
  <si>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</si>
  <si>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</si>
  <si>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</si>
  <si>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1</t>
  </si>
  <si>
    <t>500 000 oder mehr</t>
  </si>
  <si>
    <t>-</t>
  </si>
  <si>
    <t>2</t>
  </si>
  <si>
    <t>200 000 bis</t>
  </si>
  <si>
    <t>500 000</t>
  </si>
  <si>
    <t>3</t>
  </si>
  <si>
    <t>100 000 bis</t>
  </si>
  <si>
    <t>200 000</t>
  </si>
  <si>
    <t>4</t>
  </si>
  <si>
    <t>5</t>
  </si>
  <si>
    <t>6</t>
  </si>
  <si>
    <t>Zusammen</t>
  </si>
  <si>
    <t>7</t>
  </si>
  <si>
    <t>8</t>
  </si>
  <si>
    <t>20 000 bis</t>
  </si>
  <si>
    <t>9</t>
  </si>
  <si>
    <t>10 000 bis</t>
  </si>
  <si>
    <t>10</t>
  </si>
  <si>
    <t>5 000 bis</t>
  </si>
  <si>
    <t>11</t>
  </si>
  <si>
    <t>3 000 bis</t>
  </si>
  <si>
    <t>12</t>
  </si>
  <si>
    <t>2 000 bis</t>
  </si>
  <si>
    <t>13</t>
  </si>
  <si>
    <t>1 000 bis</t>
  </si>
  <si>
    <t>2 000</t>
  </si>
  <si>
    <t>14</t>
  </si>
  <si>
    <t>15</t>
  </si>
  <si>
    <t>16</t>
  </si>
  <si>
    <t>Gemeinden insgesamt</t>
  </si>
  <si>
    <t>Grundsteuer B</t>
  </si>
  <si>
    <t>__________</t>
  </si>
  <si>
    <r>
      <t>1)</t>
    </r>
    <r>
      <rPr>
        <sz val="6"/>
        <color indexed="8"/>
        <rFont val="Jahrbuch"/>
        <family val="2"/>
      </rPr>
      <t xml:space="preserve"> Vorläufige Werte, geringe Abweichungen zu den endgültigen Jahreswerten sind aus berechnungstechnischen Gründen möglich.</t>
    </r>
  </si>
  <si>
    <t>2. Bauausgaben der Gemeinden und Gemeindeverbände in Bayern 2008 bis 2010 nach Aufgabenbereichen</t>
  </si>
  <si>
    <t>2009  2. Vj.</t>
  </si>
  <si>
    <t>2009  3. Vj.</t>
  </si>
  <si>
    <t>2010  1. Vj.</t>
  </si>
  <si>
    <t>2009  4. Vj.</t>
  </si>
  <si>
    <t>Bauausgaben der Gemeinden und Gemeindeverbände in Bayern 2008 bis 2010</t>
  </si>
  <si>
    <t xml:space="preserve">  </t>
  </si>
  <si>
    <t>2. Vj. 09</t>
  </si>
  <si>
    <t>1. Vj. 10</t>
  </si>
  <si>
    <t>im 2. Vierteljahr 2010</t>
  </si>
  <si>
    <t>2. Vierteljahr 2010</t>
  </si>
  <si>
    <t>7. Einnahmen der Gemeinden und Gemeindeverbände in Bayern nach Arten und Gebietskörperschaftsgruppen</t>
  </si>
  <si>
    <t>über dem</t>
  </si>
  <si>
    <t>1. bis</t>
  </si>
  <si>
    <t>8. Ausgaben der Gemeinden und Gemeindeverbände in Bayern nach Art und Gebietskörperschaftsgruppen</t>
  </si>
  <si>
    <t>im 1. bis 2. Vierteljahr 2010</t>
  </si>
  <si>
    <t>8.</t>
  </si>
  <si>
    <t>9.</t>
  </si>
  <si>
    <t xml:space="preserve">Gewogene Realsteuerdurchschnittshebesätze in Bayern nach Regierungsbezirken und </t>
  </si>
  <si>
    <t>Gemeinden und kreisfreien Städten Bayerns im 2. Vierteljahr 2010</t>
  </si>
  <si>
    <t>Zu- bzw. Abnahme
2. Vj. 2010
gegenüber</t>
  </si>
  <si>
    <t>2010  2. Vj.</t>
  </si>
  <si>
    <t>Aufnahme  2. Vierteljahr</t>
  </si>
  <si>
    <t>Tilgung   2. Vierteljahr</t>
  </si>
  <si>
    <t>Stand am 30. Juni</t>
  </si>
  <si>
    <t>31. März in %</t>
  </si>
  <si>
    <t>13-15,21,22,24-26</t>
  </si>
  <si>
    <r>
      <t>9. Gewogene Realsteuerdurchschnittshebesätze</t>
    </r>
    <r>
      <rPr>
        <b/>
        <vertAlign val="superscript"/>
        <sz val="8"/>
        <color indexed="8"/>
        <rFont val="Jahrbuch"/>
        <family val="2"/>
      </rPr>
      <t>1)</t>
    </r>
    <r>
      <rPr>
        <b/>
        <sz val="8"/>
        <color indexed="8"/>
        <rFont val="Jahrbuch"/>
        <family val="2"/>
      </rPr>
      <t xml:space="preserve"> in Bayern im 1. bis 2. Vierteljahr 2010 </t>
    </r>
  </si>
  <si>
    <t>Stand und Bewegung der Schulden der Gemeinden und Gemeindeverbände in Bayern</t>
  </si>
  <si>
    <t>Steuereinnahmen der Gemeinden in Bayern nach Gemeindegrössenklassen</t>
  </si>
  <si>
    <t>und kreisfreien Städten Bayerns im 2. Vierteljahr 2010</t>
  </si>
  <si>
    <t>gegenüber dem 2. Vierteljahr 2009</t>
  </si>
  <si>
    <t xml:space="preserve">in Bayern </t>
  </si>
  <si>
    <t>nach Aufgabenbereichen</t>
  </si>
  <si>
    <t xml:space="preserve">Gebietskörperschaftsgruppen im 2. Vierteljahr 2010 </t>
  </si>
  <si>
    <t>Gebietskörperschaftsgruppen im 2. Vierteljahr 2010 ...................................................................................</t>
  </si>
  <si>
    <t>Gebietskörperschaftsgruppen im 1. bis 2. Vierteljahr 2010 ...................................................................................</t>
  </si>
  <si>
    <t xml:space="preserve">Gebietskörperschaftsgruppen im 1. bis 2. Vierteljahr 2010 </t>
  </si>
  <si>
    <t xml:space="preserve">Gemeindegrößenklassen im 1. bis 2. Vierteljahr 2010 </t>
  </si>
  <si>
    <t>und Quartalen</t>
  </si>
  <si>
    <t>1. Halbjahr 2010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</si>
</sst>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0\ \ "/>
    <numFmt numFmtId="170" formatCode="#,##0.0\ ;\-#,##0.0\ "/>
    <numFmt numFmtId="171" formatCode="#,##0;[Red]\-#,##0"/>
    <numFmt numFmtId="172" formatCode="#,##0.00;[Red]\-#,##0.00"/>
    <numFmt numFmtId="173" formatCode="###\ ###\ \ \ ;\-###\ ###\ \ \ ;\-\ \ \ ;@\ *."/>
    <numFmt numFmtId="174" formatCode="#\ ###\ ##0\ \ \ \ \ ;\-#\ ###\ ##0\ \ \ \ \ ;\-\ \ \ \ \ "/>
    <numFmt numFmtId="175" formatCode="#\ ###\ ###\ ##0"/>
    <numFmt numFmtId="176" formatCode="#\ ###\ ###\ ##0\ \ "/>
    <numFmt numFmtId="177" formatCode="#\ ###\ ##0.00\ \ "/>
    <numFmt numFmtId="178" formatCode="#\ ##0.0\ \ "/>
    <numFmt numFmtId="179" formatCode="#\ ###\ ##0.0\ \ ;\-\ #\ ###\ ##0.0\ \ ;\–\ \ "/>
    <numFmt numFmtId="180" formatCode="#\ ###\ ##0.0\ \ ;\-\ #\ ###\ ##0.0\ \ ;\–\ \ \ "/>
    <numFmt numFmtId="181" formatCode="_-* #,##0.0\ _€_-;\-* #,##0.0\ _€_-;_-* &quot;-&quot;??\ _€_-;_-@_-"/>
    <numFmt numFmtId="182" formatCode="_-* #,##0\ _€_-;\-* #,##0\ _€_-;_-* &quot;-&quot;??\ _€_-;_-@_-"/>
    <numFmt numFmtId="183" formatCode="#\ ###\ ##0\ \ ;\-#\ ###\ ##0\ \ ;\-\ "/>
    <numFmt numFmtId="184" formatCode="\ \ #\ ###\ ##0\ \ ;\-#\ ###\ ##0\ \ ;\-\ \ "/>
    <numFmt numFmtId="185" formatCode="_-;_-* &quot;-&quot;??\ &quot;DM&quot;_-;_-@_-"/>
    <numFmt numFmtId="186" formatCode="\-\ "/>
    <numFmt numFmtId="187" formatCode="#\ ###\ ##0.0\ \ ;\-\ #\ ###\ ##0.0\ \ ;\X\ \ \ "/>
    <numFmt numFmtId="188" formatCode="#\ ##0;\-###\ ###;\-"/>
    <numFmt numFmtId="189" formatCode="#\ ###\ ##0.0\ \ ;\-\ #\ ###\ ##0.0\ \ ;\X\ \ "/>
    <numFmt numFmtId="190" formatCode="#\ ###\ ##0.0\ \ ;\-\ #\ ###\ ##0.0\ \ ;\x\ \ \ "/>
    <numFmt numFmtId="191" formatCode="_-* #,##0.0\ _D_M_-;\-* #,##0.0\ _D_M_-;_-* &quot;-&quot;??\ _D_M_-;_-@_-"/>
    <numFmt numFmtId="192" formatCode="_-* #,##0\ _D_M_-;\-* #,##0\ _D_M_-;_-* &quot;-&quot;??\ _D_M_-;_-@_-"/>
    <numFmt numFmtId="193" formatCode="_-* #,##0.000\ _D_M_-;\-* #,##0.000\ _D_M_-;_-* &quot;-&quot;??\ _D_M_-;_-@_-"/>
    <numFmt numFmtId="194" formatCode="#\ ###\ ##0.0\ \ "/>
    <numFmt numFmtId="195" formatCode="_-* #,##0.0000\ _D_M_-;\-* #,##0.0000\ _D_M_-;_-* &quot;-&quot;??\ _D_M_-;_-@_-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Jahrbuch"/>
      <family val="2"/>
    </font>
    <font>
      <b/>
      <sz val="12"/>
      <name val="Jahrbuch"/>
      <family val="2"/>
    </font>
    <font>
      <sz val="12"/>
      <name val="Jahrbuch"/>
      <family val="2"/>
    </font>
    <font>
      <b/>
      <sz val="8"/>
      <color indexed="8"/>
      <name val="Jahrbuch"/>
      <family val="2"/>
    </font>
    <font>
      <b/>
      <sz val="7"/>
      <color indexed="8"/>
      <name val="Jahrbuch"/>
      <family val="2"/>
    </font>
    <font>
      <sz val="7"/>
      <color indexed="8"/>
      <name val="Jahrbuch"/>
      <family val="2"/>
    </font>
    <font>
      <sz val="7"/>
      <name val="Arial"/>
      <family val="0"/>
    </font>
    <font>
      <i/>
      <sz val="7"/>
      <color indexed="8"/>
      <name val="Jahrbuch"/>
      <family val="2"/>
    </font>
    <font>
      <b/>
      <i/>
      <sz val="7"/>
      <color indexed="8"/>
      <name val="Jahrbuch"/>
      <family val="2"/>
    </font>
    <font>
      <sz val="6"/>
      <color indexed="8"/>
      <name val="Jahrbuch"/>
      <family val="2"/>
    </font>
    <font>
      <u val="single"/>
      <sz val="8"/>
      <color indexed="36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6"/>
      <name val="Jahrbuch"/>
      <family val="0"/>
    </font>
    <font>
      <b/>
      <sz val="8"/>
      <name val="Jahrbuch"/>
      <family val="2"/>
    </font>
    <font>
      <sz val="7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b/>
      <sz val="7"/>
      <name val="Jahrbuch"/>
      <family val="2"/>
    </font>
    <font>
      <vertAlign val="superscript"/>
      <sz val="7"/>
      <color indexed="8"/>
      <name val="Jahrbuch"/>
      <family val="2"/>
    </font>
    <font>
      <sz val="8"/>
      <name val="Jahrbuch"/>
      <family val="2"/>
    </font>
    <font>
      <b/>
      <vertAlign val="superscript"/>
      <sz val="8"/>
      <color indexed="8"/>
      <name val="Jahrbuch"/>
      <family val="2"/>
    </font>
    <font>
      <sz val="7"/>
      <color indexed="10"/>
      <name val="Jahrbuch"/>
      <family val="2"/>
    </font>
    <font>
      <vertAlign val="superscript"/>
      <sz val="6"/>
      <color indexed="8"/>
      <name val="Jahrbuch"/>
      <family val="2"/>
    </font>
    <font>
      <b/>
      <sz val="7"/>
      <color indexed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>
      <alignment vertical="center"/>
      <protection/>
    </xf>
    <xf numFmtId="0" fontId="1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173" fontId="17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168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0" fontId="9" fillId="0" borderId="6" xfId="0" applyFont="1" applyBorder="1" applyAlignment="1">
      <alignment/>
    </xf>
    <xf numFmtId="169" fontId="9" fillId="0" borderId="7" xfId="0" applyNumberFormat="1" applyFont="1" applyBorder="1" applyAlignment="1">
      <alignment/>
    </xf>
    <xf numFmtId="170" fontId="11" fillId="0" borderId="7" xfId="17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169" fontId="8" fillId="0" borderId="7" xfId="0" applyNumberFormat="1" applyFont="1" applyBorder="1" applyAlignment="1">
      <alignment/>
    </xf>
    <xf numFmtId="170" fontId="12" fillId="0" borderId="7" xfId="17" applyNumberFormat="1" applyFont="1" applyBorder="1" applyAlignment="1">
      <alignment/>
    </xf>
    <xf numFmtId="168" fontId="9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0" xfId="27" applyFont="1" applyAlignment="1">
      <alignment horizontal="centerContinuous" vertical="center"/>
      <protection/>
    </xf>
    <xf numFmtId="0" fontId="8" fillId="0" borderId="0" xfId="27" applyFont="1" applyAlignment="1">
      <alignment horizontal="centerContinuous" vertical="center"/>
      <protection/>
    </xf>
    <xf numFmtId="0" fontId="9" fillId="0" borderId="0" xfId="27" applyFont="1" applyAlignment="1">
      <alignment horizontal="centerContinuous" vertical="center"/>
      <protection/>
    </xf>
    <xf numFmtId="0" fontId="8" fillId="0" borderId="0" xfId="24" applyFont="1">
      <alignment vertical="center"/>
      <protection/>
    </xf>
    <xf numFmtId="0" fontId="9" fillId="0" borderId="4" xfId="24" applyFont="1" applyBorder="1" applyAlignment="1">
      <alignment horizontal="centerContinuous" vertical="center"/>
      <protection/>
    </xf>
    <xf numFmtId="0" fontId="9" fillId="0" borderId="9" xfId="24" applyFont="1" applyBorder="1" applyAlignment="1">
      <alignment horizontal="centerContinuous" vertical="center"/>
      <protection/>
    </xf>
    <xf numFmtId="0" fontId="18" fillId="0" borderId="0" xfId="24" applyFont="1">
      <alignment vertical="center"/>
      <protection/>
    </xf>
    <xf numFmtId="0" fontId="9" fillId="0" borderId="8" xfId="24" applyFont="1" applyBorder="1">
      <alignment vertical="center"/>
      <protection/>
    </xf>
    <xf numFmtId="0" fontId="9" fillId="0" borderId="6" xfId="24" applyFont="1" applyBorder="1">
      <alignment vertical="center"/>
      <protection/>
    </xf>
    <xf numFmtId="0" fontId="9" fillId="0" borderId="0" xfId="24" applyFont="1" applyAlignment="1">
      <alignment horizontal="centerContinuous" vertical="center"/>
      <protection/>
    </xf>
    <xf numFmtId="0" fontId="9" fillId="0" borderId="8" xfId="24" applyFont="1" applyBorder="1" applyAlignment="1">
      <alignment horizontal="centerContinuous" vertical="center"/>
      <protection/>
    </xf>
    <xf numFmtId="0" fontId="9" fillId="0" borderId="6" xfId="24" applyFont="1" applyBorder="1" applyAlignment="1">
      <alignment horizontal="centerContinuous" vertical="center"/>
      <protection/>
    </xf>
    <xf numFmtId="0" fontId="9" fillId="0" borderId="10" xfId="24" applyFont="1" applyBorder="1">
      <alignment vertical="center"/>
      <protection/>
    </xf>
    <xf numFmtId="0" fontId="9" fillId="0" borderId="3" xfId="24" applyFont="1" applyBorder="1">
      <alignment vertical="center"/>
      <protection/>
    </xf>
    <xf numFmtId="0" fontId="9" fillId="0" borderId="1" xfId="24" applyFont="1" applyBorder="1" applyAlignment="1">
      <alignment horizontal="centerContinuous" vertical="center"/>
      <protection/>
    </xf>
    <xf numFmtId="0" fontId="9" fillId="0" borderId="0" xfId="24" applyFont="1" applyBorder="1">
      <alignment vertical="center"/>
      <protection/>
    </xf>
    <xf numFmtId="0" fontId="9" fillId="0" borderId="0" xfId="24" applyFont="1" applyBorder="1" applyAlignment="1" quotePrefix="1">
      <alignment horizontal="centerContinuous" vertical="center"/>
      <protection/>
    </xf>
    <xf numFmtId="0" fontId="9" fillId="0" borderId="0" xfId="24" applyFont="1" applyBorder="1" applyAlignment="1">
      <alignment horizontal="centerContinuous" vertical="center"/>
      <protection/>
    </xf>
    <xf numFmtId="0" fontId="8" fillId="0" borderId="0" xfId="24" applyFont="1" applyAlignment="1">
      <alignment horizontal="centerContinuous" vertical="center"/>
      <protection/>
    </xf>
    <xf numFmtId="173" fontId="9" fillId="0" borderId="0" xfId="28" applyFont="1" applyBorder="1" quotePrefix="1">
      <alignment vertical="center"/>
      <protection/>
    </xf>
    <xf numFmtId="174" fontId="9" fillId="0" borderId="0" xfId="24" applyNumberFormat="1" applyFont="1" applyBorder="1" applyAlignment="1">
      <alignment vertical="center"/>
      <protection/>
    </xf>
    <xf numFmtId="174" fontId="9" fillId="0" borderId="0" xfId="24" applyNumberFormat="1" applyFont="1" applyBorder="1">
      <alignment vertical="center"/>
      <protection/>
    </xf>
    <xf numFmtId="0" fontId="9" fillId="0" borderId="0" xfId="24" applyFont="1" applyBorder="1" applyAlignment="1" quotePrefix="1">
      <alignment horizontal="centerContinuous" vertical="center"/>
      <protection/>
    </xf>
    <xf numFmtId="174" fontId="9" fillId="0" borderId="8" xfId="24" applyNumberFormat="1" applyFont="1" applyBorder="1">
      <alignment vertical="center"/>
      <protection/>
    </xf>
    <xf numFmtId="171" fontId="18" fillId="0" borderId="0" xfId="19" applyNumberFormat="1" applyFont="1" applyAlignment="1">
      <alignment vertical="center"/>
    </xf>
    <xf numFmtId="0" fontId="8" fillId="0" borderId="0" xfId="24" applyFont="1" applyBorder="1" applyAlignment="1" quotePrefix="1">
      <alignment horizontal="centerContinuous" vertical="center"/>
      <protection/>
    </xf>
    <xf numFmtId="173" fontId="8" fillId="0" borderId="0" xfId="28" applyFont="1" applyBorder="1" quotePrefix="1">
      <alignment vertical="center"/>
      <protection/>
    </xf>
    <xf numFmtId="0" fontId="8" fillId="0" borderId="0" xfId="24" applyFont="1" applyBorder="1" applyAlignment="1">
      <alignment horizontal="centerContinuous" vertical="center"/>
      <protection/>
    </xf>
    <xf numFmtId="174" fontId="8" fillId="0" borderId="0" xfId="24" applyNumberFormat="1" applyFont="1" applyBorder="1" applyAlignment="1">
      <alignment horizontal="centerContinuous" vertical="center"/>
      <protection/>
    </xf>
    <xf numFmtId="172" fontId="18" fillId="0" borderId="0" xfId="19" applyFont="1" applyAlignment="1">
      <alignment vertical="center"/>
    </xf>
    <xf numFmtId="172" fontId="18" fillId="0" borderId="0" xfId="19" applyFont="1" applyBorder="1" applyAlignment="1">
      <alignment vertical="center"/>
    </xf>
    <xf numFmtId="0" fontId="8" fillId="0" borderId="0" xfId="24" applyFont="1">
      <alignment vertical="center"/>
      <protection/>
    </xf>
    <xf numFmtId="174" fontId="9" fillId="0" borderId="0" xfId="24" applyNumberFormat="1" applyFont="1">
      <alignment vertical="center"/>
      <protection/>
    </xf>
    <xf numFmtId="0" fontId="18" fillId="0" borderId="0" xfId="24" applyFont="1" applyBorder="1">
      <alignment vertical="center"/>
      <protection/>
    </xf>
    <xf numFmtId="174" fontId="9" fillId="0" borderId="8" xfId="24" applyNumberFormat="1" applyFont="1" applyBorder="1">
      <alignment vertical="center"/>
      <protection/>
    </xf>
    <xf numFmtId="0" fontId="9" fillId="0" borderId="0" xfId="24" applyFont="1">
      <alignment vertical="center"/>
      <protection/>
    </xf>
    <xf numFmtId="0" fontId="9" fillId="0" borderId="0" xfId="24" applyFont="1" applyFill="1">
      <alignment vertical="center"/>
      <protection/>
    </xf>
    <xf numFmtId="174" fontId="9" fillId="0" borderId="0" xfId="24" applyNumberFormat="1" applyFont="1" applyFill="1">
      <alignment vertical="center"/>
      <protection/>
    </xf>
    <xf numFmtId="174" fontId="9" fillId="0" borderId="0" xfId="24" applyNumberFormat="1" applyFont="1">
      <alignment vertical="center"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49" fontId="21" fillId="0" borderId="4" xfId="0" applyNumberFormat="1" applyFont="1" applyBorder="1" applyAlignment="1">
      <alignment horizontal="center"/>
    </xf>
    <xf numFmtId="0" fontId="21" fillId="0" borderId="5" xfId="0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8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8" xfId="0" applyFont="1" applyBorder="1" applyAlignment="1">
      <alignment/>
    </xf>
    <xf numFmtId="176" fontId="21" fillId="0" borderId="7" xfId="0" applyNumberFormat="1" applyFont="1" applyBorder="1" applyAlignment="1">
      <alignment horizontal="right"/>
    </xf>
    <xf numFmtId="175" fontId="21" fillId="0" borderId="7" xfId="0" applyNumberFormat="1" applyFont="1" applyBorder="1" applyAlignment="1">
      <alignment horizontal="right"/>
    </xf>
    <xf numFmtId="175" fontId="21" fillId="0" borderId="8" xfId="0" applyNumberFormat="1" applyFont="1" applyBorder="1" applyAlignment="1">
      <alignment horizontal="right"/>
    </xf>
    <xf numFmtId="0" fontId="21" fillId="0" borderId="7" xfId="0" applyNumberFormat="1" applyFont="1" applyBorder="1" applyAlignment="1">
      <alignment horizontal="right"/>
    </xf>
    <xf numFmtId="0" fontId="21" fillId="0" borderId="8" xfId="0" applyNumberFormat="1" applyFont="1" applyBorder="1" applyAlignment="1">
      <alignment horizontal="right"/>
    </xf>
    <xf numFmtId="177" fontId="21" fillId="0" borderId="7" xfId="0" applyNumberFormat="1" applyFont="1" applyBorder="1" applyAlignment="1">
      <alignment horizontal="right"/>
    </xf>
    <xf numFmtId="43" fontId="21" fillId="0" borderId="0" xfId="0" applyNumberFormat="1" applyFont="1" applyAlignment="1">
      <alignment/>
    </xf>
    <xf numFmtId="178" fontId="21" fillId="0" borderId="7" xfId="0" applyNumberFormat="1" applyFont="1" applyBorder="1" applyAlignment="1">
      <alignment horizontal="right"/>
    </xf>
    <xf numFmtId="0" fontId="23" fillId="0" borderId="0" xfId="0" applyFont="1" applyAlignment="1">
      <alignment/>
    </xf>
    <xf numFmtId="173" fontId="9" fillId="0" borderId="0" xfId="28" applyFont="1" applyBorder="1" applyAlignment="1">
      <alignment horizontal="centerContinuous" vertical="center"/>
      <protection/>
    </xf>
    <xf numFmtId="173" fontId="9" fillId="0" borderId="0" xfId="28" applyFont="1" applyBorder="1" applyAlignment="1" quotePrefix="1">
      <alignment horizontal="centerContinuous" vertical="center"/>
      <protection/>
    </xf>
    <xf numFmtId="173" fontId="9" fillId="0" borderId="0" xfId="28" applyFont="1" applyBorder="1" applyAlignment="1" quotePrefix="1">
      <alignment vertical="center"/>
      <protection/>
    </xf>
    <xf numFmtId="180" fontId="19" fillId="0" borderId="8" xfId="15" applyNumberFormat="1" applyFont="1" applyBorder="1">
      <alignment vertical="center"/>
      <protection/>
    </xf>
    <xf numFmtId="0" fontId="21" fillId="0" borderId="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6" xfId="0" applyFont="1" applyBorder="1" applyAlignment="1">
      <alignment horizontal="left"/>
    </xf>
    <xf numFmtId="176" fontId="21" fillId="0" borderId="8" xfId="0" applyNumberFormat="1" applyFont="1" applyBorder="1" applyAlignment="1">
      <alignment horizontal="right"/>
    </xf>
    <xf numFmtId="0" fontId="21" fillId="0" borderId="6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7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8" fillId="0" borderId="0" xfId="27" applyFont="1" applyFill="1" applyAlignment="1">
      <alignment horizontal="centerContinuous" vertical="center"/>
      <protection/>
    </xf>
    <xf numFmtId="0" fontId="9" fillId="0" borderId="0" xfId="26" applyFont="1">
      <alignment vertical="center"/>
      <protection/>
    </xf>
    <xf numFmtId="0" fontId="9" fillId="0" borderId="0" xfId="26" applyFont="1" applyFill="1">
      <alignment vertical="center"/>
      <protection/>
    </xf>
    <xf numFmtId="0" fontId="9" fillId="0" borderId="14" xfId="26" applyFont="1" applyFill="1" applyBorder="1" applyAlignment="1">
      <alignment horizontal="centerContinuous" vertical="center"/>
      <protection/>
    </xf>
    <xf numFmtId="0" fontId="21" fillId="0" borderId="14" xfId="26" applyFont="1" applyFill="1" applyBorder="1" applyAlignment="1">
      <alignment horizontal="centerContinuous" vertical="center"/>
      <protection/>
    </xf>
    <xf numFmtId="0" fontId="9" fillId="0" borderId="3" xfId="26" applyFont="1" applyFill="1" applyBorder="1" applyAlignment="1">
      <alignment horizontal="centerContinuous" vertical="center"/>
      <protection/>
    </xf>
    <xf numFmtId="0" fontId="21" fillId="0" borderId="3" xfId="26" applyFont="1" applyFill="1" applyBorder="1" applyAlignment="1">
      <alignment horizontal="centerContinuous" vertical="center"/>
      <protection/>
    </xf>
    <xf numFmtId="0" fontId="8" fillId="0" borderId="0" xfId="26" applyFont="1" applyAlignment="1">
      <alignment horizontal="center" vertical="center"/>
      <protection/>
    </xf>
    <xf numFmtId="0" fontId="8" fillId="0" borderId="0" xfId="26" applyFont="1" applyAlignment="1">
      <alignment vertical="center"/>
      <protection/>
    </xf>
    <xf numFmtId="0" fontId="9" fillId="0" borderId="0" xfId="26" applyFont="1" applyFill="1" applyAlignment="1">
      <alignment horizontal="centerContinuous" vertical="center"/>
      <protection/>
    </xf>
    <xf numFmtId="0" fontId="9" fillId="0" borderId="0" xfId="26" applyFont="1" applyAlignment="1" quotePrefix="1">
      <alignment horizontal="right" vertical="center"/>
      <protection/>
    </xf>
    <xf numFmtId="0" fontId="9" fillId="0" borderId="6" xfId="26" applyFont="1" applyBorder="1">
      <alignment vertical="center"/>
      <protection/>
    </xf>
    <xf numFmtId="173" fontId="9" fillId="0" borderId="0" xfId="28" applyFont="1" applyAlignment="1" quotePrefix="1">
      <alignment horizontal="centerContinuous" vertical="center"/>
      <protection/>
    </xf>
    <xf numFmtId="188" fontId="9" fillId="0" borderId="6" xfId="26" applyNumberFormat="1" applyFont="1" applyFill="1" applyBorder="1" applyAlignment="1">
      <alignment horizontal="center" vertical="center"/>
      <protection/>
    </xf>
    <xf numFmtId="188" fontId="9" fillId="0" borderId="0" xfId="26" applyNumberFormat="1" applyFont="1" applyFill="1" applyBorder="1" applyAlignment="1">
      <alignment horizontal="center" vertical="center"/>
      <protection/>
    </xf>
    <xf numFmtId="0" fontId="28" fillId="0" borderId="0" xfId="26" applyFont="1">
      <alignment vertical="center"/>
      <protection/>
    </xf>
    <xf numFmtId="188" fontId="9" fillId="0" borderId="6" xfId="26" applyNumberFormat="1" applyFont="1" applyFill="1" applyBorder="1" applyAlignment="1">
      <alignment vertical="center"/>
      <protection/>
    </xf>
    <xf numFmtId="0" fontId="9" fillId="0" borderId="0" xfId="26" applyFont="1" quotePrefix="1">
      <alignment vertical="center"/>
      <protection/>
    </xf>
    <xf numFmtId="0" fontId="9" fillId="0" borderId="8" xfId="26" applyFont="1" applyFill="1" applyBorder="1">
      <alignment vertical="center"/>
      <protection/>
    </xf>
    <xf numFmtId="0" fontId="8" fillId="0" borderId="0" xfId="26" applyFont="1" applyAlignment="1">
      <alignment horizontal="right" vertical="center"/>
      <protection/>
    </xf>
    <xf numFmtId="188" fontId="8" fillId="0" borderId="6" xfId="26" applyNumberFormat="1" applyFont="1" applyFill="1" applyBorder="1" applyAlignment="1">
      <alignment horizontal="center" vertical="center"/>
      <protection/>
    </xf>
    <xf numFmtId="188" fontId="8" fillId="0" borderId="0" xfId="26" applyNumberFormat="1" applyFont="1" applyFill="1" applyBorder="1" applyAlignment="1">
      <alignment horizontal="center" vertical="center"/>
      <protection/>
    </xf>
    <xf numFmtId="0" fontId="9" fillId="0" borderId="0" xfId="26" applyFont="1" applyBorder="1">
      <alignment vertical="center"/>
      <protection/>
    </xf>
    <xf numFmtId="188" fontId="9" fillId="0" borderId="0" xfId="26" applyNumberFormat="1" applyFont="1" applyBorder="1" applyAlignment="1">
      <alignment horizontal="center" vertical="center"/>
      <protection/>
    </xf>
    <xf numFmtId="188" fontId="9" fillId="0" borderId="0" xfId="26" applyNumberFormat="1" applyFont="1" applyFill="1" applyBorder="1" applyAlignment="1">
      <alignment horizontal="centerContinuous" vertical="center"/>
      <protection/>
    </xf>
    <xf numFmtId="0" fontId="8" fillId="0" borderId="0" xfId="26" applyFont="1">
      <alignment vertical="center"/>
      <protection/>
    </xf>
    <xf numFmtId="188" fontId="9" fillId="0" borderId="6" xfId="26" applyNumberFormat="1" applyFont="1" applyFill="1" applyBorder="1" applyAlignment="1">
      <alignment horizontal="left" vertical="center"/>
      <protection/>
    </xf>
    <xf numFmtId="0" fontId="9" fillId="0" borderId="0" xfId="26" applyFont="1" applyAlignment="1" quotePrefix="1">
      <alignment vertical="center"/>
      <protection/>
    </xf>
    <xf numFmtId="173" fontId="9" fillId="0" borderId="0" xfId="28" applyFont="1" applyAlignment="1" quotePrefix="1">
      <alignment vertical="center"/>
      <protection/>
    </xf>
    <xf numFmtId="0" fontId="8" fillId="0" borderId="0" xfId="26" applyFont="1" applyAlignment="1" quotePrefix="1">
      <alignment horizontal="right" vertical="center"/>
      <protection/>
    </xf>
    <xf numFmtId="0" fontId="8" fillId="0" borderId="6" xfId="26" applyFont="1" applyBorder="1">
      <alignment vertical="center"/>
      <protection/>
    </xf>
    <xf numFmtId="188" fontId="9" fillId="0" borderId="0" xfId="26" applyNumberFormat="1" applyFont="1" applyFill="1" applyAlignment="1">
      <alignment horizontal="centerContinuous" vertical="center"/>
      <protection/>
    </xf>
    <xf numFmtId="0" fontId="8" fillId="0" borderId="0" xfId="26" applyFont="1" applyFill="1" applyAlignment="1">
      <alignment horizontal="center" vertical="center"/>
      <protection/>
    </xf>
    <xf numFmtId="0" fontId="8" fillId="0" borderId="0" xfId="26" applyFont="1" applyBorder="1" applyAlignment="1">
      <alignment horizontal="centerContinuous" vertical="center"/>
      <protection/>
    </xf>
    <xf numFmtId="0" fontId="8" fillId="0" borderId="0" xfId="26" applyFont="1" applyAlignment="1">
      <alignment horizontal="centerContinuous" vertical="center"/>
      <protection/>
    </xf>
    <xf numFmtId="188" fontId="8" fillId="0" borderId="0" xfId="26" applyNumberFormat="1" applyFont="1" applyFill="1" applyBorder="1" applyAlignment="1">
      <alignment horizontal="centerContinuous" vertical="center"/>
      <protection/>
    </xf>
    <xf numFmtId="188" fontId="9" fillId="0" borderId="0" xfId="26" applyNumberFormat="1" applyFont="1" applyFill="1" applyBorder="1" applyAlignment="1">
      <alignment horizontal="left" vertical="center"/>
      <protection/>
    </xf>
    <xf numFmtId="188" fontId="8" fillId="0" borderId="6" xfId="26" applyNumberFormat="1" applyFont="1" applyFill="1" applyBorder="1" applyAlignment="1">
      <alignment horizontal="left" vertical="center"/>
      <protection/>
    </xf>
    <xf numFmtId="188" fontId="8" fillId="0" borderId="6" xfId="26" applyNumberFormat="1" applyFont="1" applyFill="1" applyBorder="1" applyAlignment="1">
      <alignment horizontal="centerContinuous" vertical="center"/>
      <protection/>
    </xf>
    <xf numFmtId="0" fontId="9" fillId="0" borderId="0" xfId="26" applyFont="1" applyAlignment="1">
      <alignment/>
      <protection/>
    </xf>
    <xf numFmtId="0" fontId="29" fillId="0" borderId="0" xfId="26" applyFont="1">
      <alignment vertical="center"/>
      <protection/>
    </xf>
    <xf numFmtId="174" fontId="8" fillId="0" borderId="8" xfId="24" applyNumberFormat="1" applyFont="1" applyBorder="1">
      <alignment vertical="center"/>
      <protection/>
    </xf>
    <xf numFmtId="0" fontId="30" fillId="0" borderId="0" xfId="24" applyFont="1">
      <alignment vertical="center"/>
      <protection/>
    </xf>
    <xf numFmtId="171" fontId="30" fillId="0" borderId="0" xfId="19" applyNumberFormat="1" applyFont="1" applyAlignment="1">
      <alignment vertical="center"/>
    </xf>
    <xf numFmtId="174" fontId="8" fillId="0" borderId="0" xfId="24" applyNumberFormat="1" applyFont="1" applyBorder="1">
      <alignment vertical="center"/>
      <protection/>
    </xf>
    <xf numFmtId="174" fontId="9" fillId="0" borderId="0" xfId="24" applyNumberFormat="1" applyFont="1" applyBorder="1">
      <alignment vertical="center"/>
      <protection/>
    </xf>
    <xf numFmtId="0" fontId="9" fillId="0" borderId="8" xfId="24" applyFont="1" applyFill="1" applyBorder="1">
      <alignment vertical="center"/>
      <protection/>
    </xf>
    <xf numFmtId="0" fontId="9" fillId="0" borderId="0" xfId="25" applyFont="1">
      <alignment vertical="center"/>
      <protection/>
    </xf>
    <xf numFmtId="0" fontId="9" fillId="0" borderId="0" xfId="25" applyFont="1" applyFill="1">
      <alignment vertical="center"/>
      <protection/>
    </xf>
    <xf numFmtId="0" fontId="8" fillId="0" borderId="1" xfId="25" applyFont="1" applyBorder="1" applyAlignment="1" quotePrefix="1">
      <alignment horizontal="centerContinuous" vertical="center"/>
      <protection/>
    </xf>
    <xf numFmtId="0" fontId="8" fillId="0" borderId="1" xfId="25" applyFont="1" applyBorder="1" applyAlignment="1">
      <alignment horizontal="centerContinuous" vertical="center"/>
      <protection/>
    </xf>
    <xf numFmtId="0" fontId="8" fillId="0" borderId="1" xfId="25" applyFont="1" applyBorder="1" applyAlignment="1">
      <alignment vertical="center"/>
      <protection/>
    </xf>
    <xf numFmtId="0" fontId="9" fillId="0" borderId="1" xfId="25" applyFont="1" applyBorder="1" applyAlignment="1">
      <alignment vertical="center"/>
      <protection/>
    </xf>
    <xf numFmtId="0" fontId="8" fillId="0" borderId="0" xfId="25" applyFont="1" applyAlignment="1">
      <alignment horizontal="center" vertical="center"/>
      <protection/>
    </xf>
    <xf numFmtId="0" fontId="8" fillId="0" borderId="0" xfId="25" applyFont="1" applyFill="1" applyAlignment="1">
      <alignment horizontal="center" vertical="center"/>
      <protection/>
    </xf>
    <xf numFmtId="0" fontId="9" fillId="0" borderId="13" xfId="25" applyFont="1" applyBorder="1" applyAlignment="1">
      <alignment horizontal="centerContinuous" vertical="center"/>
      <protection/>
    </xf>
    <xf numFmtId="0" fontId="9" fillId="0" borderId="1" xfId="25" applyFont="1" applyBorder="1" applyAlignment="1">
      <alignment horizontal="centerContinuous" vertical="center"/>
      <protection/>
    </xf>
    <xf numFmtId="0" fontId="8" fillId="0" borderId="0" xfId="25" applyFont="1" applyAlignment="1" quotePrefix="1">
      <alignment horizontal="centerContinuous" vertical="center"/>
      <protection/>
    </xf>
    <xf numFmtId="0" fontId="8" fillId="0" borderId="0" xfId="25" applyFont="1" applyAlignment="1">
      <alignment horizontal="centerContinuous" vertical="center"/>
      <protection/>
    </xf>
    <xf numFmtId="0" fontId="8" fillId="0" borderId="0" xfId="25" applyFont="1" applyAlignment="1">
      <alignment vertical="center"/>
      <protection/>
    </xf>
    <xf numFmtId="0" fontId="9" fillId="0" borderId="0" xfId="25" applyFont="1" applyBorder="1" applyAlignment="1">
      <alignment horizontal="centerContinuous" vertical="center"/>
      <protection/>
    </xf>
    <xf numFmtId="184" fontId="8" fillId="0" borderId="0" xfId="25" applyNumberFormat="1" applyFont="1" applyBorder="1" applyAlignment="1">
      <alignment horizontal="center" vertical="center"/>
      <protection/>
    </xf>
    <xf numFmtId="171" fontId="9" fillId="0" borderId="0" xfId="21" applyNumberFormat="1" applyFont="1" applyAlignment="1">
      <alignment vertical="center"/>
    </xf>
    <xf numFmtId="171" fontId="9" fillId="0" borderId="0" xfId="21" applyNumberFormat="1" applyFont="1" applyFill="1" applyAlignment="1">
      <alignment vertical="center"/>
    </xf>
    <xf numFmtId="171" fontId="9" fillId="0" borderId="0" xfId="25" applyNumberFormat="1" applyFont="1">
      <alignment vertical="center"/>
      <protection/>
    </xf>
    <xf numFmtId="0" fontId="9" fillId="0" borderId="0" xfId="25" applyFont="1" applyBorder="1">
      <alignment vertical="center"/>
      <protection/>
    </xf>
    <xf numFmtId="171" fontId="9" fillId="0" borderId="0" xfId="25" applyNumberFormat="1" applyFont="1" applyFill="1">
      <alignment vertical="center"/>
      <protection/>
    </xf>
    <xf numFmtId="0" fontId="9" fillId="0" borderId="0" xfId="25" applyFont="1" applyAlignment="1">
      <alignment vertical="center"/>
      <protection/>
    </xf>
    <xf numFmtId="183" fontId="9" fillId="0" borderId="8" xfId="25" applyNumberFormat="1" applyFont="1" applyBorder="1" applyAlignment="1">
      <alignment vertical="center"/>
      <protection/>
    </xf>
    <xf numFmtId="183" fontId="9" fillId="0" borderId="8" xfId="25" applyNumberFormat="1" applyFont="1" applyFill="1" applyBorder="1" applyAlignment="1">
      <alignment vertical="center"/>
      <protection/>
    </xf>
    <xf numFmtId="183" fontId="9" fillId="0" borderId="7" xfId="25" applyNumberFormat="1" applyFont="1" applyBorder="1" applyAlignment="1">
      <alignment vertical="center"/>
      <protection/>
    </xf>
    <xf numFmtId="171" fontId="9" fillId="0" borderId="0" xfId="25" applyNumberFormat="1" applyFont="1" applyFill="1" applyBorder="1">
      <alignment vertical="center"/>
      <protection/>
    </xf>
    <xf numFmtId="0" fontId="8" fillId="0" borderId="0" xfId="25" applyFont="1" applyBorder="1">
      <alignment vertical="center"/>
      <protection/>
    </xf>
    <xf numFmtId="0" fontId="9" fillId="0" borderId="0" xfId="25" applyFont="1" applyBorder="1" applyAlignment="1">
      <alignment vertical="center"/>
      <protection/>
    </xf>
    <xf numFmtId="186" fontId="9" fillId="0" borderId="8" xfId="25" applyNumberFormat="1" applyFont="1" applyBorder="1" applyAlignment="1">
      <alignment horizontal="center" vertical="center"/>
      <protection/>
    </xf>
    <xf numFmtId="0" fontId="9" fillId="0" borderId="0" xfId="25" applyFont="1" applyFill="1" applyBorder="1">
      <alignment vertical="center"/>
      <protection/>
    </xf>
    <xf numFmtId="0" fontId="8" fillId="0" borderId="0" xfId="25" applyFont="1" applyBorder="1" quotePrefix="1">
      <alignment vertical="center"/>
      <protection/>
    </xf>
    <xf numFmtId="0" fontId="9" fillId="0" borderId="0" xfId="25" applyFont="1" applyBorder="1" quotePrefix="1">
      <alignment vertical="center"/>
      <protection/>
    </xf>
    <xf numFmtId="183" fontId="9" fillId="0" borderId="8" xfId="25" applyNumberFormat="1" applyFont="1" applyBorder="1" applyAlignment="1" quotePrefix="1">
      <alignment vertical="center"/>
      <protection/>
    </xf>
    <xf numFmtId="171" fontId="9" fillId="0" borderId="0" xfId="21" applyNumberFormat="1" applyFont="1" applyBorder="1" applyAlignment="1">
      <alignment vertical="center"/>
    </xf>
    <xf numFmtId="171" fontId="9" fillId="0" borderId="0" xfId="21" applyNumberFormat="1" applyFont="1" applyFill="1" applyBorder="1" applyAlignment="1">
      <alignment vertical="center"/>
    </xf>
    <xf numFmtId="0" fontId="8" fillId="0" borderId="0" xfId="25" applyFont="1" applyBorder="1" applyAlignment="1">
      <alignment vertical="center"/>
      <protection/>
    </xf>
    <xf numFmtId="0" fontId="8" fillId="0" borderId="0" xfId="25" applyFont="1" applyBorder="1" applyAlignment="1">
      <alignment horizontal="centerContinuous" vertical="center"/>
      <protection/>
    </xf>
    <xf numFmtId="183" fontId="8" fillId="0" borderId="8" xfId="25" applyNumberFormat="1" applyFont="1" applyFill="1" applyBorder="1" applyAlignment="1">
      <alignment vertical="center"/>
      <protection/>
    </xf>
    <xf numFmtId="183" fontId="8" fillId="0" borderId="7" xfId="25" applyNumberFormat="1" applyFont="1" applyBorder="1" applyAlignment="1">
      <alignment vertical="center"/>
      <protection/>
    </xf>
    <xf numFmtId="183" fontId="9" fillId="0" borderId="0" xfId="25" applyNumberFormat="1" applyFont="1" applyBorder="1">
      <alignment vertical="center"/>
      <protection/>
    </xf>
    <xf numFmtId="184" fontId="9" fillId="0" borderId="0" xfId="25" applyNumberFormat="1" applyFont="1" applyBorder="1" applyAlignment="1">
      <alignment vertical="center"/>
      <protection/>
    </xf>
    <xf numFmtId="171" fontId="9" fillId="0" borderId="0" xfId="25" applyNumberFormat="1" applyFont="1" applyBorder="1">
      <alignment vertical="center"/>
      <protection/>
    </xf>
    <xf numFmtId="184" fontId="8" fillId="0" borderId="0" xfId="25" applyNumberFormat="1" applyFont="1" applyBorder="1" applyAlignment="1">
      <alignment vertical="center"/>
      <protection/>
    </xf>
    <xf numFmtId="0" fontId="9" fillId="0" borderId="0" xfId="25" applyFont="1" applyBorder="1" applyAlignment="1" quotePrefix="1">
      <alignment horizontal="centerContinuous" vertical="center"/>
      <protection/>
    </xf>
    <xf numFmtId="0" fontId="8" fillId="0" borderId="0" xfId="25" applyFont="1" applyBorder="1" applyAlignment="1" quotePrefix="1">
      <alignment horizontal="centerContinuous" vertical="center"/>
      <protection/>
    </xf>
    <xf numFmtId="183" fontId="9" fillId="0" borderId="8" xfId="25" applyNumberFormat="1" applyFont="1" applyBorder="1">
      <alignment vertical="center"/>
      <protection/>
    </xf>
    <xf numFmtId="185" fontId="9" fillId="0" borderId="8" xfId="25" applyNumberFormat="1" applyFont="1" applyBorder="1" applyAlignment="1">
      <alignment horizontal="right" vertical="center"/>
      <protection/>
    </xf>
    <xf numFmtId="0" fontId="9" fillId="0" borderId="0" xfId="25" applyFont="1" applyAlignment="1">
      <alignment horizontal="centerContinuous" vertical="center"/>
      <protection/>
    </xf>
    <xf numFmtId="183" fontId="8" fillId="0" borderId="8" xfId="25" applyNumberFormat="1" applyFont="1" applyBorder="1" applyAlignment="1">
      <alignment vertical="center"/>
      <protection/>
    </xf>
    <xf numFmtId="183" fontId="8" fillId="0" borderId="0" xfId="25" applyNumberFormat="1" applyFont="1" applyBorder="1" applyAlignment="1">
      <alignment vertical="center"/>
      <protection/>
    </xf>
    <xf numFmtId="183" fontId="24" fillId="0" borderId="0" xfId="25" applyNumberFormat="1" applyFont="1" applyFill="1" applyBorder="1" applyAlignment="1">
      <alignment vertical="center"/>
      <protection/>
    </xf>
    <xf numFmtId="172" fontId="9" fillId="0" borderId="0" xfId="21" applyFont="1" applyBorder="1" applyAlignment="1">
      <alignment vertical="center"/>
    </xf>
    <xf numFmtId="0" fontId="9" fillId="0" borderId="8" xfId="25" applyFont="1" applyBorder="1">
      <alignment vertical="center"/>
      <protection/>
    </xf>
    <xf numFmtId="0" fontId="25" fillId="0" borderId="0" xfId="25" applyFont="1">
      <alignment vertical="center"/>
      <protection/>
    </xf>
    <xf numFmtId="0" fontId="9" fillId="0" borderId="7" xfId="25" applyFont="1" applyBorder="1">
      <alignment vertical="center"/>
      <protection/>
    </xf>
    <xf numFmtId="183" fontId="9" fillId="0" borderId="7" xfId="25" applyNumberFormat="1" applyFont="1" applyBorder="1">
      <alignment vertical="center"/>
      <protection/>
    </xf>
    <xf numFmtId="0" fontId="8" fillId="0" borderId="0" xfId="25" applyFont="1">
      <alignment vertical="center"/>
      <protection/>
    </xf>
    <xf numFmtId="0" fontId="8" fillId="0" borderId="0" xfId="25" applyFont="1" applyFill="1">
      <alignment vertical="center"/>
      <protection/>
    </xf>
    <xf numFmtId="174" fontId="8" fillId="0" borderId="7" xfId="24" applyNumberFormat="1" applyFont="1" applyBorder="1">
      <alignment vertical="center"/>
      <protection/>
    </xf>
    <xf numFmtId="174" fontId="9" fillId="0" borderId="7" xfId="24" applyNumberFormat="1" applyFont="1" applyBorder="1">
      <alignment vertical="center"/>
      <protection/>
    </xf>
    <xf numFmtId="174" fontId="18" fillId="0" borderId="0" xfId="24" applyNumberFormat="1" applyFont="1">
      <alignment vertical="center"/>
      <protection/>
    </xf>
    <xf numFmtId="183" fontId="8" fillId="0" borderId="8" xfId="25" applyNumberFormat="1" applyFont="1" applyBorder="1" applyAlignment="1">
      <alignment vertical="center"/>
      <protection/>
    </xf>
    <xf numFmtId="183" fontId="8" fillId="0" borderId="7" xfId="25" applyNumberFormat="1" applyFont="1" applyBorder="1" applyAlignment="1">
      <alignment vertical="center"/>
      <protection/>
    </xf>
    <xf numFmtId="174" fontId="9" fillId="0" borderId="7" xfId="24" applyNumberFormat="1" applyFont="1" applyBorder="1">
      <alignment vertical="center"/>
      <protection/>
    </xf>
    <xf numFmtId="180" fontId="21" fillId="0" borderId="8" xfId="15" applyNumberFormat="1" applyFont="1" applyBorder="1">
      <alignment vertical="center"/>
      <protection/>
    </xf>
    <xf numFmtId="180" fontId="21" fillId="0" borderId="7" xfId="15" applyNumberFormat="1" applyFont="1" applyBorder="1">
      <alignment vertical="center"/>
      <protection/>
    </xf>
    <xf numFmtId="190" fontId="21" fillId="0" borderId="8" xfId="15" applyNumberFormat="1" applyFont="1" applyBorder="1">
      <alignment vertical="center"/>
      <protection/>
    </xf>
    <xf numFmtId="187" fontId="21" fillId="0" borderId="8" xfId="15" applyNumberFormat="1" applyFont="1" applyBorder="1">
      <alignment vertical="center"/>
      <protection/>
    </xf>
    <xf numFmtId="169" fontId="21" fillId="0" borderId="7" xfId="0" applyNumberFormat="1" applyFont="1" applyBorder="1" applyAlignment="1">
      <alignment horizontal="right"/>
    </xf>
    <xf numFmtId="181" fontId="21" fillId="0" borderId="0" xfId="20" applyNumberFormat="1" applyFont="1" applyAlignment="1">
      <alignment/>
    </xf>
    <xf numFmtId="182" fontId="21" fillId="0" borderId="0" xfId="20" applyNumberFormat="1" applyFont="1" applyAlignment="1">
      <alignment/>
    </xf>
    <xf numFmtId="177" fontId="21" fillId="0" borderId="0" xfId="0" applyNumberFormat="1" applyFont="1" applyBorder="1" applyAlignment="1">
      <alignment horizontal="right"/>
    </xf>
    <xf numFmtId="187" fontId="21" fillId="0" borderId="7" xfId="15" applyNumberFormat="1" applyFont="1" applyBorder="1">
      <alignment vertical="center"/>
      <protection/>
    </xf>
    <xf numFmtId="0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92" fontId="9" fillId="0" borderId="0" xfId="17" applyNumberFormat="1" applyFont="1" applyFill="1" applyAlignment="1">
      <alignment horizontal="right" vertical="center"/>
    </xf>
    <xf numFmtId="0" fontId="24" fillId="0" borderId="0" xfId="0" applyFont="1" applyAlignment="1">
      <alignment/>
    </xf>
    <xf numFmtId="176" fontId="24" fillId="0" borderId="7" xfId="0" applyNumberFormat="1" applyFont="1" applyBorder="1" applyAlignment="1">
      <alignment horizontal="right"/>
    </xf>
    <xf numFmtId="3" fontId="9" fillId="0" borderId="0" xfId="25" applyNumberFormat="1" applyFont="1" applyBorder="1">
      <alignment vertical="center"/>
      <protection/>
    </xf>
    <xf numFmtId="183" fontId="9" fillId="0" borderId="0" xfId="25" applyNumberFormat="1" applyFont="1" applyBorder="1" applyAlignment="1">
      <alignment vertical="center"/>
      <protection/>
    </xf>
    <xf numFmtId="0" fontId="8" fillId="0" borderId="0" xfId="25" applyFont="1" applyBorder="1" applyAlignment="1">
      <alignment/>
      <protection/>
    </xf>
    <xf numFmtId="0" fontId="31" fillId="0" borderId="0" xfId="25" applyFont="1" applyAlignment="1">
      <alignment/>
      <protection/>
    </xf>
    <xf numFmtId="0" fontId="24" fillId="0" borderId="0" xfId="0" applyFont="1" applyAlignment="1">
      <alignment/>
    </xf>
    <xf numFmtId="176" fontId="24" fillId="0" borderId="8" xfId="0" applyNumberFormat="1" applyFont="1" applyBorder="1" applyAlignment="1">
      <alignment horizontal="right"/>
    </xf>
    <xf numFmtId="178" fontId="24" fillId="0" borderId="7" xfId="0" applyNumberFormat="1" applyFont="1" applyBorder="1" applyAlignment="1">
      <alignment horizontal="right"/>
    </xf>
    <xf numFmtId="176" fontId="24" fillId="0" borderId="7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68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24" applyFont="1" applyBorder="1" applyAlignment="1">
      <alignment horizontal="center" vertical="center"/>
      <protection/>
    </xf>
    <xf numFmtId="0" fontId="9" fillId="0" borderId="14" xfId="24" applyFont="1" applyBorder="1" applyAlignment="1">
      <alignment horizontal="center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8" fillId="0" borderId="0" xfId="24" applyFont="1" applyAlignment="1">
      <alignment horizontal="center" vertical="center"/>
      <protection/>
    </xf>
    <xf numFmtId="0" fontId="9" fillId="0" borderId="4" xfId="24" applyFont="1" applyBorder="1" applyAlignment="1">
      <alignment horizontal="center"/>
      <protection/>
    </xf>
    <xf numFmtId="0" fontId="9" fillId="0" borderId="9" xfId="24" applyFont="1" applyBorder="1" applyAlignment="1">
      <alignment horizontal="center"/>
      <protection/>
    </xf>
    <xf numFmtId="0" fontId="9" fillId="0" borderId="5" xfId="24" applyFont="1" applyBorder="1" applyAlignment="1">
      <alignment horizontal="center" vertical="center" wrapText="1"/>
      <protection/>
    </xf>
    <xf numFmtId="0" fontId="10" fillId="0" borderId="8" xfId="24" applyFont="1" applyBorder="1" applyAlignment="1">
      <alignment horizontal="center" vertical="center"/>
      <protection/>
    </xf>
    <xf numFmtId="0" fontId="10" fillId="0" borderId="10" xfId="24" applyFont="1" applyBorder="1" applyAlignment="1">
      <alignment horizontal="center" vertical="center"/>
      <protection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173" fontId="8" fillId="0" borderId="0" xfId="28" applyFont="1" applyBorder="1" applyAlignment="1" quotePrefix="1">
      <alignment horizontal="center" vertical="center"/>
      <protection/>
    </xf>
    <xf numFmtId="0" fontId="9" fillId="0" borderId="5" xfId="25" applyFont="1" applyBorder="1" applyAlignment="1">
      <alignment horizontal="center" vertical="center"/>
      <protection/>
    </xf>
    <xf numFmtId="0" fontId="9" fillId="0" borderId="8" xfId="25" applyFont="1" applyBorder="1" applyAlignment="1">
      <alignment horizontal="center" vertical="center"/>
      <protection/>
    </xf>
    <xf numFmtId="0" fontId="9" fillId="0" borderId="10" xfId="25" applyFont="1" applyBorder="1" applyAlignment="1">
      <alignment horizontal="center" vertical="center"/>
      <protection/>
    </xf>
    <xf numFmtId="173" fontId="9" fillId="0" borderId="0" xfId="28" applyFont="1" applyBorder="1" applyAlignment="1" quotePrefix="1">
      <alignment horizontal="center" vertical="center"/>
      <protection/>
    </xf>
    <xf numFmtId="184" fontId="8" fillId="0" borderId="0" xfId="25" applyNumberFormat="1" applyFont="1" applyBorder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9" fillId="0" borderId="11" xfId="25" applyFont="1" applyBorder="1" applyAlignment="1">
      <alignment horizontal="center" vertical="center"/>
      <protection/>
    </xf>
    <xf numFmtId="0" fontId="9" fillId="0" borderId="14" xfId="25" applyFont="1" applyBorder="1" applyAlignment="1">
      <alignment horizontal="center" vertical="center"/>
      <protection/>
    </xf>
    <xf numFmtId="0" fontId="9" fillId="0" borderId="7" xfId="25" applyFont="1" applyBorder="1" applyAlignment="1">
      <alignment horizontal="center" vertical="center"/>
      <protection/>
    </xf>
    <xf numFmtId="0" fontId="9" fillId="0" borderId="6" xfId="25" applyFont="1" applyBorder="1" applyAlignment="1">
      <alignment horizontal="center" vertical="center"/>
      <protection/>
    </xf>
    <xf numFmtId="0" fontId="9" fillId="0" borderId="13" xfId="25" applyFont="1" applyBorder="1" applyAlignment="1">
      <alignment horizontal="center" vertical="center"/>
      <protection/>
    </xf>
    <xf numFmtId="0" fontId="9" fillId="0" borderId="3" xfId="25" applyFont="1" applyBorder="1" applyAlignment="1">
      <alignment horizontal="center" vertical="center"/>
      <protection/>
    </xf>
    <xf numFmtId="0" fontId="9" fillId="0" borderId="12" xfId="25" applyFont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1" xfId="25" applyFont="1" applyBorder="1" applyAlignment="1">
      <alignment horizontal="center" vertical="center"/>
      <protection/>
    </xf>
    <xf numFmtId="0" fontId="9" fillId="0" borderId="5" xfId="25" applyFont="1" applyBorder="1" applyAlignment="1">
      <alignment horizontal="center" vertical="center" wrapText="1"/>
      <protection/>
    </xf>
    <xf numFmtId="0" fontId="21" fillId="0" borderId="8" xfId="25" applyFont="1" applyBorder="1" applyAlignment="1">
      <alignment horizontal="center" vertical="center"/>
      <protection/>
    </xf>
    <xf numFmtId="0" fontId="21" fillId="0" borderId="10" xfId="25" applyFont="1" applyBorder="1" applyAlignment="1">
      <alignment horizontal="center" vertical="center"/>
      <protection/>
    </xf>
    <xf numFmtId="0" fontId="9" fillId="0" borderId="11" xfId="25" applyFont="1" applyBorder="1" applyAlignment="1">
      <alignment horizontal="center" vertical="center" wrapText="1"/>
      <protection/>
    </xf>
    <xf numFmtId="0" fontId="21" fillId="0" borderId="7" xfId="25" applyFont="1" applyBorder="1" applyAlignment="1">
      <alignment horizontal="center" vertical="center"/>
      <protection/>
    </xf>
    <xf numFmtId="0" fontId="21" fillId="0" borderId="13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left"/>
      <protection/>
    </xf>
    <xf numFmtId="0" fontId="31" fillId="0" borderId="0" xfId="25" applyFont="1" applyAlignment="1">
      <alignment horizontal="left"/>
      <protection/>
    </xf>
    <xf numFmtId="0" fontId="8" fillId="0" borderId="0" xfId="25" applyFont="1" applyBorder="1" applyAlignment="1">
      <alignment horizontal="center" vertical="center"/>
      <protection/>
    </xf>
    <xf numFmtId="0" fontId="31" fillId="0" borderId="0" xfId="25" applyFont="1" applyAlignment="1">
      <alignment horizontal="center" vertical="center"/>
      <protection/>
    </xf>
    <xf numFmtId="0" fontId="9" fillId="0" borderId="12" xfId="25" applyFont="1" applyBorder="1" applyAlignment="1">
      <alignment horizontal="center" vertical="center" wrapText="1"/>
      <protection/>
    </xf>
    <xf numFmtId="0" fontId="17" fillId="0" borderId="12" xfId="25" applyFont="1" applyBorder="1" applyAlignment="1">
      <alignment horizontal="center" vertical="center"/>
      <protection/>
    </xf>
    <xf numFmtId="0" fontId="17" fillId="0" borderId="14" xfId="25" applyFont="1" applyBorder="1" applyAlignment="1">
      <alignment horizontal="center" vertical="center"/>
      <protection/>
    </xf>
    <xf numFmtId="0" fontId="17" fillId="0" borderId="0" xfId="25" applyFont="1" applyAlignment="1">
      <alignment horizontal="center" vertical="center"/>
      <protection/>
    </xf>
    <xf numFmtId="0" fontId="17" fillId="0" borderId="6" xfId="25" applyFont="1" applyBorder="1" applyAlignment="1">
      <alignment horizontal="center" vertical="center"/>
      <protection/>
    </xf>
    <xf numFmtId="0" fontId="17" fillId="0" borderId="1" xfId="25" applyFont="1" applyBorder="1" applyAlignment="1">
      <alignment horizontal="center" vertical="center"/>
      <protection/>
    </xf>
    <xf numFmtId="0" fontId="17" fillId="0" borderId="3" xfId="25" applyFont="1" applyBorder="1" applyAlignment="1">
      <alignment horizontal="center" vertical="center"/>
      <protection/>
    </xf>
    <xf numFmtId="0" fontId="21" fillId="0" borderId="4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0" xfId="26" applyFont="1" applyAlignment="1">
      <alignment horizontal="center" vertical="center"/>
      <protection/>
    </xf>
    <xf numFmtId="0" fontId="9" fillId="0" borderId="12" xfId="26" applyFont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" vertical="center"/>
      <protection/>
    </xf>
    <xf numFmtId="0" fontId="10" fillId="0" borderId="0" xfId="26" applyFont="1" applyAlignment="1">
      <alignment horizontal="center" vertical="center"/>
      <protection/>
    </xf>
    <xf numFmtId="0" fontId="10" fillId="0" borderId="6" xfId="26" applyFont="1" applyBorder="1" applyAlignment="1">
      <alignment horizontal="center" vertical="center"/>
      <protection/>
    </xf>
    <xf numFmtId="0" fontId="10" fillId="0" borderId="1" xfId="26" applyFont="1" applyBorder="1" applyAlignment="1">
      <alignment horizontal="center" vertical="center"/>
      <protection/>
    </xf>
    <xf numFmtId="0" fontId="10" fillId="0" borderId="3" xfId="26" applyFont="1" applyBorder="1" applyAlignment="1">
      <alignment horizontal="center" vertical="center"/>
      <protection/>
    </xf>
    <xf numFmtId="0" fontId="9" fillId="0" borderId="11" xfId="26" applyFont="1" applyBorder="1" applyAlignment="1">
      <alignment horizontal="center" vertical="center" wrapText="1"/>
      <protection/>
    </xf>
    <xf numFmtId="0" fontId="10" fillId="0" borderId="12" xfId="26" applyFont="1" applyBorder="1" applyAlignment="1">
      <alignment horizontal="center" vertical="center"/>
      <protection/>
    </xf>
    <xf numFmtId="0" fontId="10" fillId="0" borderId="7" xfId="26" applyFont="1" applyBorder="1" applyAlignment="1">
      <alignment horizontal="center" vertical="center"/>
      <protection/>
    </xf>
    <xf numFmtId="0" fontId="10" fillId="0" borderId="0" xfId="26" applyFont="1" applyBorder="1" applyAlignment="1">
      <alignment horizontal="center" vertical="center"/>
      <protection/>
    </xf>
    <xf numFmtId="0" fontId="10" fillId="0" borderId="13" xfId="26" applyFont="1" applyBorder="1" applyAlignment="1">
      <alignment horizontal="center" vertical="center"/>
      <protection/>
    </xf>
    <xf numFmtId="0" fontId="9" fillId="0" borderId="4" xfId="26" applyFont="1" applyFill="1" applyBorder="1" applyAlignment="1">
      <alignment horizontal="center"/>
      <protection/>
    </xf>
    <xf numFmtId="0" fontId="10" fillId="0" borderId="9" xfId="26" applyFont="1" applyBorder="1" applyAlignment="1">
      <alignment horizontal="center"/>
      <protection/>
    </xf>
    <xf numFmtId="0" fontId="9" fillId="0" borderId="5" xfId="26" applyFont="1" applyFill="1" applyBorder="1" applyAlignment="1">
      <alignment horizontal="center" vertical="center"/>
      <protection/>
    </xf>
    <xf numFmtId="0" fontId="10" fillId="0" borderId="10" xfId="26" applyFont="1" applyFill="1" applyBorder="1" applyAlignment="1">
      <alignment horizontal="center" vertical="center"/>
      <protection/>
    </xf>
    <xf numFmtId="0" fontId="9" fillId="0" borderId="11" xfId="26" applyFont="1" applyFill="1" applyBorder="1" applyAlignment="1">
      <alignment horizontal="center" vertical="center"/>
      <protection/>
    </xf>
  </cellXfs>
  <cellStyles count="17">
    <cellStyle name="Normal" xfId="0"/>
    <cellStyle name="##0,0" xfId="15"/>
    <cellStyle name="Followed Hyperlink" xfId="16"/>
    <cellStyle name="Comma" xfId="17"/>
    <cellStyle name="Comma [0]" xfId="18"/>
    <cellStyle name="Dezimal_Seite 05 Tab 2_1.vj.2009" xfId="19"/>
    <cellStyle name="Dezimal_Seite 06 Tab 3_2.vj.2009" xfId="20"/>
    <cellStyle name="Dezimal_Seite 07 Tab 4_2.vj.2009" xfId="21"/>
    <cellStyle name="Hyperlink" xfId="22"/>
    <cellStyle name="Percent" xfId="23"/>
    <cellStyle name="Standard_Seite 05 Tab 2_1.vj.2009" xfId="24"/>
    <cellStyle name="Standard_Seite 07 Tab 4_2.vj.2009" xfId="25"/>
    <cellStyle name="Standard_Seite 12 Tab  9_1.vj.2009" xfId="26"/>
    <cellStyle name="überschrift" xfId="27"/>
    <cellStyle name="vorspalte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33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Lfd.
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7325" y="1333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05075" y="1333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076700" y="1333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667250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191125" y="13335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667375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57325" y="133350"/>
          <a:ext cx="473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33350"/>
          <a:ext cx="1419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43</xdr:row>
      <xdr:rowOff>0</xdr:rowOff>
    </xdr:from>
    <xdr:ext cx="142875" cy="209550"/>
    <xdr:sp>
      <xdr:nvSpPr>
        <xdr:cNvPr id="10" name="TextBox 10"/>
        <xdr:cNvSpPr txBox="1">
          <a:spLocks noChangeArrowheads="1"/>
        </xdr:cNvSpPr>
      </xdr:nvSpPr>
      <xdr:spPr>
        <a:xfrm>
          <a:off x="6153150" y="48196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11" name="TextBox 11"/>
        <xdr:cNvSpPr txBox="1">
          <a:spLocks noChangeArrowheads="1"/>
        </xdr:cNvSpPr>
      </xdr:nvSpPr>
      <xdr:spPr>
        <a:xfrm>
          <a:off x="6153150" y="4562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2" name="TextBox 12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57</xdr:row>
      <xdr:rowOff>123825</xdr:rowOff>
    </xdr:from>
    <xdr:ext cx="142875" cy="209550"/>
    <xdr:sp>
      <xdr:nvSpPr>
        <xdr:cNvPr id="13" name="TextBox 13"/>
        <xdr:cNvSpPr txBox="1">
          <a:spLocks noChangeArrowheads="1"/>
        </xdr:cNvSpPr>
      </xdr:nvSpPr>
      <xdr:spPr>
        <a:xfrm>
          <a:off x="6153150" y="708660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4" name="TextBox 14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5" name="TextBox 15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60</xdr:row>
      <xdr:rowOff>0</xdr:rowOff>
    </xdr:from>
    <xdr:ext cx="142875" cy="209550"/>
    <xdr:sp>
      <xdr:nvSpPr>
        <xdr:cNvPr id="16" name="TextBox 16"/>
        <xdr:cNvSpPr txBox="1">
          <a:spLocks noChangeArrowheads="1"/>
        </xdr:cNvSpPr>
      </xdr:nvSpPr>
      <xdr:spPr>
        <a:xfrm>
          <a:off x="6153150" y="73818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55</xdr:row>
      <xdr:rowOff>123825</xdr:rowOff>
    </xdr:from>
    <xdr:ext cx="142875" cy="209550"/>
    <xdr:sp>
      <xdr:nvSpPr>
        <xdr:cNvPr id="17" name="TextBox 17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  <xdr:oneCellAnchor>
    <xdr:from>
      <xdr:col>16</xdr:col>
      <xdr:colOff>485775</xdr:colOff>
      <xdr:row>56</xdr:row>
      <xdr:rowOff>0</xdr:rowOff>
    </xdr:from>
    <xdr:ext cx="142875" cy="209550"/>
    <xdr:sp>
      <xdr:nvSpPr>
        <xdr:cNvPr id="18" name="TextBox 18"/>
        <xdr:cNvSpPr txBox="1">
          <a:spLocks noChangeArrowheads="1"/>
        </xdr:cNvSpPr>
      </xdr:nvSpPr>
      <xdr:spPr>
        <a:xfrm>
          <a:off x="6153150" y="679132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</a:t>
          </a:r>
        </a:p>
      </xdr:txBody>
    </xdr:sp>
    <xdr:clientData/>
  </xdr:oneCellAnchor>
  <xdr:oneCellAnchor>
    <xdr:from>
      <xdr:col>16</xdr:col>
      <xdr:colOff>485775</xdr:colOff>
      <xdr:row>60</xdr:row>
      <xdr:rowOff>0</xdr:rowOff>
    </xdr:from>
    <xdr:ext cx="142875" cy="209550"/>
    <xdr:sp>
      <xdr:nvSpPr>
        <xdr:cNvPr id="19" name="TextBox 19"/>
        <xdr:cNvSpPr txBox="1">
          <a:spLocks noChangeArrowheads="1"/>
        </xdr:cNvSpPr>
      </xdr:nvSpPr>
      <xdr:spPr>
        <a:xfrm>
          <a:off x="6153150" y="73818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27</xdr:row>
      <xdr:rowOff>0</xdr:rowOff>
    </xdr:from>
    <xdr:ext cx="142875" cy="219075"/>
    <xdr:sp>
      <xdr:nvSpPr>
        <xdr:cNvPr id="20" name="TextBox 21"/>
        <xdr:cNvSpPr txBox="1">
          <a:spLocks noChangeArrowheads="1"/>
        </xdr:cNvSpPr>
      </xdr:nvSpPr>
      <xdr:spPr>
        <a:xfrm>
          <a:off x="6153150" y="31718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3.00390625" style="2" customWidth="1"/>
    <col min="3" max="3" width="10.140625" style="1" customWidth="1"/>
    <col min="4" max="7" width="11.421875" style="1" customWidth="1"/>
    <col min="8" max="8" width="15.57421875" style="1" customWidth="1"/>
    <col min="9" max="9" width="11.421875" style="3" customWidth="1"/>
    <col min="10" max="16384" width="11.421875" style="1" customWidth="1"/>
  </cols>
  <sheetData>
    <row r="2" spans="1:9" s="6" customFormat="1" ht="16.5">
      <c r="A2" s="5" t="s">
        <v>0</v>
      </c>
      <c r="B2" s="5"/>
      <c r="C2" s="5"/>
      <c r="D2" s="5"/>
      <c r="E2" s="5"/>
      <c r="F2" s="5"/>
      <c r="G2" s="5"/>
      <c r="H2" s="5"/>
      <c r="I2" s="5"/>
    </row>
    <row r="4" ht="13.5">
      <c r="I4" s="3" t="s">
        <v>1</v>
      </c>
    </row>
    <row r="6" spans="2:9" ht="13.5">
      <c r="B6" s="1" t="s">
        <v>15</v>
      </c>
      <c r="I6" s="3">
        <v>2</v>
      </c>
    </row>
    <row r="8" spans="2:9" ht="13.5">
      <c r="B8" s="1" t="s">
        <v>16</v>
      </c>
      <c r="I8" s="3">
        <v>3</v>
      </c>
    </row>
    <row r="11" spans="1:2" ht="13.5">
      <c r="A11" s="4" t="s">
        <v>2</v>
      </c>
      <c r="B11" s="1" t="s">
        <v>3</v>
      </c>
    </row>
    <row r="12" spans="1:9" ht="13.5">
      <c r="A12" s="4"/>
      <c r="B12" s="4"/>
      <c r="C12" s="255" t="s">
        <v>399</v>
      </c>
      <c r="D12" s="255"/>
      <c r="E12" s="255"/>
      <c r="F12" s="255"/>
      <c r="G12" s="255"/>
      <c r="H12" s="255"/>
      <c r="I12" s="3">
        <v>4</v>
      </c>
    </row>
    <row r="13" spans="1:2" ht="13.5">
      <c r="A13" s="4"/>
      <c r="B13" s="4"/>
    </row>
    <row r="14" spans="1:2" ht="13.5">
      <c r="A14" s="4"/>
      <c r="B14" s="4"/>
    </row>
    <row r="15" spans="1:2" ht="13.5">
      <c r="A15" s="4" t="s">
        <v>4</v>
      </c>
      <c r="B15" s="1" t="s">
        <v>372</v>
      </c>
    </row>
    <row r="16" spans="1:9" ht="13.5">
      <c r="A16" s="4" t="s">
        <v>6</v>
      </c>
      <c r="B16" s="4"/>
      <c r="C16" s="255" t="s">
        <v>400</v>
      </c>
      <c r="D16" s="255"/>
      <c r="E16" s="255"/>
      <c r="F16" s="255"/>
      <c r="G16" s="255"/>
      <c r="H16" s="255"/>
      <c r="I16" s="3">
        <v>5</v>
      </c>
    </row>
    <row r="17" spans="1:2" ht="13.5">
      <c r="A17" s="4" t="s">
        <v>6</v>
      </c>
      <c r="B17" s="4"/>
    </row>
    <row r="18" spans="1:2" ht="13.5">
      <c r="A18" s="4"/>
      <c r="B18" s="4"/>
    </row>
    <row r="19" spans="1:2" ht="13.5">
      <c r="A19" s="4" t="s">
        <v>12</v>
      </c>
      <c r="B19" s="238" t="s">
        <v>395</v>
      </c>
    </row>
    <row r="20" spans="1:9" ht="13.5">
      <c r="A20" s="4"/>
      <c r="B20" s="4"/>
      <c r="C20" s="255" t="s">
        <v>376</v>
      </c>
      <c r="D20" s="255"/>
      <c r="E20" s="255"/>
      <c r="F20" s="255"/>
      <c r="G20" s="255"/>
      <c r="H20" s="255"/>
      <c r="I20" s="3">
        <v>6</v>
      </c>
    </row>
    <row r="21" spans="1:8" ht="13.5">
      <c r="A21" s="4" t="s">
        <v>6</v>
      </c>
      <c r="B21" s="4"/>
      <c r="C21"/>
      <c r="D21"/>
      <c r="E21"/>
      <c r="F21"/>
      <c r="G21"/>
      <c r="H21"/>
    </row>
    <row r="22" spans="1:2" ht="13.5">
      <c r="A22" s="4" t="s">
        <v>6</v>
      </c>
      <c r="B22" s="4"/>
    </row>
    <row r="23" spans="1:8" ht="13.5">
      <c r="A23" s="4" t="s">
        <v>5</v>
      </c>
      <c r="B23" s="256" t="s">
        <v>396</v>
      </c>
      <c r="C23" s="256"/>
      <c r="D23" s="256"/>
      <c r="E23" s="256"/>
      <c r="F23" s="256"/>
      <c r="G23" s="256"/>
      <c r="H23" s="256"/>
    </row>
    <row r="24" spans="1:9" ht="13.5">
      <c r="A24" s="4"/>
      <c r="B24" s="4"/>
      <c r="C24" s="255" t="s">
        <v>406</v>
      </c>
      <c r="D24" s="255"/>
      <c r="E24" s="255"/>
      <c r="F24" s="255"/>
      <c r="G24" s="255"/>
      <c r="H24" s="255"/>
      <c r="I24" s="3">
        <v>7</v>
      </c>
    </row>
    <row r="25" spans="1:8" ht="12" customHeight="1">
      <c r="A25" s="4"/>
      <c r="B25" s="4"/>
      <c r="C25" s="239"/>
      <c r="D25" s="239"/>
      <c r="E25" s="239"/>
      <c r="F25" s="239"/>
      <c r="G25" s="239"/>
      <c r="H25" s="239"/>
    </row>
    <row r="26" spans="1:2" ht="12" customHeight="1">
      <c r="A26" s="4"/>
      <c r="B26" s="4"/>
    </row>
    <row r="27" spans="1:4" ht="13.5">
      <c r="A27" s="4" t="s">
        <v>6</v>
      </c>
      <c r="B27" s="4"/>
      <c r="C27" s="2" t="s">
        <v>17</v>
      </c>
      <c r="D27" s="1" t="s">
        <v>7</v>
      </c>
    </row>
    <row r="28" spans="1:9" ht="13.5">
      <c r="A28" s="4"/>
      <c r="B28" s="4"/>
      <c r="C28" s="4" t="s">
        <v>6</v>
      </c>
      <c r="D28" s="255" t="s">
        <v>397</v>
      </c>
      <c r="E28" s="255"/>
      <c r="F28" s="255"/>
      <c r="G28" s="255"/>
      <c r="H28" s="255"/>
      <c r="I28" s="3">
        <v>8</v>
      </c>
    </row>
    <row r="29" spans="1:3" ht="12" customHeight="1">
      <c r="A29" s="4"/>
      <c r="B29" s="4"/>
      <c r="C29" s="4"/>
    </row>
    <row r="30" spans="1:3" ht="12" customHeight="1">
      <c r="A30" s="4"/>
      <c r="B30" s="4"/>
      <c r="C30" s="4" t="s">
        <v>6</v>
      </c>
    </row>
    <row r="31" spans="1:9" ht="13.5">
      <c r="A31" s="4"/>
      <c r="B31" s="4"/>
      <c r="C31" s="2" t="s">
        <v>17</v>
      </c>
      <c r="D31" s="1" t="s">
        <v>8</v>
      </c>
      <c r="I31" s="3" t="s">
        <v>6</v>
      </c>
    </row>
    <row r="32" spans="1:9" ht="13.5">
      <c r="A32" s="4"/>
      <c r="B32" s="4"/>
      <c r="D32" s="1" t="s">
        <v>386</v>
      </c>
      <c r="I32" s="3" t="s">
        <v>6</v>
      </c>
    </row>
    <row r="33" spans="1:9" ht="13.5">
      <c r="A33" s="4"/>
      <c r="B33" s="4"/>
      <c r="D33" s="255" t="s">
        <v>398</v>
      </c>
      <c r="E33" s="255"/>
      <c r="F33" s="255"/>
      <c r="G33" s="255"/>
      <c r="H33" s="255"/>
      <c r="I33" s="3">
        <v>9</v>
      </c>
    </row>
    <row r="34" spans="1:2" ht="13.5">
      <c r="A34" s="4"/>
      <c r="B34" s="4"/>
    </row>
    <row r="35" spans="1:2" ht="13.5">
      <c r="A35" s="4"/>
      <c r="B35" s="4"/>
    </row>
    <row r="36" spans="1:2" ht="13.5">
      <c r="A36" s="4" t="s">
        <v>9</v>
      </c>
      <c r="B36" s="1" t="s">
        <v>10</v>
      </c>
    </row>
    <row r="37" spans="1:9" ht="13.5">
      <c r="A37" s="4" t="s">
        <v>6</v>
      </c>
      <c r="B37" s="4"/>
      <c r="C37" s="255" t="s">
        <v>401</v>
      </c>
      <c r="D37" s="255"/>
      <c r="E37" s="255"/>
      <c r="F37" s="255"/>
      <c r="G37" s="255"/>
      <c r="H37" s="255"/>
      <c r="I37" s="3">
        <v>10</v>
      </c>
    </row>
    <row r="38" spans="1:2" ht="13.5">
      <c r="A38" s="4"/>
      <c r="B38" s="4"/>
    </row>
    <row r="39" spans="1:2" ht="13.5">
      <c r="A39" s="4" t="s">
        <v>6</v>
      </c>
      <c r="B39" s="4"/>
    </row>
    <row r="40" spans="1:2" ht="13.5">
      <c r="A40" s="4" t="s">
        <v>13</v>
      </c>
      <c r="B40" s="1" t="s">
        <v>11</v>
      </c>
    </row>
    <row r="41" spans="1:9" ht="13.5">
      <c r="A41" s="4"/>
      <c r="B41" s="4"/>
      <c r="C41" s="1" t="s">
        <v>402</v>
      </c>
      <c r="I41" s="3">
        <v>11</v>
      </c>
    </row>
    <row r="42" spans="1:2" ht="13.5">
      <c r="A42" s="4"/>
      <c r="B42" s="4"/>
    </row>
    <row r="43" spans="1:2" ht="13.5">
      <c r="A43" s="4"/>
      <c r="B43" s="4"/>
    </row>
    <row r="44" spans="1:2" ht="13.5">
      <c r="A44" s="4" t="s">
        <v>14</v>
      </c>
      <c r="B44" s="1" t="s">
        <v>10</v>
      </c>
    </row>
    <row r="45" spans="1:9" ht="13.5">
      <c r="A45" s="4" t="s">
        <v>6</v>
      </c>
      <c r="B45" s="4"/>
      <c r="C45" s="1" t="s">
        <v>403</v>
      </c>
      <c r="I45" s="3">
        <v>12</v>
      </c>
    </row>
    <row r="46" spans="1:2" ht="13.5">
      <c r="A46" s="4"/>
      <c r="B46" s="4"/>
    </row>
    <row r="47" spans="1:2" ht="13.5">
      <c r="A47" s="4" t="s">
        <v>6</v>
      </c>
      <c r="B47" s="4"/>
    </row>
    <row r="48" spans="1:2" ht="13.5">
      <c r="A48" s="4" t="s">
        <v>383</v>
      </c>
      <c r="B48" s="1" t="s">
        <v>11</v>
      </c>
    </row>
    <row r="49" spans="1:9" ht="13.5">
      <c r="A49" s="4"/>
      <c r="B49" s="4"/>
      <c r="C49" s="255" t="s">
        <v>404</v>
      </c>
      <c r="D49" s="255"/>
      <c r="E49" s="255"/>
      <c r="F49" s="255"/>
      <c r="G49" s="255"/>
      <c r="H49" s="255"/>
      <c r="I49" s="3">
        <v>13</v>
      </c>
    </row>
    <row r="50" spans="1:2" ht="13.5">
      <c r="A50" s="4"/>
      <c r="B50" s="4"/>
    </row>
    <row r="52" spans="1:2" ht="13.5">
      <c r="A52" s="4" t="s">
        <v>384</v>
      </c>
      <c r="B52" s="1" t="s">
        <v>385</v>
      </c>
    </row>
    <row r="53" spans="1:9" ht="13.5">
      <c r="A53" s="4"/>
      <c r="B53" s="4"/>
      <c r="C53" s="255" t="s">
        <v>405</v>
      </c>
      <c r="D53" s="255"/>
      <c r="E53" s="255"/>
      <c r="F53" s="255"/>
      <c r="G53" s="255"/>
      <c r="H53" s="255"/>
      <c r="I53" s="3">
        <v>14</v>
      </c>
    </row>
  </sheetData>
  <mergeCells count="10">
    <mergeCell ref="C20:H20"/>
    <mergeCell ref="C12:H12"/>
    <mergeCell ref="C16:H16"/>
    <mergeCell ref="C53:H53"/>
    <mergeCell ref="B23:H23"/>
    <mergeCell ref="C24:H24"/>
    <mergeCell ref="D28:H28"/>
    <mergeCell ref="D33:H33"/>
    <mergeCell ref="C37:H37"/>
    <mergeCell ref="C49:H49"/>
  </mergeCells>
  <printOptions/>
  <pageMargins left="0.6" right="0.51" top="1" bottom="1" header="0.511811023" footer="0.511811023"/>
  <pageSetup horizontalDpi="300" verticalDpi="300" orientation="portrait" paperSize="9" r:id="rId1"/>
  <headerFooter alignWithMargins="0">
    <oddHeader xml:space="preserve">&amp;C&amp;"Jahrbuch,Standard"&amp;8- 1 -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selection activeCell="V60" sqref="V60"/>
    </sheetView>
  </sheetViews>
  <sheetFormatPr defaultColWidth="11.421875" defaultRowHeight="12.75"/>
  <cols>
    <col min="1" max="1" width="3.28125" style="120" customWidth="1"/>
    <col min="2" max="3" width="0.85546875" style="120" customWidth="1"/>
    <col min="4" max="4" width="0.71875" style="120" customWidth="1"/>
    <col min="5" max="5" width="1.57421875" style="120" customWidth="1"/>
    <col min="6" max="6" width="5.28125" style="120" customWidth="1"/>
    <col min="7" max="7" width="3.7109375" style="120" customWidth="1"/>
    <col min="8" max="8" width="0.85546875" style="120" customWidth="1"/>
    <col min="9" max="9" width="3.00390625" style="120" customWidth="1"/>
    <col min="10" max="10" width="7.8515625" style="120" customWidth="1"/>
    <col min="11" max="11" width="0.5625" style="120" customWidth="1"/>
    <col min="12" max="12" width="8.57421875" style="120" customWidth="1"/>
    <col min="13" max="18" width="8.57421875" style="121" customWidth="1"/>
    <col min="19" max="19" width="8.57421875" style="120" customWidth="1"/>
    <col min="20" max="16384" width="10.28125" style="120" customWidth="1"/>
  </cols>
  <sheetData>
    <row r="1" spans="1:19" ht="10.5" customHeight="1">
      <c r="A1" s="34" t="s">
        <v>394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19"/>
      <c r="N1" s="119"/>
      <c r="O1" s="119"/>
      <c r="P1" s="119"/>
      <c r="Q1" s="119"/>
      <c r="R1" s="119"/>
      <c r="S1" s="35"/>
    </row>
    <row r="2" spans="1:19" ht="10.5" customHeight="1">
      <c r="A2" s="34" t="s">
        <v>319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19"/>
      <c r="N2" s="119"/>
      <c r="O2" s="119"/>
      <c r="P2" s="119"/>
      <c r="Q2" s="119"/>
      <c r="R2" s="119"/>
      <c r="S2" s="35"/>
    </row>
    <row r="3" ht="9" customHeight="1"/>
    <row r="4" spans="1:19" ht="9">
      <c r="A4" s="364" t="s">
        <v>320</v>
      </c>
      <c r="B4" s="365"/>
      <c r="C4" s="370" t="s">
        <v>321</v>
      </c>
      <c r="D4" s="371"/>
      <c r="E4" s="371"/>
      <c r="F4" s="371"/>
      <c r="G4" s="371"/>
      <c r="H4" s="371"/>
      <c r="I4" s="371"/>
      <c r="J4" s="371"/>
      <c r="K4" s="365"/>
      <c r="L4" s="122" t="s">
        <v>322</v>
      </c>
      <c r="M4" s="122" t="s">
        <v>323</v>
      </c>
      <c r="N4" s="122" t="s">
        <v>322</v>
      </c>
      <c r="O4" s="123" t="s">
        <v>322</v>
      </c>
      <c r="P4" s="122" t="s">
        <v>324</v>
      </c>
      <c r="Q4" s="122" t="s">
        <v>325</v>
      </c>
      <c r="R4" s="377" t="s">
        <v>326</v>
      </c>
      <c r="S4" s="379" t="s">
        <v>327</v>
      </c>
    </row>
    <row r="5" spans="1:19" ht="9" customHeight="1">
      <c r="A5" s="366"/>
      <c r="B5" s="367"/>
      <c r="C5" s="372"/>
      <c r="D5" s="373"/>
      <c r="E5" s="373"/>
      <c r="F5" s="373"/>
      <c r="G5" s="373"/>
      <c r="H5" s="373"/>
      <c r="I5" s="373"/>
      <c r="J5" s="373"/>
      <c r="K5" s="367"/>
      <c r="L5" s="124" t="s">
        <v>328</v>
      </c>
      <c r="M5" s="124" t="s">
        <v>328</v>
      </c>
      <c r="N5" s="124" t="s">
        <v>329</v>
      </c>
      <c r="O5" s="125" t="s">
        <v>330</v>
      </c>
      <c r="P5" s="124" t="s">
        <v>330</v>
      </c>
      <c r="Q5" s="124" t="s">
        <v>330</v>
      </c>
      <c r="R5" s="378"/>
      <c r="S5" s="374"/>
    </row>
    <row r="6" spans="1:19" ht="9.75" customHeight="1">
      <c r="A6" s="368"/>
      <c r="B6" s="369"/>
      <c r="C6" s="374"/>
      <c r="D6" s="368"/>
      <c r="E6" s="368"/>
      <c r="F6" s="368"/>
      <c r="G6" s="368"/>
      <c r="H6" s="368"/>
      <c r="I6" s="368"/>
      <c r="J6" s="368"/>
      <c r="K6" s="369"/>
      <c r="L6" s="375" t="s">
        <v>331</v>
      </c>
      <c r="M6" s="376"/>
      <c r="N6" s="376"/>
      <c r="O6" s="376"/>
      <c r="P6" s="376"/>
      <c r="Q6" s="376"/>
      <c r="R6" s="376"/>
      <c r="S6" s="376"/>
    </row>
    <row r="7" ht="6" customHeight="1"/>
    <row r="8" spans="1:19" ht="9.75" customHeight="1">
      <c r="A8" s="126"/>
      <c r="B8" s="126"/>
      <c r="C8" s="126"/>
      <c r="D8" s="363" t="s">
        <v>332</v>
      </c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</row>
    <row r="9" ht="2.25" customHeight="1"/>
    <row r="10" spans="4:19" ht="7.5" customHeight="1">
      <c r="D10" s="127" t="s">
        <v>67</v>
      </c>
      <c r="E10" s="127"/>
      <c r="F10" s="127"/>
      <c r="G10" s="127"/>
      <c r="H10" s="127"/>
      <c r="I10" s="127"/>
      <c r="J10" s="127"/>
      <c r="L10" s="121"/>
      <c r="S10" s="121"/>
    </row>
    <row r="11" spans="12:19" ht="3" customHeight="1">
      <c r="L11" s="128"/>
      <c r="M11" s="128"/>
      <c r="N11" s="128" t="s">
        <v>6</v>
      </c>
      <c r="O11" s="128"/>
      <c r="P11" s="128"/>
      <c r="Q11" s="128"/>
      <c r="R11" s="128"/>
      <c r="S11" s="121"/>
    </row>
    <row r="12" spans="1:20" ht="9">
      <c r="A12" s="129" t="s">
        <v>333</v>
      </c>
      <c r="B12" s="130"/>
      <c r="D12" s="131" t="s">
        <v>334</v>
      </c>
      <c r="E12" s="131"/>
      <c r="F12" s="131"/>
      <c r="G12" s="131"/>
      <c r="H12" s="131"/>
      <c r="I12" s="131"/>
      <c r="J12" s="131"/>
      <c r="K12" s="130"/>
      <c r="L12" s="132">
        <v>535</v>
      </c>
      <c r="M12" s="132" t="s">
        <v>335</v>
      </c>
      <c r="N12" s="132" t="s">
        <v>335</v>
      </c>
      <c r="O12" s="132" t="s">
        <v>335</v>
      </c>
      <c r="P12" s="132">
        <v>332</v>
      </c>
      <c r="Q12" s="132" t="s">
        <v>335</v>
      </c>
      <c r="R12" s="132" t="s">
        <v>335</v>
      </c>
      <c r="S12" s="133">
        <v>421</v>
      </c>
      <c r="T12" s="134"/>
    </row>
    <row r="13" spans="1:19" ht="3.75" customHeight="1">
      <c r="A13" s="129"/>
      <c r="B13" s="130"/>
      <c r="K13" s="130"/>
      <c r="L13" s="135"/>
      <c r="M13" s="132"/>
      <c r="N13" s="132"/>
      <c r="O13" s="132"/>
      <c r="P13" s="132"/>
      <c r="Q13" s="132"/>
      <c r="R13" s="132"/>
      <c r="S13" s="133"/>
    </row>
    <row r="14" spans="1:20" ht="9">
      <c r="A14" s="129" t="s">
        <v>336</v>
      </c>
      <c r="B14" s="130"/>
      <c r="D14" s="136" t="s">
        <v>337</v>
      </c>
      <c r="F14" s="136"/>
      <c r="G14" s="120" t="s">
        <v>124</v>
      </c>
      <c r="H14" s="131" t="s">
        <v>338</v>
      </c>
      <c r="I14" s="131"/>
      <c r="J14" s="131"/>
      <c r="K14" s="130"/>
      <c r="L14" s="132" t="s">
        <v>335</v>
      </c>
      <c r="M14" s="132" t="s">
        <v>335</v>
      </c>
      <c r="N14" s="132" t="s">
        <v>335</v>
      </c>
      <c r="O14" s="132" t="s">
        <v>335</v>
      </c>
      <c r="P14" s="132" t="s">
        <v>335</v>
      </c>
      <c r="Q14" s="132" t="s">
        <v>335</v>
      </c>
      <c r="R14" s="132">
        <v>345</v>
      </c>
      <c r="S14" s="133">
        <v>345</v>
      </c>
      <c r="T14" s="134"/>
    </row>
    <row r="15" spans="2:19" ht="3.75" customHeight="1">
      <c r="B15" s="130"/>
      <c r="D15" s="136"/>
      <c r="F15" s="136"/>
      <c r="H15" s="131"/>
      <c r="I15" s="131"/>
      <c r="J15" s="131"/>
      <c r="K15" s="130"/>
      <c r="L15" s="132"/>
      <c r="M15" s="132"/>
      <c r="N15" s="132"/>
      <c r="O15" s="132"/>
      <c r="P15" s="132"/>
      <c r="Q15" s="132"/>
      <c r="R15" s="132"/>
      <c r="S15" s="133"/>
    </row>
    <row r="16" spans="1:19" ht="9">
      <c r="A16" s="129" t="s">
        <v>339</v>
      </c>
      <c r="B16" s="130"/>
      <c r="D16" s="136" t="s">
        <v>340</v>
      </c>
      <c r="F16" s="136"/>
      <c r="G16" s="120" t="s">
        <v>124</v>
      </c>
      <c r="H16" s="131" t="s">
        <v>341</v>
      </c>
      <c r="I16" s="131"/>
      <c r="J16" s="131"/>
      <c r="K16" s="130"/>
      <c r="L16" s="132">
        <v>350</v>
      </c>
      <c r="M16" s="132" t="s">
        <v>335</v>
      </c>
      <c r="N16" s="132">
        <v>295</v>
      </c>
      <c r="O16" s="132" t="s">
        <v>335</v>
      </c>
      <c r="P16" s="132">
        <v>327</v>
      </c>
      <c r="Q16" s="132">
        <v>340</v>
      </c>
      <c r="R16" s="132" t="s">
        <v>335</v>
      </c>
      <c r="S16" s="133">
        <v>333</v>
      </c>
    </row>
    <row r="17" spans="2:19" ht="3.75" customHeight="1">
      <c r="B17" s="130"/>
      <c r="D17" s="136"/>
      <c r="F17" s="136"/>
      <c r="H17" s="131"/>
      <c r="I17" s="131"/>
      <c r="J17" s="131"/>
      <c r="K17" s="130"/>
      <c r="L17" s="132"/>
      <c r="M17" s="132"/>
      <c r="N17" s="132"/>
      <c r="O17" s="132"/>
      <c r="P17" s="132"/>
      <c r="Q17" s="132"/>
      <c r="R17" s="137"/>
      <c r="S17" s="133"/>
    </row>
    <row r="18" spans="1:19" ht="9">
      <c r="A18" s="129" t="s">
        <v>342</v>
      </c>
      <c r="B18" s="130"/>
      <c r="D18" s="136"/>
      <c r="E18" s="136" t="s">
        <v>123</v>
      </c>
      <c r="F18" s="136"/>
      <c r="G18" s="120" t="s">
        <v>124</v>
      </c>
      <c r="H18" s="131" t="s">
        <v>125</v>
      </c>
      <c r="I18" s="131"/>
      <c r="J18" s="131"/>
      <c r="K18" s="130"/>
      <c r="L18" s="132">
        <v>330</v>
      </c>
      <c r="M18" s="132">
        <v>300</v>
      </c>
      <c r="N18" s="132" t="s">
        <v>335</v>
      </c>
      <c r="O18" s="132">
        <v>264</v>
      </c>
      <c r="P18" s="132" t="s">
        <v>335</v>
      </c>
      <c r="Q18" s="132">
        <v>282</v>
      </c>
      <c r="R18" s="132">
        <v>250</v>
      </c>
      <c r="S18" s="133">
        <v>279</v>
      </c>
    </row>
    <row r="19" spans="2:19" ht="3.75" customHeight="1">
      <c r="B19" s="130"/>
      <c r="D19" s="136"/>
      <c r="F19" s="136"/>
      <c r="H19" s="131"/>
      <c r="I19" s="131"/>
      <c r="J19" s="131"/>
      <c r="K19" s="130"/>
      <c r="L19" s="132"/>
      <c r="M19" s="132"/>
      <c r="N19" s="132"/>
      <c r="O19" s="132"/>
      <c r="P19" s="132"/>
      <c r="Q19" s="132"/>
      <c r="R19" s="132"/>
      <c r="S19" s="133"/>
    </row>
    <row r="20" spans="1:19" ht="9">
      <c r="A20" s="129" t="s">
        <v>343</v>
      </c>
      <c r="B20" s="130"/>
      <c r="G20" s="120" t="s">
        <v>124</v>
      </c>
      <c r="H20" s="136"/>
      <c r="I20" s="131" t="s">
        <v>126</v>
      </c>
      <c r="J20" s="131"/>
      <c r="K20" s="130"/>
      <c r="L20" s="132" t="s">
        <v>335</v>
      </c>
      <c r="M20" s="132">
        <v>320</v>
      </c>
      <c r="N20" s="132">
        <v>259</v>
      </c>
      <c r="O20" s="132">
        <v>300</v>
      </c>
      <c r="P20" s="132">
        <v>341</v>
      </c>
      <c r="Q20" s="132" t="s">
        <v>335</v>
      </c>
      <c r="R20" s="132">
        <v>258</v>
      </c>
      <c r="S20" s="133">
        <v>301</v>
      </c>
    </row>
    <row r="21" spans="2:19" ht="3.75" customHeight="1">
      <c r="B21" s="130"/>
      <c r="K21" s="130"/>
      <c r="L21" s="132"/>
      <c r="M21" s="132"/>
      <c r="N21" s="132"/>
      <c r="O21" s="132"/>
      <c r="P21" s="132"/>
      <c r="Q21" s="132"/>
      <c r="R21" s="132"/>
      <c r="S21" s="133"/>
    </row>
    <row r="22" spans="1:19" ht="7.5" customHeight="1">
      <c r="A22" s="129" t="s">
        <v>344</v>
      </c>
      <c r="B22" s="130"/>
      <c r="J22" s="138" t="s">
        <v>345</v>
      </c>
      <c r="K22" s="130"/>
      <c r="L22" s="139">
        <v>423</v>
      </c>
      <c r="M22" s="139">
        <v>315</v>
      </c>
      <c r="N22" s="139">
        <v>276</v>
      </c>
      <c r="O22" s="139">
        <v>280</v>
      </c>
      <c r="P22" s="139">
        <v>333</v>
      </c>
      <c r="Q22" s="139">
        <v>323</v>
      </c>
      <c r="R22" s="139">
        <v>286</v>
      </c>
      <c r="S22" s="140">
        <v>334</v>
      </c>
    </row>
    <row r="23" spans="2:19" ht="6" customHeight="1">
      <c r="B23" s="130"/>
      <c r="K23" s="141"/>
      <c r="L23" s="142"/>
      <c r="M23" s="133"/>
      <c r="N23" s="133"/>
      <c r="O23" s="133"/>
      <c r="P23" s="133"/>
      <c r="Q23" s="133"/>
      <c r="R23" s="143"/>
      <c r="S23" s="142"/>
    </row>
    <row r="24" spans="2:19" ht="7.5" customHeight="1">
      <c r="B24" s="130"/>
      <c r="D24" s="144" t="s">
        <v>72</v>
      </c>
      <c r="E24" s="144"/>
      <c r="F24" s="144"/>
      <c r="G24" s="144"/>
      <c r="H24" s="144"/>
      <c r="I24" s="144"/>
      <c r="J24" s="144"/>
      <c r="K24" s="141"/>
      <c r="L24" s="142"/>
      <c r="M24" s="133"/>
      <c r="N24" s="133"/>
      <c r="O24" s="133"/>
      <c r="P24" s="133"/>
      <c r="Q24" s="133"/>
      <c r="R24" s="143"/>
      <c r="S24" s="142"/>
    </row>
    <row r="25" spans="2:19" ht="3" customHeight="1">
      <c r="B25" s="130"/>
      <c r="K25" s="141"/>
      <c r="L25" s="142"/>
      <c r="M25" s="133"/>
      <c r="N25" s="133"/>
      <c r="O25" s="133"/>
      <c r="P25" s="133"/>
      <c r="Q25" s="133"/>
      <c r="R25" s="143"/>
      <c r="S25" s="142"/>
    </row>
    <row r="26" spans="1:19" ht="9">
      <c r="A26" s="129" t="s">
        <v>346</v>
      </c>
      <c r="B26" s="130"/>
      <c r="D26" s="131" t="s">
        <v>128</v>
      </c>
      <c r="E26" s="131"/>
      <c r="F26" s="131"/>
      <c r="G26" s="131"/>
      <c r="H26" s="131"/>
      <c r="I26" s="131"/>
      <c r="J26" s="131"/>
      <c r="K26" s="130"/>
      <c r="L26" s="132" t="s">
        <v>335</v>
      </c>
      <c r="M26" s="132" t="s">
        <v>335</v>
      </c>
      <c r="N26" s="132" t="s">
        <v>335</v>
      </c>
      <c r="O26" s="132" t="s">
        <v>335</v>
      </c>
      <c r="P26" s="132" t="s">
        <v>335</v>
      </c>
      <c r="Q26" s="132" t="s">
        <v>335</v>
      </c>
      <c r="R26" s="132">
        <v>335</v>
      </c>
      <c r="S26" s="133">
        <v>335</v>
      </c>
    </row>
    <row r="27" spans="2:19" ht="3.75" customHeight="1">
      <c r="B27" s="130"/>
      <c r="K27" s="130"/>
      <c r="L27" s="132"/>
      <c r="M27" s="137"/>
      <c r="N27" s="132"/>
      <c r="O27" s="132"/>
      <c r="P27" s="132"/>
      <c r="Q27" s="132"/>
      <c r="R27" s="145"/>
      <c r="S27" s="133"/>
    </row>
    <row r="28" spans="1:19" ht="9">
      <c r="A28" s="129" t="s">
        <v>347</v>
      </c>
      <c r="B28" s="130"/>
      <c r="D28" s="146" t="s">
        <v>348</v>
      </c>
      <c r="E28" s="147"/>
      <c r="F28" s="147"/>
      <c r="G28" s="120" t="s">
        <v>124</v>
      </c>
      <c r="H28" s="131" t="s">
        <v>126</v>
      </c>
      <c r="I28" s="131"/>
      <c r="J28" s="131"/>
      <c r="K28" s="130"/>
      <c r="L28" s="132">
        <v>299</v>
      </c>
      <c r="M28" s="132">
        <v>330</v>
      </c>
      <c r="N28" s="132">
        <v>265</v>
      </c>
      <c r="O28" s="132">
        <v>296</v>
      </c>
      <c r="P28" s="132">
        <v>320</v>
      </c>
      <c r="Q28" s="132">
        <v>334</v>
      </c>
      <c r="R28" s="132">
        <v>334</v>
      </c>
      <c r="S28" s="133">
        <v>308</v>
      </c>
    </row>
    <row r="29" spans="2:19" ht="3.75" customHeight="1">
      <c r="B29" s="130"/>
      <c r="K29" s="130"/>
      <c r="L29" s="132"/>
      <c r="M29" s="132"/>
      <c r="N29" s="132"/>
      <c r="O29" s="132"/>
      <c r="P29" s="132"/>
      <c r="Q29" s="132"/>
      <c r="R29" s="132"/>
      <c r="S29" s="133"/>
    </row>
    <row r="30" spans="1:19" ht="9">
      <c r="A30" s="129" t="s">
        <v>349</v>
      </c>
      <c r="B30" s="130"/>
      <c r="D30" s="136" t="s">
        <v>350</v>
      </c>
      <c r="F30" s="136"/>
      <c r="G30" s="120" t="s">
        <v>124</v>
      </c>
      <c r="H30" s="131" t="s">
        <v>131</v>
      </c>
      <c r="I30" s="131"/>
      <c r="J30" s="131"/>
      <c r="K30" s="130"/>
      <c r="L30" s="132">
        <v>309</v>
      </c>
      <c r="M30" s="132">
        <v>330</v>
      </c>
      <c r="N30" s="132">
        <v>305</v>
      </c>
      <c r="O30" s="132">
        <v>308</v>
      </c>
      <c r="P30" s="132">
        <v>353</v>
      </c>
      <c r="Q30" s="132">
        <v>333</v>
      </c>
      <c r="R30" s="132">
        <v>348</v>
      </c>
      <c r="S30" s="133">
        <v>328</v>
      </c>
    </row>
    <row r="31" spans="2:19" ht="3.75" customHeight="1">
      <c r="B31" s="130"/>
      <c r="D31" s="136"/>
      <c r="F31" s="136"/>
      <c r="H31" s="131"/>
      <c r="I31" s="131"/>
      <c r="J31" s="131"/>
      <c r="K31" s="130"/>
      <c r="L31" s="132"/>
      <c r="M31" s="132"/>
      <c r="N31" s="132"/>
      <c r="O31" s="132"/>
      <c r="P31" s="132"/>
      <c r="Q31" s="132"/>
      <c r="R31" s="132"/>
      <c r="S31" s="133"/>
    </row>
    <row r="32" spans="1:19" ht="9">
      <c r="A32" s="129" t="s">
        <v>351</v>
      </c>
      <c r="B32" s="130"/>
      <c r="E32" s="136" t="s">
        <v>352</v>
      </c>
      <c r="F32" s="136"/>
      <c r="G32" s="120" t="s">
        <v>124</v>
      </c>
      <c r="H32" s="131" t="s">
        <v>133</v>
      </c>
      <c r="I32" s="131"/>
      <c r="J32" s="131"/>
      <c r="K32" s="130"/>
      <c r="L32" s="132">
        <v>313</v>
      </c>
      <c r="M32" s="132">
        <v>339</v>
      </c>
      <c r="N32" s="132">
        <v>315</v>
      </c>
      <c r="O32" s="132">
        <v>323</v>
      </c>
      <c r="P32" s="132">
        <v>358</v>
      </c>
      <c r="Q32" s="132">
        <v>330</v>
      </c>
      <c r="R32" s="132">
        <v>346</v>
      </c>
      <c r="S32" s="133">
        <v>329</v>
      </c>
    </row>
    <row r="33" spans="2:19" ht="3.75" customHeight="1">
      <c r="B33" s="130"/>
      <c r="D33" s="136"/>
      <c r="F33" s="136"/>
      <c r="H33" s="131"/>
      <c r="I33" s="131"/>
      <c r="J33" s="131"/>
      <c r="K33" s="130"/>
      <c r="L33" s="132"/>
      <c r="M33" s="132"/>
      <c r="N33" s="132"/>
      <c r="O33" s="132"/>
      <c r="P33" s="132"/>
      <c r="Q33" s="132"/>
      <c r="R33" s="132"/>
      <c r="S33" s="133"/>
    </row>
    <row r="34" spans="1:19" ht="9">
      <c r="A34" s="129" t="s">
        <v>353</v>
      </c>
      <c r="B34" s="130"/>
      <c r="D34" s="136"/>
      <c r="E34" s="136" t="s">
        <v>354</v>
      </c>
      <c r="F34" s="136"/>
      <c r="G34" s="120" t="s">
        <v>124</v>
      </c>
      <c r="I34" s="131" t="s">
        <v>135</v>
      </c>
      <c r="J34" s="131"/>
      <c r="K34" s="130"/>
      <c r="L34" s="132">
        <v>309</v>
      </c>
      <c r="M34" s="132">
        <v>340</v>
      </c>
      <c r="N34" s="132">
        <v>318</v>
      </c>
      <c r="O34" s="132">
        <v>339</v>
      </c>
      <c r="P34" s="132">
        <v>356</v>
      </c>
      <c r="Q34" s="132">
        <v>324</v>
      </c>
      <c r="R34" s="132">
        <v>352</v>
      </c>
      <c r="S34" s="133">
        <v>329</v>
      </c>
    </row>
    <row r="35" spans="2:19" ht="3.75" customHeight="1">
      <c r="B35" s="130"/>
      <c r="D35" s="136"/>
      <c r="E35" s="136"/>
      <c r="F35" s="136"/>
      <c r="H35" s="131"/>
      <c r="I35" s="131"/>
      <c r="J35" s="131"/>
      <c r="K35" s="130"/>
      <c r="L35" s="132"/>
      <c r="M35" s="132"/>
      <c r="N35" s="132"/>
      <c r="O35" s="132"/>
      <c r="P35" s="132"/>
      <c r="Q35" s="132"/>
      <c r="R35" s="132"/>
      <c r="S35" s="133"/>
    </row>
    <row r="36" spans="1:19" ht="9">
      <c r="A36" s="129" t="s">
        <v>355</v>
      </c>
      <c r="B36" s="130"/>
      <c r="D36" s="136"/>
      <c r="E36" s="136" t="s">
        <v>356</v>
      </c>
      <c r="F36" s="136"/>
      <c r="G36" s="120" t="s">
        <v>124</v>
      </c>
      <c r="I36" s="131" t="s">
        <v>137</v>
      </c>
      <c r="J36" s="131"/>
      <c r="K36" s="130"/>
      <c r="L36" s="132">
        <v>311</v>
      </c>
      <c r="M36" s="132">
        <v>356</v>
      </c>
      <c r="N36" s="132">
        <v>320</v>
      </c>
      <c r="O36" s="132">
        <v>333</v>
      </c>
      <c r="P36" s="132">
        <v>413</v>
      </c>
      <c r="Q36" s="132">
        <v>337</v>
      </c>
      <c r="R36" s="132">
        <v>369</v>
      </c>
      <c r="S36" s="133">
        <v>341</v>
      </c>
    </row>
    <row r="37" spans="2:19" ht="3.75" customHeight="1">
      <c r="B37" s="130"/>
      <c r="D37" s="136"/>
      <c r="E37" s="136"/>
      <c r="F37" s="136"/>
      <c r="H37" s="131"/>
      <c r="I37" s="131"/>
      <c r="J37" s="131"/>
      <c r="K37" s="130"/>
      <c r="L37" s="132"/>
      <c r="M37" s="132"/>
      <c r="N37" s="132"/>
      <c r="O37" s="132"/>
      <c r="P37" s="132"/>
      <c r="Q37" s="132"/>
      <c r="R37" s="132"/>
      <c r="S37" s="133"/>
    </row>
    <row r="38" spans="1:19" ht="9">
      <c r="A38" s="129" t="s">
        <v>357</v>
      </c>
      <c r="B38" s="130"/>
      <c r="D38" s="136"/>
      <c r="E38" s="136" t="s">
        <v>358</v>
      </c>
      <c r="F38" s="136"/>
      <c r="G38" s="120" t="s">
        <v>124</v>
      </c>
      <c r="I38" s="131" t="s">
        <v>359</v>
      </c>
      <c r="J38" s="131"/>
      <c r="K38" s="130"/>
      <c r="L38" s="132">
        <v>331</v>
      </c>
      <c r="M38" s="132">
        <v>348</v>
      </c>
      <c r="N38" s="132">
        <v>323</v>
      </c>
      <c r="O38" s="132">
        <v>344</v>
      </c>
      <c r="P38" s="132">
        <v>423</v>
      </c>
      <c r="Q38" s="132">
        <v>338</v>
      </c>
      <c r="R38" s="132">
        <v>386</v>
      </c>
      <c r="S38" s="133">
        <v>357</v>
      </c>
    </row>
    <row r="39" spans="2:19" ht="3.75" customHeight="1">
      <c r="B39" s="130"/>
      <c r="D39" s="136"/>
      <c r="E39" s="136"/>
      <c r="F39" s="136"/>
      <c r="H39" s="131"/>
      <c r="I39" s="131"/>
      <c r="J39" s="131"/>
      <c r="K39" s="130"/>
      <c r="L39" s="132"/>
      <c r="M39" s="132"/>
      <c r="N39" s="132"/>
      <c r="O39" s="132"/>
      <c r="P39" s="132"/>
      <c r="Q39" s="132"/>
      <c r="R39" s="132"/>
      <c r="S39" s="133"/>
    </row>
    <row r="40" spans="1:19" ht="9">
      <c r="A40" s="129" t="s">
        <v>360</v>
      </c>
      <c r="B40" s="130"/>
      <c r="G40" s="120" t="s">
        <v>124</v>
      </c>
      <c r="H40" s="136"/>
      <c r="I40" s="131" t="s">
        <v>138</v>
      </c>
      <c r="J40" s="131"/>
      <c r="K40" s="130"/>
      <c r="L40" s="132">
        <v>362</v>
      </c>
      <c r="M40" s="132">
        <v>355</v>
      </c>
      <c r="N40" s="132">
        <v>312</v>
      </c>
      <c r="O40" s="132">
        <v>345</v>
      </c>
      <c r="P40" s="132">
        <v>435</v>
      </c>
      <c r="Q40" s="132">
        <v>358</v>
      </c>
      <c r="R40" s="132">
        <v>398</v>
      </c>
      <c r="S40" s="133">
        <v>376</v>
      </c>
    </row>
    <row r="41" spans="2:19" ht="3.75" customHeight="1">
      <c r="B41" s="130"/>
      <c r="K41" s="130"/>
      <c r="L41" s="132"/>
      <c r="M41" s="132"/>
      <c r="N41" s="132"/>
      <c r="O41" s="132"/>
      <c r="P41" s="132"/>
      <c r="Q41" s="132"/>
      <c r="R41" s="132"/>
      <c r="S41" s="133"/>
    </row>
    <row r="42" spans="1:19" ht="7.5" customHeight="1">
      <c r="A42" s="129" t="s">
        <v>361</v>
      </c>
      <c r="B42" s="130"/>
      <c r="J42" s="138" t="s">
        <v>345</v>
      </c>
      <c r="K42" s="130"/>
      <c r="L42" s="139">
        <v>314</v>
      </c>
      <c r="M42" s="139">
        <v>342</v>
      </c>
      <c r="N42" s="139">
        <v>316</v>
      </c>
      <c r="O42" s="139">
        <v>331</v>
      </c>
      <c r="P42" s="139">
        <v>384</v>
      </c>
      <c r="Q42" s="139">
        <v>334</v>
      </c>
      <c r="R42" s="139">
        <v>363</v>
      </c>
      <c r="S42" s="140">
        <v>337</v>
      </c>
    </row>
    <row r="43" spans="2:19" ht="3" customHeight="1">
      <c r="B43" s="130"/>
      <c r="K43" s="130"/>
      <c r="L43" s="132"/>
      <c r="M43" s="132"/>
      <c r="N43" s="132"/>
      <c r="O43" s="132"/>
      <c r="P43" s="132"/>
      <c r="Q43" s="132"/>
      <c r="R43" s="145"/>
      <c r="S43" s="133"/>
    </row>
    <row r="44" spans="1:19" s="144" customFormat="1" ht="7.5" customHeight="1">
      <c r="A44" s="148" t="s">
        <v>362</v>
      </c>
      <c r="B44" s="149"/>
      <c r="G44" s="127"/>
      <c r="H44" s="127"/>
      <c r="I44" s="127"/>
      <c r="J44" s="138" t="s">
        <v>363</v>
      </c>
      <c r="K44" s="149"/>
      <c r="L44" s="139">
        <v>316</v>
      </c>
      <c r="M44" s="139">
        <v>342</v>
      </c>
      <c r="N44" s="139">
        <v>315</v>
      </c>
      <c r="O44" s="139">
        <v>329</v>
      </c>
      <c r="P44" s="139">
        <v>380</v>
      </c>
      <c r="Q44" s="139">
        <v>334</v>
      </c>
      <c r="R44" s="139">
        <v>361</v>
      </c>
      <c r="S44" s="140">
        <v>337</v>
      </c>
    </row>
    <row r="45" spans="11:19" ht="6" customHeight="1">
      <c r="K45" s="141"/>
      <c r="L45" s="142"/>
      <c r="M45" s="133"/>
      <c r="N45" s="133"/>
      <c r="O45" s="133"/>
      <c r="P45" s="133"/>
      <c r="Q45" s="133"/>
      <c r="R45" s="150"/>
      <c r="S45" s="142"/>
    </row>
    <row r="46" spans="1:19" ht="9.75" customHeight="1">
      <c r="A46" s="126"/>
      <c r="B46" s="126"/>
      <c r="C46" s="126"/>
      <c r="D46" s="363" t="s">
        <v>364</v>
      </c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</row>
    <row r="47" spans="1:19" ht="2.25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51"/>
      <c r="N47" s="151"/>
      <c r="O47" s="151"/>
      <c r="P47" s="151"/>
      <c r="Q47" s="151"/>
      <c r="R47" s="151"/>
      <c r="S47" s="126"/>
    </row>
    <row r="48" spans="2:19" ht="7.5" customHeight="1">
      <c r="B48" s="152"/>
      <c r="C48" s="153"/>
      <c r="D48" s="127" t="s">
        <v>67</v>
      </c>
      <c r="E48" s="127"/>
      <c r="F48" s="127"/>
      <c r="G48" s="127"/>
      <c r="H48" s="127"/>
      <c r="I48" s="127"/>
      <c r="J48" s="127"/>
      <c r="K48" s="152"/>
      <c r="L48" s="142"/>
      <c r="M48" s="133"/>
      <c r="N48" s="133"/>
      <c r="O48" s="133"/>
      <c r="P48" s="133"/>
      <c r="Q48" s="133"/>
      <c r="R48" s="154"/>
      <c r="S48" s="142"/>
    </row>
    <row r="49" spans="2:19" ht="3" customHeight="1">
      <c r="B49" s="141"/>
      <c r="K49" s="141"/>
      <c r="L49" s="142"/>
      <c r="M49" s="133"/>
      <c r="N49" s="133"/>
      <c r="O49" s="133"/>
      <c r="P49" s="133"/>
      <c r="Q49" s="133"/>
      <c r="R49" s="143"/>
      <c r="S49" s="142"/>
    </row>
    <row r="50" spans="1:19" ht="9">
      <c r="A50" s="129" t="s">
        <v>333</v>
      </c>
      <c r="B50" s="130"/>
      <c r="D50" s="131" t="s">
        <v>334</v>
      </c>
      <c r="E50" s="131"/>
      <c r="F50" s="131"/>
      <c r="G50" s="131"/>
      <c r="H50" s="131"/>
      <c r="I50" s="131"/>
      <c r="J50" s="131"/>
      <c r="K50" s="130"/>
      <c r="L50" s="132">
        <v>535</v>
      </c>
      <c r="M50" s="132" t="s">
        <v>335</v>
      </c>
      <c r="N50" s="132" t="s">
        <v>335</v>
      </c>
      <c r="O50" s="132" t="s">
        <v>335</v>
      </c>
      <c r="P50" s="132">
        <v>490</v>
      </c>
      <c r="Q50" s="132" t="s">
        <v>335</v>
      </c>
      <c r="R50" s="132" t="s">
        <v>335</v>
      </c>
      <c r="S50" s="133">
        <v>524</v>
      </c>
    </row>
    <row r="51" spans="1:19" ht="3.75" customHeight="1">
      <c r="A51" s="129"/>
      <c r="B51" s="130"/>
      <c r="K51" s="130"/>
      <c r="L51" s="135"/>
      <c r="M51" s="132"/>
      <c r="N51" s="132"/>
      <c r="O51" s="132"/>
      <c r="P51" s="132"/>
      <c r="Q51" s="132"/>
      <c r="R51" s="132"/>
      <c r="S51" s="133"/>
    </row>
    <row r="52" spans="1:19" ht="9">
      <c r="A52" s="129" t="s">
        <v>336</v>
      </c>
      <c r="B52" s="130"/>
      <c r="D52" s="136" t="s">
        <v>337</v>
      </c>
      <c r="F52" s="136"/>
      <c r="G52" s="120" t="s">
        <v>124</v>
      </c>
      <c r="H52" s="131" t="s">
        <v>338</v>
      </c>
      <c r="I52" s="131"/>
      <c r="J52" s="131"/>
      <c r="K52" s="130"/>
      <c r="L52" s="132" t="s">
        <v>335</v>
      </c>
      <c r="M52" s="132" t="s">
        <v>335</v>
      </c>
      <c r="N52" s="132" t="s">
        <v>335</v>
      </c>
      <c r="O52" s="132" t="s">
        <v>335</v>
      </c>
      <c r="P52" s="132" t="s">
        <v>335</v>
      </c>
      <c r="Q52" s="132" t="s">
        <v>335</v>
      </c>
      <c r="R52" s="132">
        <v>485</v>
      </c>
      <c r="S52" s="133">
        <v>485</v>
      </c>
    </row>
    <row r="53" spans="2:19" ht="3.75" customHeight="1">
      <c r="B53" s="130"/>
      <c r="D53" s="136"/>
      <c r="F53" s="136"/>
      <c r="H53" s="131"/>
      <c r="I53" s="131"/>
      <c r="J53" s="131"/>
      <c r="K53" s="130"/>
      <c r="L53" s="132"/>
      <c r="M53" s="132"/>
      <c r="N53" s="132"/>
      <c r="O53" s="132"/>
      <c r="P53" s="132"/>
      <c r="Q53" s="132"/>
      <c r="R53" s="132"/>
      <c r="S53" s="133"/>
    </row>
    <row r="54" spans="1:19" ht="9">
      <c r="A54" s="129" t="s">
        <v>339</v>
      </c>
      <c r="B54" s="130"/>
      <c r="D54" s="136" t="s">
        <v>340</v>
      </c>
      <c r="F54" s="136"/>
      <c r="G54" s="120" t="s">
        <v>124</v>
      </c>
      <c r="H54" s="131" t="s">
        <v>341</v>
      </c>
      <c r="I54" s="131"/>
      <c r="J54" s="131"/>
      <c r="K54" s="130"/>
      <c r="L54" s="132">
        <v>460</v>
      </c>
      <c r="M54" s="132" t="s">
        <v>335</v>
      </c>
      <c r="N54" s="132">
        <v>395</v>
      </c>
      <c r="O54" s="132" t="s">
        <v>335</v>
      </c>
      <c r="P54" s="132">
        <v>506</v>
      </c>
      <c r="Q54" s="132">
        <v>450</v>
      </c>
      <c r="R54" s="132" t="s">
        <v>335</v>
      </c>
      <c r="S54" s="133">
        <v>454</v>
      </c>
    </row>
    <row r="55" spans="2:19" ht="3.75" customHeight="1">
      <c r="B55" s="130"/>
      <c r="D55" s="136"/>
      <c r="F55" s="136"/>
      <c r="H55" s="131"/>
      <c r="I55" s="131"/>
      <c r="J55" s="131"/>
      <c r="K55" s="130"/>
      <c r="L55" s="132"/>
      <c r="M55" s="132"/>
      <c r="N55" s="132"/>
      <c r="O55" s="132"/>
      <c r="P55" s="132"/>
      <c r="Q55" s="132"/>
      <c r="R55" s="137"/>
      <c r="S55" s="133"/>
    </row>
    <row r="56" spans="1:19" ht="9">
      <c r="A56" s="129" t="s">
        <v>342</v>
      </c>
      <c r="B56" s="130"/>
      <c r="D56" s="136"/>
      <c r="E56" s="136" t="s">
        <v>123</v>
      </c>
      <c r="F56" s="136"/>
      <c r="G56" s="120" t="s">
        <v>124</v>
      </c>
      <c r="H56" s="131" t="s">
        <v>125</v>
      </c>
      <c r="I56" s="131"/>
      <c r="J56" s="131"/>
      <c r="K56" s="130"/>
      <c r="L56" s="132">
        <v>420</v>
      </c>
      <c r="M56" s="132">
        <v>390</v>
      </c>
      <c r="N56" s="132" t="s">
        <v>335</v>
      </c>
      <c r="O56" s="132">
        <v>425</v>
      </c>
      <c r="P56" s="132" t="s">
        <v>335</v>
      </c>
      <c r="Q56" s="132">
        <v>365</v>
      </c>
      <c r="R56" s="132">
        <v>380</v>
      </c>
      <c r="S56" s="133">
        <v>394</v>
      </c>
    </row>
    <row r="57" spans="2:19" ht="3.75" customHeight="1">
      <c r="B57" s="130"/>
      <c r="D57" s="136"/>
      <c r="F57" s="136"/>
      <c r="H57" s="131"/>
      <c r="I57" s="131"/>
      <c r="J57" s="131"/>
      <c r="K57" s="130"/>
      <c r="L57" s="132"/>
      <c r="M57" s="132"/>
      <c r="N57" s="132"/>
      <c r="O57" s="132"/>
      <c r="P57" s="132"/>
      <c r="Q57" s="132"/>
      <c r="R57" s="132"/>
      <c r="S57" s="133"/>
    </row>
    <row r="58" spans="1:19" ht="9">
      <c r="A58" s="129" t="s">
        <v>343</v>
      </c>
      <c r="B58" s="130"/>
      <c r="G58" s="120" t="s">
        <v>124</v>
      </c>
      <c r="H58" s="136"/>
      <c r="I58" s="131" t="s">
        <v>126</v>
      </c>
      <c r="J58" s="131"/>
      <c r="K58" s="130"/>
      <c r="L58" s="132" t="s">
        <v>335</v>
      </c>
      <c r="M58" s="132">
        <v>360</v>
      </c>
      <c r="N58" s="132">
        <v>331</v>
      </c>
      <c r="O58" s="132">
        <v>357</v>
      </c>
      <c r="P58" s="132">
        <v>355</v>
      </c>
      <c r="Q58" s="132" t="s">
        <v>335</v>
      </c>
      <c r="R58" s="132">
        <v>363</v>
      </c>
      <c r="S58" s="133">
        <v>352</v>
      </c>
    </row>
    <row r="59" spans="2:19" ht="3.75" customHeight="1">
      <c r="B59" s="130"/>
      <c r="K59" s="130"/>
      <c r="L59" s="132"/>
      <c r="M59" s="132"/>
      <c r="N59" s="132"/>
      <c r="O59" s="132"/>
      <c r="P59" s="132"/>
      <c r="Q59" s="132"/>
      <c r="R59" s="132"/>
      <c r="S59" s="133"/>
    </row>
    <row r="60" spans="1:19" ht="7.5" customHeight="1">
      <c r="A60" s="129" t="s">
        <v>344</v>
      </c>
      <c r="B60" s="130"/>
      <c r="J60" s="138" t="s">
        <v>345</v>
      </c>
      <c r="K60" s="130"/>
      <c r="L60" s="139">
        <v>527</v>
      </c>
      <c r="M60" s="139">
        <v>380</v>
      </c>
      <c r="N60" s="139">
        <v>375</v>
      </c>
      <c r="O60" s="139">
        <v>398</v>
      </c>
      <c r="P60" s="139">
        <v>482</v>
      </c>
      <c r="Q60" s="139">
        <v>405</v>
      </c>
      <c r="R60" s="139">
        <v>439</v>
      </c>
      <c r="S60" s="140">
        <v>477</v>
      </c>
    </row>
    <row r="61" spans="2:19" ht="6" customHeight="1">
      <c r="B61" s="130"/>
      <c r="K61" s="141"/>
      <c r="L61" s="142"/>
      <c r="M61" s="133"/>
      <c r="N61" s="133"/>
      <c r="O61" s="133"/>
      <c r="P61" s="133"/>
      <c r="Q61" s="133"/>
      <c r="R61" s="155"/>
      <c r="S61" s="142"/>
    </row>
    <row r="62" spans="1:19" ht="7.5" customHeight="1">
      <c r="A62" s="129"/>
      <c r="B62" s="130"/>
      <c r="D62" s="144" t="s">
        <v>72</v>
      </c>
      <c r="E62" s="144"/>
      <c r="F62" s="144"/>
      <c r="G62" s="144"/>
      <c r="H62" s="144"/>
      <c r="I62" s="144"/>
      <c r="J62" s="144"/>
      <c r="K62" s="141"/>
      <c r="L62" s="142"/>
      <c r="M62" s="133"/>
      <c r="N62" s="133"/>
      <c r="O62" s="133"/>
      <c r="P62" s="133"/>
      <c r="Q62" s="133"/>
      <c r="R62" s="155"/>
      <c r="S62" s="142"/>
    </row>
    <row r="63" spans="2:19" ht="3" customHeight="1">
      <c r="B63" s="130"/>
      <c r="K63" s="141"/>
      <c r="L63" s="142"/>
      <c r="M63" s="133"/>
      <c r="N63" s="133"/>
      <c r="O63" s="133"/>
      <c r="P63" s="133"/>
      <c r="Q63" s="133"/>
      <c r="R63" s="155"/>
      <c r="S63" s="142"/>
    </row>
    <row r="64" spans="1:19" ht="9">
      <c r="A64" s="129" t="s">
        <v>346</v>
      </c>
      <c r="B64" s="130"/>
      <c r="D64" s="131" t="s">
        <v>128</v>
      </c>
      <c r="E64" s="131"/>
      <c r="F64" s="131"/>
      <c r="G64" s="131"/>
      <c r="H64" s="131"/>
      <c r="I64" s="131"/>
      <c r="J64" s="131"/>
      <c r="K64" s="130"/>
      <c r="L64" s="132" t="s">
        <v>335</v>
      </c>
      <c r="M64" s="132" t="s">
        <v>335</v>
      </c>
      <c r="N64" s="132" t="s">
        <v>335</v>
      </c>
      <c r="O64" s="132" t="s">
        <v>335</v>
      </c>
      <c r="P64" s="132" t="s">
        <v>335</v>
      </c>
      <c r="Q64" s="132" t="s">
        <v>335</v>
      </c>
      <c r="R64" s="132">
        <v>350</v>
      </c>
      <c r="S64" s="133">
        <v>350</v>
      </c>
    </row>
    <row r="65" spans="2:19" ht="3.75" customHeight="1">
      <c r="B65" s="130"/>
      <c r="K65" s="130"/>
      <c r="L65" s="132"/>
      <c r="M65" s="132"/>
      <c r="N65" s="132"/>
      <c r="O65" s="132"/>
      <c r="P65" s="132"/>
      <c r="Q65" s="132"/>
      <c r="R65" s="132"/>
      <c r="S65" s="133"/>
    </row>
    <row r="66" spans="1:19" ht="9">
      <c r="A66" s="129" t="s">
        <v>347</v>
      </c>
      <c r="B66" s="130"/>
      <c r="D66" s="136" t="s">
        <v>348</v>
      </c>
      <c r="E66" s="131"/>
      <c r="F66" s="131"/>
      <c r="G66" s="120" t="s">
        <v>124</v>
      </c>
      <c r="H66" s="131" t="s">
        <v>126</v>
      </c>
      <c r="I66" s="131"/>
      <c r="J66" s="131"/>
      <c r="K66" s="130"/>
      <c r="L66" s="132">
        <v>328</v>
      </c>
      <c r="M66" s="132">
        <v>330</v>
      </c>
      <c r="N66" s="132">
        <v>288</v>
      </c>
      <c r="O66" s="132">
        <v>325</v>
      </c>
      <c r="P66" s="132">
        <v>325</v>
      </c>
      <c r="Q66" s="132">
        <v>356</v>
      </c>
      <c r="R66" s="132">
        <v>347</v>
      </c>
      <c r="S66" s="133">
        <v>330</v>
      </c>
    </row>
    <row r="67" spans="2:19" ht="3.75" customHeight="1">
      <c r="B67" s="130"/>
      <c r="K67" s="130"/>
      <c r="L67" s="132"/>
      <c r="M67" s="132"/>
      <c r="N67" s="132"/>
      <c r="O67" s="132"/>
      <c r="P67" s="132"/>
      <c r="Q67" s="132"/>
      <c r="R67" s="132"/>
      <c r="S67" s="133"/>
    </row>
    <row r="68" spans="1:19" ht="9">
      <c r="A68" s="129" t="s">
        <v>349</v>
      </c>
      <c r="B68" s="130"/>
      <c r="D68" s="136" t="s">
        <v>350</v>
      </c>
      <c r="F68" s="136"/>
      <c r="G68" s="120" t="s">
        <v>124</v>
      </c>
      <c r="H68" s="131" t="s">
        <v>131</v>
      </c>
      <c r="I68" s="131"/>
      <c r="J68" s="131"/>
      <c r="K68" s="130"/>
      <c r="L68" s="132">
        <v>309</v>
      </c>
      <c r="M68" s="132">
        <v>331</v>
      </c>
      <c r="N68" s="132">
        <v>307</v>
      </c>
      <c r="O68" s="132">
        <v>331</v>
      </c>
      <c r="P68" s="132">
        <v>334</v>
      </c>
      <c r="Q68" s="132">
        <v>330</v>
      </c>
      <c r="R68" s="132">
        <v>349</v>
      </c>
      <c r="S68" s="133">
        <v>324</v>
      </c>
    </row>
    <row r="69" spans="2:19" ht="3.75" customHeight="1">
      <c r="B69" s="130"/>
      <c r="D69" s="136"/>
      <c r="F69" s="136"/>
      <c r="H69" s="131"/>
      <c r="I69" s="131"/>
      <c r="J69" s="131"/>
      <c r="K69" s="130"/>
      <c r="L69" s="132"/>
      <c r="M69" s="132"/>
      <c r="N69" s="132"/>
      <c r="O69" s="132"/>
      <c r="P69" s="132"/>
      <c r="Q69" s="132"/>
      <c r="R69" s="132"/>
      <c r="S69" s="133"/>
    </row>
    <row r="70" spans="1:19" ht="9">
      <c r="A70" s="129" t="s">
        <v>351</v>
      </c>
      <c r="B70" s="130"/>
      <c r="E70" s="136" t="s">
        <v>352</v>
      </c>
      <c r="F70" s="136"/>
      <c r="G70" s="120" t="s">
        <v>124</v>
      </c>
      <c r="H70" s="131" t="s">
        <v>133</v>
      </c>
      <c r="I70" s="131"/>
      <c r="J70" s="131"/>
      <c r="K70" s="130"/>
      <c r="L70" s="132">
        <v>299</v>
      </c>
      <c r="M70" s="132">
        <v>336</v>
      </c>
      <c r="N70" s="132">
        <v>317</v>
      </c>
      <c r="O70" s="132">
        <v>311</v>
      </c>
      <c r="P70" s="132">
        <v>348</v>
      </c>
      <c r="Q70" s="132">
        <v>315</v>
      </c>
      <c r="R70" s="132">
        <v>352</v>
      </c>
      <c r="S70" s="133">
        <v>319</v>
      </c>
    </row>
    <row r="71" spans="2:19" ht="3.75" customHeight="1">
      <c r="B71" s="130"/>
      <c r="D71" s="136"/>
      <c r="F71" s="136"/>
      <c r="H71" s="131"/>
      <c r="I71" s="131"/>
      <c r="J71" s="131"/>
      <c r="K71" s="130"/>
      <c r="L71" s="132"/>
      <c r="M71" s="132"/>
      <c r="N71" s="132"/>
      <c r="O71" s="132"/>
      <c r="P71" s="132"/>
      <c r="Q71" s="132"/>
      <c r="R71" s="132"/>
      <c r="S71" s="133"/>
    </row>
    <row r="72" spans="1:19" ht="9">
      <c r="A72" s="129" t="s">
        <v>353</v>
      </c>
      <c r="B72" s="130"/>
      <c r="D72" s="136"/>
      <c r="E72" s="136" t="s">
        <v>354</v>
      </c>
      <c r="F72" s="136"/>
      <c r="G72" s="120" t="s">
        <v>124</v>
      </c>
      <c r="I72" s="131" t="s">
        <v>135</v>
      </c>
      <c r="J72" s="131"/>
      <c r="K72" s="130"/>
      <c r="L72" s="132">
        <v>308</v>
      </c>
      <c r="M72" s="132">
        <v>330</v>
      </c>
      <c r="N72" s="132">
        <v>312</v>
      </c>
      <c r="O72" s="132">
        <v>327</v>
      </c>
      <c r="P72" s="132">
        <v>337</v>
      </c>
      <c r="Q72" s="132">
        <v>310</v>
      </c>
      <c r="R72" s="132">
        <v>341</v>
      </c>
      <c r="S72" s="133">
        <v>320</v>
      </c>
    </row>
    <row r="73" spans="2:19" ht="3.75" customHeight="1">
      <c r="B73" s="130"/>
      <c r="D73" s="136"/>
      <c r="E73" s="136"/>
      <c r="F73" s="136"/>
      <c r="H73" s="131"/>
      <c r="I73" s="131"/>
      <c r="J73" s="131"/>
      <c r="K73" s="130"/>
      <c r="L73" s="132"/>
      <c r="M73" s="132"/>
      <c r="N73" s="132"/>
      <c r="O73" s="132"/>
      <c r="P73" s="132"/>
      <c r="Q73" s="132"/>
      <c r="R73" s="132"/>
      <c r="S73" s="133"/>
    </row>
    <row r="74" spans="1:19" ht="9">
      <c r="A74" s="129" t="s">
        <v>355</v>
      </c>
      <c r="B74" s="130"/>
      <c r="D74" s="136"/>
      <c r="E74" s="136" t="s">
        <v>356</v>
      </c>
      <c r="F74" s="136"/>
      <c r="G74" s="120" t="s">
        <v>124</v>
      </c>
      <c r="I74" s="131" t="s">
        <v>137</v>
      </c>
      <c r="J74" s="131"/>
      <c r="K74" s="130"/>
      <c r="L74" s="132">
        <v>305</v>
      </c>
      <c r="M74" s="132">
        <v>341</v>
      </c>
      <c r="N74" s="132">
        <v>311</v>
      </c>
      <c r="O74" s="132">
        <v>326</v>
      </c>
      <c r="P74" s="132">
        <v>395</v>
      </c>
      <c r="Q74" s="132">
        <v>316</v>
      </c>
      <c r="R74" s="132">
        <v>343</v>
      </c>
      <c r="S74" s="133">
        <v>328</v>
      </c>
    </row>
    <row r="75" spans="2:19" ht="3.75" customHeight="1">
      <c r="B75" s="130"/>
      <c r="D75" s="136"/>
      <c r="E75" s="136"/>
      <c r="F75" s="136"/>
      <c r="H75" s="131"/>
      <c r="I75" s="131"/>
      <c r="J75" s="131"/>
      <c r="K75" s="130"/>
      <c r="L75" s="132"/>
      <c r="M75" s="132"/>
      <c r="N75" s="132"/>
      <c r="O75" s="132"/>
      <c r="P75" s="132"/>
      <c r="Q75" s="132"/>
      <c r="R75" s="132"/>
      <c r="S75" s="133"/>
    </row>
    <row r="76" spans="1:19" ht="9">
      <c r="A76" s="129" t="s">
        <v>357</v>
      </c>
      <c r="B76" s="130"/>
      <c r="D76" s="136"/>
      <c r="E76" s="136" t="s">
        <v>358</v>
      </c>
      <c r="F76" s="136"/>
      <c r="G76" s="120" t="s">
        <v>124</v>
      </c>
      <c r="I76" s="131" t="s">
        <v>359</v>
      </c>
      <c r="J76" s="131"/>
      <c r="K76" s="130"/>
      <c r="L76" s="132">
        <v>324</v>
      </c>
      <c r="M76" s="132">
        <v>343</v>
      </c>
      <c r="N76" s="132">
        <v>320</v>
      </c>
      <c r="O76" s="132">
        <v>336</v>
      </c>
      <c r="P76" s="132">
        <v>387</v>
      </c>
      <c r="Q76" s="132">
        <v>327</v>
      </c>
      <c r="R76" s="132">
        <v>345</v>
      </c>
      <c r="S76" s="133">
        <v>338</v>
      </c>
    </row>
    <row r="77" spans="2:19" ht="3.75" customHeight="1">
      <c r="B77" s="130"/>
      <c r="D77" s="136"/>
      <c r="E77" s="136"/>
      <c r="F77" s="136"/>
      <c r="H77" s="131"/>
      <c r="I77" s="131"/>
      <c r="J77" s="131"/>
      <c r="K77" s="130"/>
      <c r="L77" s="132"/>
      <c r="M77" s="132"/>
      <c r="N77" s="132"/>
      <c r="O77" s="132"/>
      <c r="P77" s="132"/>
      <c r="Q77" s="132"/>
      <c r="R77" s="145"/>
      <c r="S77" s="133"/>
    </row>
    <row r="78" spans="1:19" ht="9">
      <c r="A78" s="129" t="s">
        <v>360</v>
      </c>
      <c r="B78" s="130"/>
      <c r="G78" s="120" t="s">
        <v>124</v>
      </c>
      <c r="H78" s="136"/>
      <c r="I78" s="131" t="s">
        <v>138</v>
      </c>
      <c r="J78" s="131"/>
      <c r="K78" s="130"/>
      <c r="L78" s="132">
        <v>318</v>
      </c>
      <c r="M78" s="132">
        <v>343</v>
      </c>
      <c r="N78" s="132">
        <v>308</v>
      </c>
      <c r="O78" s="132">
        <v>338</v>
      </c>
      <c r="P78" s="132">
        <v>423</v>
      </c>
      <c r="Q78" s="132">
        <v>337</v>
      </c>
      <c r="R78" s="132">
        <v>353</v>
      </c>
      <c r="S78" s="133">
        <v>343</v>
      </c>
    </row>
    <row r="79" spans="2:19" ht="3.75" customHeight="1">
      <c r="B79" s="130"/>
      <c r="K79" s="130"/>
      <c r="L79" s="132"/>
      <c r="M79" s="132"/>
      <c r="N79" s="132"/>
      <c r="O79" s="132"/>
      <c r="P79" s="132"/>
      <c r="Q79" s="132"/>
      <c r="R79" s="145"/>
      <c r="S79" s="133"/>
    </row>
    <row r="80" spans="1:19" ht="7.5" customHeight="1">
      <c r="A80" s="129" t="s">
        <v>361</v>
      </c>
      <c r="B80" s="130"/>
      <c r="J80" s="138" t="s">
        <v>345</v>
      </c>
      <c r="K80" s="130"/>
      <c r="L80" s="139">
        <v>310</v>
      </c>
      <c r="M80" s="139">
        <v>334</v>
      </c>
      <c r="N80" s="139">
        <v>311</v>
      </c>
      <c r="O80" s="139">
        <v>324</v>
      </c>
      <c r="P80" s="139">
        <v>347</v>
      </c>
      <c r="Q80" s="139">
        <v>321</v>
      </c>
      <c r="R80" s="139">
        <v>347</v>
      </c>
      <c r="S80" s="140">
        <v>325</v>
      </c>
    </row>
    <row r="81" spans="1:19" ht="3" customHeight="1">
      <c r="A81" s="129"/>
      <c r="B81" s="130"/>
      <c r="J81" s="138"/>
      <c r="K81" s="130"/>
      <c r="L81" s="139"/>
      <c r="M81" s="139"/>
      <c r="N81" s="139"/>
      <c r="O81" s="139"/>
      <c r="P81" s="139"/>
      <c r="Q81" s="139"/>
      <c r="R81" s="156"/>
      <c r="S81" s="133"/>
    </row>
    <row r="82" spans="1:19" ht="7.5" customHeight="1">
      <c r="A82" s="129" t="s">
        <v>362</v>
      </c>
      <c r="B82" s="130"/>
      <c r="G82" s="127"/>
      <c r="H82" s="127"/>
      <c r="I82" s="127"/>
      <c r="J82" s="138" t="s">
        <v>363</v>
      </c>
      <c r="K82" s="130"/>
      <c r="L82" s="139">
        <v>403</v>
      </c>
      <c r="M82" s="139">
        <v>343</v>
      </c>
      <c r="N82" s="139">
        <v>332</v>
      </c>
      <c r="O82" s="139">
        <v>343</v>
      </c>
      <c r="P82" s="139">
        <v>423</v>
      </c>
      <c r="Q82" s="139">
        <v>342</v>
      </c>
      <c r="R82" s="157">
        <v>369</v>
      </c>
      <c r="S82" s="140">
        <v>380</v>
      </c>
    </row>
    <row r="83" spans="12:19" ht="6" customHeight="1">
      <c r="L83" s="142"/>
      <c r="M83" s="133"/>
      <c r="N83" s="133"/>
      <c r="O83" s="133"/>
      <c r="P83" s="133"/>
      <c r="Q83" s="133"/>
      <c r="R83" s="143"/>
      <c r="S83" s="142"/>
    </row>
    <row r="84" spans="1:19" ht="9.75" customHeight="1">
      <c r="A84" s="126"/>
      <c r="B84" s="126"/>
      <c r="C84" s="126"/>
      <c r="D84" s="363" t="s">
        <v>109</v>
      </c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</row>
    <row r="85" spans="12:19" ht="1.5" customHeight="1">
      <c r="L85" s="142"/>
      <c r="M85" s="133"/>
      <c r="N85" s="133"/>
      <c r="O85" s="133"/>
      <c r="P85" s="133"/>
      <c r="Q85" s="133"/>
      <c r="R85" s="143"/>
      <c r="S85" s="142"/>
    </row>
    <row r="86" spans="1:19" ht="7.5" customHeight="1">
      <c r="A86" s="129"/>
      <c r="B86" s="152"/>
      <c r="C86" s="153"/>
      <c r="D86" s="127" t="s">
        <v>67</v>
      </c>
      <c r="E86" s="127"/>
      <c r="F86" s="127"/>
      <c r="G86" s="127"/>
      <c r="H86" s="127"/>
      <c r="I86" s="127"/>
      <c r="J86" s="127"/>
      <c r="K86" s="152"/>
      <c r="L86" s="142"/>
      <c r="M86" s="133"/>
      <c r="N86" s="133"/>
      <c r="O86" s="133"/>
      <c r="P86" s="133"/>
      <c r="Q86" s="133"/>
      <c r="R86" s="143"/>
      <c r="S86" s="142"/>
    </row>
    <row r="87" spans="1:19" ht="3" customHeight="1">
      <c r="A87" s="129"/>
      <c r="B87" s="141"/>
      <c r="K87" s="141"/>
      <c r="L87" s="142"/>
      <c r="M87" s="133"/>
      <c r="N87" s="133"/>
      <c r="O87" s="133"/>
      <c r="P87" s="133"/>
      <c r="Q87" s="133"/>
      <c r="R87" s="143"/>
      <c r="S87" s="142"/>
    </row>
    <row r="88" spans="1:19" ht="9">
      <c r="A88" s="129" t="s">
        <v>333</v>
      </c>
      <c r="B88" s="130"/>
      <c r="D88" s="131" t="s">
        <v>334</v>
      </c>
      <c r="E88" s="131"/>
      <c r="F88" s="131"/>
      <c r="G88" s="131"/>
      <c r="H88" s="131"/>
      <c r="I88" s="131"/>
      <c r="J88" s="131"/>
      <c r="K88" s="130"/>
      <c r="L88" s="132">
        <v>490</v>
      </c>
      <c r="M88" s="132" t="s">
        <v>335</v>
      </c>
      <c r="N88" s="132" t="s">
        <v>335</v>
      </c>
      <c r="O88" s="132" t="s">
        <v>335</v>
      </c>
      <c r="P88" s="132">
        <v>447</v>
      </c>
      <c r="Q88" s="132" t="s">
        <v>335</v>
      </c>
      <c r="R88" s="132" t="s">
        <v>335</v>
      </c>
      <c r="S88" s="133">
        <v>481</v>
      </c>
    </row>
    <row r="89" spans="1:19" ht="3.75" customHeight="1">
      <c r="A89" s="129"/>
      <c r="B89" s="130"/>
      <c r="K89" s="130"/>
      <c r="L89" s="132"/>
      <c r="M89" s="132"/>
      <c r="N89" s="132"/>
      <c r="O89" s="132"/>
      <c r="P89" s="132"/>
      <c r="Q89" s="132"/>
      <c r="R89" s="132"/>
      <c r="S89" s="133"/>
    </row>
    <row r="90" spans="1:19" ht="9">
      <c r="A90" s="129" t="s">
        <v>336</v>
      </c>
      <c r="B90" s="130"/>
      <c r="D90" s="136" t="s">
        <v>337</v>
      </c>
      <c r="F90" s="136"/>
      <c r="G90" s="120" t="s">
        <v>124</v>
      </c>
      <c r="H90" s="131" t="s">
        <v>338</v>
      </c>
      <c r="I90" s="131"/>
      <c r="J90" s="131"/>
      <c r="K90" s="130"/>
      <c r="L90" s="132" t="s">
        <v>335</v>
      </c>
      <c r="M90" s="132" t="s">
        <v>335</v>
      </c>
      <c r="N90" s="132" t="s">
        <v>335</v>
      </c>
      <c r="O90" s="132" t="s">
        <v>335</v>
      </c>
      <c r="P90" s="132" t="s">
        <v>335</v>
      </c>
      <c r="Q90" s="132" t="s">
        <v>335</v>
      </c>
      <c r="R90" s="132">
        <v>435</v>
      </c>
      <c r="S90" s="133">
        <v>435</v>
      </c>
    </row>
    <row r="91" spans="2:19" ht="3.75" customHeight="1">
      <c r="B91" s="130"/>
      <c r="D91" s="136"/>
      <c r="F91" s="136"/>
      <c r="H91" s="131"/>
      <c r="I91" s="131"/>
      <c r="J91" s="131"/>
      <c r="K91" s="130"/>
      <c r="L91" s="132"/>
      <c r="M91" s="132"/>
      <c r="N91" s="132"/>
      <c r="O91" s="132"/>
      <c r="P91" s="132"/>
      <c r="Q91" s="132"/>
      <c r="R91" s="132"/>
      <c r="S91" s="133"/>
    </row>
    <row r="92" spans="1:19" ht="9">
      <c r="A92" s="129" t="s">
        <v>339</v>
      </c>
      <c r="B92" s="130"/>
      <c r="D92" s="136" t="s">
        <v>340</v>
      </c>
      <c r="F92" s="136"/>
      <c r="G92" s="120" t="s">
        <v>124</v>
      </c>
      <c r="H92" s="131" t="s">
        <v>341</v>
      </c>
      <c r="I92" s="131"/>
      <c r="J92" s="131"/>
      <c r="K92" s="130"/>
      <c r="L92" s="132">
        <v>400</v>
      </c>
      <c r="M92" s="132" t="s">
        <v>335</v>
      </c>
      <c r="N92" s="132">
        <v>425</v>
      </c>
      <c r="O92" s="132" t="s">
        <v>335</v>
      </c>
      <c r="P92" s="132">
        <v>418</v>
      </c>
      <c r="Q92" s="132">
        <v>420</v>
      </c>
      <c r="R92" s="132" t="s">
        <v>335</v>
      </c>
      <c r="S92" s="133">
        <v>416</v>
      </c>
    </row>
    <row r="93" spans="2:19" ht="3.75" customHeight="1">
      <c r="B93" s="130"/>
      <c r="D93" s="136"/>
      <c r="F93" s="136"/>
      <c r="H93" s="131"/>
      <c r="I93" s="131"/>
      <c r="J93" s="131"/>
      <c r="K93" s="130"/>
      <c r="L93" s="132"/>
      <c r="M93" s="132"/>
      <c r="N93" s="132"/>
      <c r="O93" s="132"/>
      <c r="P93" s="132"/>
      <c r="Q93" s="132"/>
      <c r="R93" s="137"/>
      <c r="S93" s="133"/>
    </row>
    <row r="94" spans="1:19" ht="9">
      <c r="A94" s="129" t="s">
        <v>342</v>
      </c>
      <c r="B94" s="130"/>
      <c r="D94" s="136"/>
      <c r="E94" s="136" t="s">
        <v>123</v>
      </c>
      <c r="F94" s="136"/>
      <c r="G94" s="120" t="s">
        <v>124</v>
      </c>
      <c r="H94" s="131" t="s">
        <v>125</v>
      </c>
      <c r="I94" s="131"/>
      <c r="J94" s="131"/>
      <c r="K94" s="130"/>
      <c r="L94" s="132">
        <v>400</v>
      </c>
      <c r="M94" s="132">
        <v>386</v>
      </c>
      <c r="N94" s="132" t="s">
        <v>335</v>
      </c>
      <c r="O94" s="132">
        <v>390</v>
      </c>
      <c r="P94" s="132" t="s">
        <v>335</v>
      </c>
      <c r="Q94" s="132">
        <v>377</v>
      </c>
      <c r="R94" s="132">
        <v>387</v>
      </c>
      <c r="S94" s="133">
        <v>386</v>
      </c>
    </row>
    <row r="95" spans="2:19" ht="3.75" customHeight="1">
      <c r="B95" s="130"/>
      <c r="D95" s="136"/>
      <c r="F95" s="136"/>
      <c r="H95" s="131"/>
      <c r="I95" s="131"/>
      <c r="J95" s="131"/>
      <c r="K95" s="130"/>
      <c r="L95" s="132"/>
      <c r="M95" s="132"/>
      <c r="N95" s="132"/>
      <c r="O95" s="132"/>
      <c r="P95" s="132"/>
      <c r="Q95" s="132"/>
      <c r="R95" s="132"/>
      <c r="S95" s="133"/>
    </row>
    <row r="96" spans="1:19" ht="9">
      <c r="A96" s="129" t="s">
        <v>343</v>
      </c>
      <c r="B96" s="130"/>
      <c r="G96" s="120" t="s">
        <v>124</v>
      </c>
      <c r="H96" s="136"/>
      <c r="I96" s="131" t="s">
        <v>126</v>
      </c>
      <c r="J96" s="131"/>
      <c r="K96" s="130"/>
      <c r="L96" s="132" t="s">
        <v>335</v>
      </c>
      <c r="M96" s="132">
        <v>400</v>
      </c>
      <c r="N96" s="132">
        <v>350</v>
      </c>
      <c r="O96" s="132">
        <v>294</v>
      </c>
      <c r="P96" s="132">
        <v>377</v>
      </c>
      <c r="Q96" s="132" t="s">
        <v>335</v>
      </c>
      <c r="R96" s="132">
        <v>330</v>
      </c>
      <c r="S96" s="133">
        <v>340</v>
      </c>
    </row>
    <row r="97" spans="2:19" ht="3.75" customHeight="1">
      <c r="B97" s="130"/>
      <c r="K97" s="130"/>
      <c r="L97" s="132"/>
      <c r="M97" s="132"/>
      <c r="N97" s="132"/>
      <c r="O97" s="132"/>
      <c r="P97" s="132"/>
      <c r="Q97" s="132"/>
      <c r="R97" s="132"/>
      <c r="S97" s="133"/>
    </row>
    <row r="98" spans="1:19" ht="7.5" customHeight="1">
      <c r="A98" s="129" t="s">
        <v>344</v>
      </c>
      <c r="B98" s="130"/>
      <c r="J98" s="138" t="s">
        <v>345</v>
      </c>
      <c r="K98" s="130"/>
      <c r="L98" s="139">
        <v>481</v>
      </c>
      <c r="M98" s="139">
        <v>390</v>
      </c>
      <c r="N98" s="139">
        <v>409</v>
      </c>
      <c r="O98" s="139">
        <v>352</v>
      </c>
      <c r="P98" s="139">
        <v>437</v>
      </c>
      <c r="Q98" s="139">
        <v>394</v>
      </c>
      <c r="R98" s="139">
        <v>403</v>
      </c>
      <c r="S98" s="140">
        <v>442</v>
      </c>
    </row>
    <row r="99" spans="2:19" ht="6" customHeight="1">
      <c r="B99" s="130"/>
      <c r="K99" s="141"/>
      <c r="L99" s="142"/>
      <c r="M99" s="133"/>
      <c r="N99" s="133"/>
      <c r="O99" s="133"/>
      <c r="P99" s="133"/>
      <c r="Q99" s="133"/>
      <c r="R99" s="155"/>
      <c r="S99" s="142"/>
    </row>
    <row r="100" spans="1:19" ht="7.5" customHeight="1">
      <c r="A100" s="129"/>
      <c r="B100" s="130"/>
      <c r="D100" s="144" t="s">
        <v>72</v>
      </c>
      <c r="E100" s="144"/>
      <c r="F100" s="144"/>
      <c r="G100" s="144"/>
      <c r="H100" s="144"/>
      <c r="I100" s="144"/>
      <c r="J100" s="144"/>
      <c r="K100" s="141"/>
      <c r="L100" s="142"/>
      <c r="M100" s="133"/>
      <c r="N100" s="133"/>
      <c r="O100" s="133"/>
      <c r="P100" s="133"/>
      <c r="Q100" s="133"/>
      <c r="R100" s="155"/>
      <c r="S100" s="142"/>
    </row>
    <row r="101" spans="2:19" ht="3" customHeight="1">
      <c r="B101" s="130"/>
      <c r="K101" s="141"/>
      <c r="L101" s="142"/>
      <c r="M101" s="133"/>
      <c r="N101" s="133"/>
      <c r="O101" s="133"/>
      <c r="P101" s="133"/>
      <c r="Q101" s="133"/>
      <c r="R101" s="155"/>
      <c r="S101" s="142"/>
    </row>
    <row r="102" spans="1:19" ht="9">
      <c r="A102" s="129" t="s">
        <v>346</v>
      </c>
      <c r="B102" s="130"/>
      <c r="D102" s="131" t="s">
        <v>128</v>
      </c>
      <c r="E102" s="131"/>
      <c r="F102" s="131"/>
      <c r="G102" s="131"/>
      <c r="H102" s="131"/>
      <c r="I102" s="131"/>
      <c r="J102" s="131"/>
      <c r="K102" s="130"/>
      <c r="L102" s="132" t="s">
        <v>335</v>
      </c>
      <c r="M102" s="132" t="s">
        <v>335</v>
      </c>
      <c r="N102" s="132" t="s">
        <v>335</v>
      </c>
      <c r="O102" s="132" t="s">
        <v>335</v>
      </c>
      <c r="P102" s="132" t="s">
        <v>335</v>
      </c>
      <c r="Q102" s="132" t="s">
        <v>335</v>
      </c>
      <c r="R102" s="132">
        <v>350</v>
      </c>
      <c r="S102" s="133">
        <v>350</v>
      </c>
    </row>
    <row r="103" spans="2:19" ht="3.75" customHeight="1">
      <c r="B103" s="130"/>
      <c r="K103" s="130"/>
      <c r="L103" s="132"/>
      <c r="M103" s="132"/>
      <c r="N103" s="132"/>
      <c r="O103" s="132"/>
      <c r="P103" s="132"/>
      <c r="Q103" s="132"/>
      <c r="R103" s="145"/>
      <c r="S103" s="133"/>
    </row>
    <row r="104" spans="1:19" ht="9">
      <c r="A104" s="129" t="s">
        <v>347</v>
      </c>
      <c r="B104" s="130"/>
      <c r="D104" s="146" t="s">
        <v>348</v>
      </c>
      <c r="E104" s="147"/>
      <c r="F104" s="147"/>
      <c r="G104" s="120" t="s">
        <v>124</v>
      </c>
      <c r="H104" s="131" t="s">
        <v>126</v>
      </c>
      <c r="I104" s="131"/>
      <c r="J104" s="131"/>
      <c r="K104" s="130"/>
      <c r="L104" s="132">
        <v>332</v>
      </c>
      <c r="M104" s="132">
        <v>350</v>
      </c>
      <c r="N104" s="132">
        <v>324</v>
      </c>
      <c r="O104" s="132">
        <v>341</v>
      </c>
      <c r="P104" s="132">
        <v>326</v>
      </c>
      <c r="Q104" s="132">
        <v>368</v>
      </c>
      <c r="R104" s="132">
        <v>354</v>
      </c>
      <c r="S104" s="133">
        <v>336</v>
      </c>
    </row>
    <row r="105" spans="2:19" ht="3.75" customHeight="1">
      <c r="B105" s="130"/>
      <c r="K105" s="130"/>
      <c r="L105" s="132"/>
      <c r="M105" s="132"/>
      <c r="N105" s="132"/>
      <c r="O105" s="132"/>
      <c r="P105" s="132"/>
      <c r="Q105" s="132"/>
      <c r="R105" s="132"/>
      <c r="S105" s="133"/>
    </row>
    <row r="106" spans="1:19" ht="9">
      <c r="A106" s="129" t="s">
        <v>349</v>
      </c>
      <c r="B106" s="130"/>
      <c r="D106" s="136" t="s">
        <v>350</v>
      </c>
      <c r="F106" s="136"/>
      <c r="G106" s="120" t="s">
        <v>124</v>
      </c>
      <c r="H106" s="131" t="s">
        <v>131</v>
      </c>
      <c r="I106" s="131"/>
      <c r="J106" s="131"/>
      <c r="K106" s="130"/>
      <c r="L106" s="132">
        <v>299</v>
      </c>
      <c r="M106" s="132">
        <v>339</v>
      </c>
      <c r="N106" s="132">
        <v>328</v>
      </c>
      <c r="O106" s="132">
        <v>343</v>
      </c>
      <c r="P106" s="132">
        <v>338</v>
      </c>
      <c r="Q106" s="132">
        <v>335</v>
      </c>
      <c r="R106" s="132">
        <v>331</v>
      </c>
      <c r="S106" s="133">
        <v>315</v>
      </c>
    </row>
    <row r="107" spans="2:19" ht="3.75" customHeight="1">
      <c r="B107" s="130"/>
      <c r="D107" s="136"/>
      <c r="F107" s="136"/>
      <c r="H107" s="131"/>
      <c r="I107" s="131"/>
      <c r="J107" s="131"/>
      <c r="K107" s="130"/>
      <c r="L107" s="132"/>
      <c r="M107" s="132"/>
      <c r="N107" s="132"/>
      <c r="O107" s="132"/>
      <c r="P107" s="132"/>
      <c r="Q107" s="132"/>
      <c r="R107" s="132"/>
      <c r="S107" s="133"/>
    </row>
    <row r="108" spans="1:19" ht="9">
      <c r="A108" s="129" t="s">
        <v>351</v>
      </c>
      <c r="B108" s="130"/>
      <c r="E108" s="136" t="s">
        <v>352</v>
      </c>
      <c r="F108" s="136"/>
      <c r="G108" s="120" t="s">
        <v>124</v>
      </c>
      <c r="H108" s="131" t="s">
        <v>133</v>
      </c>
      <c r="I108" s="131"/>
      <c r="J108" s="131"/>
      <c r="K108" s="130"/>
      <c r="L108" s="132">
        <v>295</v>
      </c>
      <c r="M108" s="132">
        <v>330</v>
      </c>
      <c r="N108" s="132">
        <v>330</v>
      </c>
      <c r="O108" s="132">
        <v>320</v>
      </c>
      <c r="P108" s="132">
        <v>325</v>
      </c>
      <c r="Q108" s="132">
        <v>332</v>
      </c>
      <c r="R108" s="132">
        <v>329</v>
      </c>
      <c r="S108" s="133">
        <v>312</v>
      </c>
    </row>
    <row r="109" spans="2:19" ht="3.75" customHeight="1">
      <c r="B109" s="130"/>
      <c r="D109" s="136"/>
      <c r="F109" s="136"/>
      <c r="H109" s="131"/>
      <c r="I109" s="131"/>
      <c r="J109" s="131"/>
      <c r="K109" s="130"/>
      <c r="L109" s="132"/>
      <c r="M109" s="132"/>
      <c r="N109" s="132"/>
      <c r="O109" s="132"/>
      <c r="P109" s="132"/>
      <c r="Q109" s="132"/>
      <c r="R109" s="132"/>
      <c r="S109" s="133"/>
    </row>
    <row r="110" spans="1:19" ht="9">
      <c r="A110" s="129" t="s">
        <v>353</v>
      </c>
      <c r="B110" s="130"/>
      <c r="D110" s="136"/>
      <c r="E110" s="136" t="s">
        <v>354</v>
      </c>
      <c r="F110" s="136"/>
      <c r="G110" s="120" t="s">
        <v>124</v>
      </c>
      <c r="I110" s="131" t="s">
        <v>135</v>
      </c>
      <c r="J110" s="131"/>
      <c r="K110" s="130"/>
      <c r="L110" s="132">
        <v>321</v>
      </c>
      <c r="M110" s="132">
        <v>338</v>
      </c>
      <c r="N110" s="132">
        <v>331</v>
      </c>
      <c r="O110" s="132">
        <v>326</v>
      </c>
      <c r="P110" s="132">
        <v>329</v>
      </c>
      <c r="Q110" s="132">
        <v>326</v>
      </c>
      <c r="R110" s="132">
        <v>325</v>
      </c>
      <c r="S110" s="133">
        <v>326</v>
      </c>
    </row>
    <row r="111" spans="2:19" ht="3.75" customHeight="1">
      <c r="B111" s="130"/>
      <c r="D111" s="136"/>
      <c r="E111" s="136"/>
      <c r="F111" s="136"/>
      <c r="H111" s="131"/>
      <c r="I111" s="131"/>
      <c r="J111" s="131"/>
      <c r="K111" s="130"/>
      <c r="L111" s="132"/>
      <c r="M111" s="132"/>
      <c r="N111" s="132"/>
      <c r="O111" s="132"/>
      <c r="P111" s="132"/>
      <c r="Q111" s="132"/>
      <c r="R111" s="132"/>
      <c r="S111" s="133"/>
    </row>
    <row r="112" spans="1:19" ht="9">
      <c r="A112" s="129" t="s">
        <v>355</v>
      </c>
      <c r="B112" s="130"/>
      <c r="D112" s="136"/>
      <c r="E112" s="136" t="s">
        <v>356</v>
      </c>
      <c r="F112" s="136"/>
      <c r="G112" s="120" t="s">
        <v>124</v>
      </c>
      <c r="I112" s="131" t="s">
        <v>137</v>
      </c>
      <c r="J112" s="131"/>
      <c r="K112" s="130"/>
      <c r="L112" s="132">
        <v>315</v>
      </c>
      <c r="M112" s="132">
        <v>340</v>
      </c>
      <c r="N112" s="132">
        <v>313</v>
      </c>
      <c r="O112" s="132">
        <v>320</v>
      </c>
      <c r="P112" s="132">
        <v>322</v>
      </c>
      <c r="Q112" s="132">
        <v>332</v>
      </c>
      <c r="R112" s="132">
        <v>317</v>
      </c>
      <c r="S112" s="133">
        <v>321</v>
      </c>
    </row>
    <row r="113" spans="2:19" ht="3.75" customHeight="1">
      <c r="B113" s="130"/>
      <c r="D113" s="136"/>
      <c r="E113" s="136"/>
      <c r="F113" s="136"/>
      <c r="H113" s="131"/>
      <c r="I113" s="131"/>
      <c r="J113" s="131"/>
      <c r="K113" s="130"/>
      <c r="L113" s="132"/>
      <c r="M113" s="132"/>
      <c r="N113" s="132"/>
      <c r="O113" s="132"/>
      <c r="P113" s="132"/>
      <c r="Q113" s="132"/>
      <c r="R113" s="132"/>
      <c r="S113" s="133"/>
    </row>
    <row r="114" spans="1:19" ht="9">
      <c r="A114" s="129" t="s">
        <v>357</v>
      </c>
      <c r="B114" s="130"/>
      <c r="D114" s="136"/>
      <c r="E114" s="136" t="s">
        <v>358</v>
      </c>
      <c r="F114" s="136"/>
      <c r="G114" s="120" t="s">
        <v>124</v>
      </c>
      <c r="I114" s="131" t="s">
        <v>359</v>
      </c>
      <c r="J114" s="131"/>
      <c r="K114" s="130"/>
      <c r="L114" s="132">
        <v>320</v>
      </c>
      <c r="M114" s="132">
        <v>335</v>
      </c>
      <c r="N114" s="132">
        <v>326</v>
      </c>
      <c r="O114" s="132">
        <v>327</v>
      </c>
      <c r="P114" s="132">
        <v>314</v>
      </c>
      <c r="Q114" s="132">
        <v>323</v>
      </c>
      <c r="R114" s="132">
        <v>300</v>
      </c>
      <c r="S114" s="133">
        <v>317</v>
      </c>
    </row>
    <row r="115" spans="2:19" ht="3.75" customHeight="1">
      <c r="B115" s="130"/>
      <c r="D115" s="136"/>
      <c r="E115" s="136"/>
      <c r="F115" s="136"/>
      <c r="H115" s="131"/>
      <c r="I115" s="131"/>
      <c r="J115" s="131"/>
      <c r="K115" s="130"/>
      <c r="L115" s="132"/>
      <c r="M115" s="132"/>
      <c r="N115" s="132"/>
      <c r="O115" s="132"/>
      <c r="P115" s="132"/>
      <c r="Q115" s="132"/>
      <c r="R115" s="132"/>
      <c r="S115" s="133"/>
    </row>
    <row r="116" spans="1:19" ht="9">
      <c r="A116" s="129" t="s">
        <v>360</v>
      </c>
      <c r="B116" s="130"/>
      <c r="G116" s="120" t="s">
        <v>124</v>
      </c>
      <c r="H116" s="136"/>
      <c r="I116" s="131" t="s">
        <v>138</v>
      </c>
      <c r="J116" s="131"/>
      <c r="K116" s="130"/>
      <c r="L116" s="132">
        <v>350</v>
      </c>
      <c r="M116" s="132">
        <v>349</v>
      </c>
      <c r="N116" s="132">
        <v>314</v>
      </c>
      <c r="O116" s="132">
        <v>302</v>
      </c>
      <c r="P116" s="132">
        <v>332</v>
      </c>
      <c r="Q116" s="132">
        <v>318</v>
      </c>
      <c r="R116" s="132">
        <v>310</v>
      </c>
      <c r="S116" s="133">
        <v>320</v>
      </c>
    </row>
    <row r="117" spans="2:19" ht="4.5" customHeight="1">
      <c r="B117" s="130"/>
      <c r="K117" s="130"/>
      <c r="L117" s="132"/>
      <c r="M117" s="132"/>
      <c r="N117" s="132"/>
      <c r="O117" s="132"/>
      <c r="P117" s="132"/>
      <c r="Q117" s="132"/>
      <c r="R117" s="132"/>
      <c r="S117" s="133"/>
    </row>
    <row r="118" spans="1:19" ht="7.5" customHeight="1">
      <c r="A118" s="129" t="s">
        <v>361</v>
      </c>
      <c r="B118" s="130"/>
      <c r="J118" s="138" t="s">
        <v>345</v>
      </c>
      <c r="K118" s="130"/>
      <c r="L118" s="139">
        <v>306</v>
      </c>
      <c r="M118" s="139">
        <v>337</v>
      </c>
      <c r="N118" s="139">
        <v>327</v>
      </c>
      <c r="O118" s="139">
        <v>327</v>
      </c>
      <c r="P118" s="139">
        <v>328</v>
      </c>
      <c r="Q118" s="139">
        <v>332</v>
      </c>
      <c r="R118" s="139">
        <v>329</v>
      </c>
      <c r="S118" s="140">
        <v>319</v>
      </c>
    </row>
    <row r="119" spans="1:19" ht="3" customHeight="1">
      <c r="A119" s="129"/>
      <c r="B119" s="130"/>
      <c r="J119" s="138"/>
      <c r="K119" s="130"/>
      <c r="L119" s="139"/>
      <c r="M119" s="139"/>
      <c r="N119" s="156"/>
      <c r="O119" s="139"/>
      <c r="P119" s="139"/>
      <c r="Q119" s="156"/>
      <c r="R119" s="139"/>
      <c r="S119" s="133"/>
    </row>
    <row r="120" spans="1:19" ht="7.5" customHeight="1">
      <c r="A120" s="129" t="s">
        <v>362</v>
      </c>
      <c r="B120" s="130"/>
      <c r="G120" s="127"/>
      <c r="H120" s="127"/>
      <c r="I120" s="127"/>
      <c r="J120" s="138" t="s">
        <v>363</v>
      </c>
      <c r="K120" s="130"/>
      <c r="L120" s="139">
        <v>370</v>
      </c>
      <c r="M120" s="139">
        <v>349</v>
      </c>
      <c r="N120" s="139">
        <v>355</v>
      </c>
      <c r="O120" s="139">
        <v>337</v>
      </c>
      <c r="P120" s="139">
        <v>384</v>
      </c>
      <c r="Q120" s="139">
        <v>349</v>
      </c>
      <c r="R120" s="139">
        <v>347</v>
      </c>
      <c r="S120" s="140">
        <v>363</v>
      </c>
    </row>
    <row r="121" spans="1:6" ht="8.25" customHeight="1">
      <c r="A121" s="158" t="s">
        <v>365</v>
      </c>
      <c r="B121" s="158"/>
      <c r="C121" s="158"/>
      <c r="D121" s="158"/>
      <c r="E121" s="158"/>
      <c r="F121" s="158"/>
    </row>
    <row r="122" ht="10.5" customHeight="1">
      <c r="A122" s="159" t="s">
        <v>366</v>
      </c>
    </row>
    <row r="123" ht="10.5" customHeight="1"/>
  </sheetData>
  <mergeCells count="8">
    <mergeCell ref="D8:S8"/>
    <mergeCell ref="D46:S46"/>
    <mergeCell ref="D84:S84"/>
    <mergeCell ref="A4:B6"/>
    <mergeCell ref="C4:K6"/>
    <mergeCell ref="L6:S6"/>
    <mergeCell ref="R4:R5"/>
    <mergeCell ref="S4:S5"/>
  </mergeCells>
  <printOptions/>
  <pageMargins left="0.5905511811023623" right="0.3937007874015748" top="0.7480314960629921" bottom="0.26" header="0.4724409448818898" footer="0.5118110236220472"/>
  <pageSetup horizontalDpi="300" verticalDpi="300" orientation="portrait" paperSize="9" scale="97" r:id="rId1"/>
  <headerFooter alignWithMargins="0">
    <oddHeader xml:space="preserve">&amp;C&amp;"Jahrbuch,Standard"&amp;8- 14 -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N50" sqref="N50"/>
    </sheetView>
  </sheetViews>
  <sheetFormatPr defaultColWidth="11.421875" defaultRowHeight="12.75"/>
  <cols>
    <col min="1" max="4" width="8.57421875" style="12" customWidth="1"/>
    <col min="5" max="5" width="10.8515625" style="12" customWidth="1"/>
    <col min="6" max="6" width="0.71875" style="12" customWidth="1"/>
    <col min="7" max="13" width="7.28125" style="12" customWidth="1"/>
    <col min="14" max="16384" width="11.421875" style="12" customWidth="1"/>
  </cols>
  <sheetData>
    <row r="1" spans="1:13" s="9" customFormat="1" ht="12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9">
      <c r="A2" s="10"/>
      <c r="B2" s="10"/>
      <c r="C2" s="10"/>
      <c r="D2" s="10"/>
      <c r="E2" s="10"/>
      <c r="F2" s="10"/>
      <c r="G2" s="10"/>
      <c r="H2" s="11"/>
      <c r="I2" s="11"/>
      <c r="J2" s="11"/>
      <c r="K2" s="11"/>
      <c r="L2" s="10"/>
      <c r="M2" s="10"/>
    </row>
    <row r="3" spans="1:14" ht="12.75" customHeight="1">
      <c r="A3" s="254" t="s">
        <v>19</v>
      </c>
      <c r="B3" s="258"/>
      <c r="C3" s="258"/>
      <c r="D3" s="258"/>
      <c r="E3" s="258"/>
      <c r="F3" s="251"/>
      <c r="G3" s="265">
        <v>2009</v>
      </c>
      <c r="H3" s="254"/>
      <c r="I3" s="254"/>
      <c r="J3" s="265">
        <v>2010</v>
      </c>
      <c r="K3" s="270"/>
      <c r="L3" s="257" t="s">
        <v>387</v>
      </c>
      <c r="M3" s="258"/>
      <c r="N3" s="11"/>
    </row>
    <row r="4" spans="1:14" ht="13.5" customHeight="1">
      <c r="A4" s="260"/>
      <c r="B4" s="260"/>
      <c r="C4" s="260"/>
      <c r="D4" s="260"/>
      <c r="E4" s="260"/>
      <c r="F4" s="252"/>
      <c r="G4" s="266"/>
      <c r="H4" s="267"/>
      <c r="I4" s="267"/>
      <c r="J4" s="266"/>
      <c r="K4" s="271"/>
      <c r="L4" s="259"/>
      <c r="M4" s="260"/>
      <c r="N4" s="11"/>
    </row>
    <row r="5" spans="1:14" ht="12" customHeight="1">
      <c r="A5" s="260"/>
      <c r="B5" s="260"/>
      <c r="C5" s="260"/>
      <c r="D5" s="260"/>
      <c r="E5" s="260"/>
      <c r="F5" s="252"/>
      <c r="G5" s="268"/>
      <c r="H5" s="269"/>
      <c r="I5" s="269"/>
      <c r="J5" s="268"/>
      <c r="K5" s="272"/>
      <c r="L5" s="261"/>
      <c r="M5" s="262"/>
      <c r="N5" s="11"/>
    </row>
    <row r="6" spans="1:14" ht="12" customHeight="1">
      <c r="A6" s="260"/>
      <c r="B6" s="260"/>
      <c r="C6" s="260"/>
      <c r="D6" s="260"/>
      <c r="E6" s="260"/>
      <c r="F6" s="252"/>
      <c r="G6" s="13" t="s">
        <v>21</v>
      </c>
      <c r="H6" s="13" t="s">
        <v>22</v>
      </c>
      <c r="I6" s="13" t="s">
        <v>23</v>
      </c>
      <c r="J6" s="13" t="s">
        <v>20</v>
      </c>
      <c r="K6" s="13" t="s">
        <v>21</v>
      </c>
      <c r="L6" s="14" t="s">
        <v>374</v>
      </c>
      <c r="M6" s="15" t="s">
        <v>375</v>
      </c>
      <c r="N6" s="11"/>
    </row>
    <row r="7" spans="1:14" ht="12" customHeight="1">
      <c r="A7" s="262"/>
      <c r="B7" s="262"/>
      <c r="C7" s="262"/>
      <c r="D7" s="262"/>
      <c r="E7" s="262"/>
      <c r="F7" s="264"/>
      <c r="G7" s="263" t="s">
        <v>24</v>
      </c>
      <c r="H7" s="263"/>
      <c r="I7" s="263"/>
      <c r="J7" s="263"/>
      <c r="K7" s="253"/>
      <c r="L7" s="16" t="s">
        <v>25</v>
      </c>
      <c r="M7" s="15"/>
      <c r="N7" s="11"/>
    </row>
    <row r="8" spans="6:14" ht="9">
      <c r="F8" s="11"/>
      <c r="G8" s="17"/>
      <c r="H8" s="17"/>
      <c r="I8" s="17"/>
      <c r="J8" s="17"/>
      <c r="K8" s="17"/>
      <c r="L8" s="17"/>
      <c r="M8" s="11"/>
      <c r="N8" s="11"/>
    </row>
    <row r="9" spans="1:14" ht="9.75" customHeight="1">
      <c r="A9" s="18" t="s">
        <v>26</v>
      </c>
      <c r="B9" s="19"/>
      <c r="C9" s="19"/>
      <c r="D9" s="19"/>
      <c r="E9" s="19"/>
      <c r="F9" s="20"/>
      <c r="G9" s="21">
        <v>3225</v>
      </c>
      <c r="H9" s="21">
        <v>2858</v>
      </c>
      <c r="I9" s="21">
        <v>4078</v>
      </c>
      <c r="J9" s="21">
        <v>1547</v>
      </c>
      <c r="K9" s="21">
        <v>3353.317014</v>
      </c>
      <c r="L9" s="22">
        <f>SUM(K9/G9%)-100</f>
        <v>3.978822139534884</v>
      </c>
      <c r="M9" s="22">
        <f>SUM(K9/J9%)-100</f>
        <v>116.76257362637364</v>
      </c>
      <c r="N9" s="11"/>
    </row>
    <row r="10" spans="1:14" ht="9.75" customHeight="1">
      <c r="A10" s="18" t="s">
        <v>27</v>
      </c>
      <c r="B10" s="19"/>
      <c r="C10" s="19"/>
      <c r="D10" s="19"/>
      <c r="E10" s="19"/>
      <c r="F10" s="20"/>
      <c r="G10" s="21">
        <v>1236</v>
      </c>
      <c r="H10" s="21">
        <v>2652</v>
      </c>
      <c r="I10" s="21">
        <v>1453</v>
      </c>
      <c r="J10" s="21">
        <v>1206</v>
      </c>
      <c r="K10" s="21">
        <v>1313.917184</v>
      </c>
      <c r="L10" s="22">
        <f>SUM(K10/G10%)-100</f>
        <v>6.303979288025886</v>
      </c>
      <c r="M10" s="22">
        <f>SUM(K10/J10%)-100</f>
        <v>8.948356882255382</v>
      </c>
      <c r="N10" s="11"/>
    </row>
    <row r="11" spans="1:14" ht="9.75" customHeight="1">
      <c r="A11" s="18" t="s">
        <v>28</v>
      </c>
      <c r="B11" s="19"/>
      <c r="C11" s="19"/>
      <c r="D11" s="19"/>
      <c r="E11" s="19"/>
      <c r="F11" s="20"/>
      <c r="G11" s="21">
        <v>3476</v>
      </c>
      <c r="H11" s="21">
        <v>3732</v>
      </c>
      <c r="I11" s="21">
        <v>3580</v>
      </c>
      <c r="J11" s="21">
        <v>3424</v>
      </c>
      <c r="K11" s="21">
        <v>3609.967898</v>
      </c>
      <c r="L11" s="22">
        <f>SUM(K11/G11%)-100</f>
        <v>3.85408222094361</v>
      </c>
      <c r="M11" s="22">
        <f>SUM(K11/J11%)-100</f>
        <v>5.431305432242979</v>
      </c>
      <c r="N11" s="11"/>
    </row>
    <row r="12" spans="6:14" ht="9.75" customHeight="1">
      <c r="F12" s="20"/>
      <c r="G12" s="21"/>
      <c r="H12" s="23"/>
      <c r="I12" s="24"/>
      <c r="J12" s="23"/>
      <c r="K12" s="24"/>
      <c r="L12" s="22"/>
      <c r="M12" s="22"/>
      <c r="N12" s="11"/>
    </row>
    <row r="13" spans="1:14" ht="9.75" customHeight="1">
      <c r="A13" s="25" t="s">
        <v>29</v>
      </c>
      <c r="B13" s="25"/>
      <c r="C13" s="25"/>
      <c r="D13" s="25"/>
      <c r="E13" s="25"/>
      <c r="F13" s="26"/>
      <c r="G13" s="21">
        <v>6266</v>
      </c>
      <c r="H13" s="21">
        <v>7563</v>
      </c>
      <c r="I13" s="21">
        <v>7524</v>
      </c>
      <c r="J13" s="21">
        <v>4563</v>
      </c>
      <c r="K13" s="21">
        <v>6626.168272</v>
      </c>
      <c r="L13" s="22">
        <f>SUM(K13/G13%)-100</f>
        <v>5.7479775295244195</v>
      </c>
      <c r="M13" s="22">
        <f>SUM(K13/J13%)-100</f>
        <v>45.21517142230988</v>
      </c>
      <c r="N13" s="11"/>
    </row>
    <row r="14" spans="6:14" ht="9.75" customHeight="1">
      <c r="F14" s="20"/>
      <c r="G14" s="21"/>
      <c r="H14" s="23"/>
      <c r="I14" s="24"/>
      <c r="J14" s="23"/>
      <c r="K14" s="24"/>
      <c r="L14" s="22"/>
      <c r="M14" s="22"/>
      <c r="N14" s="11"/>
    </row>
    <row r="15" spans="1:13" ht="9.75" customHeight="1">
      <c r="A15" s="18" t="s">
        <v>30</v>
      </c>
      <c r="B15" s="25"/>
      <c r="C15" s="25"/>
      <c r="D15" s="25"/>
      <c r="E15" s="25"/>
      <c r="F15" s="20"/>
      <c r="G15" s="21">
        <v>164</v>
      </c>
      <c r="H15" s="21">
        <v>167</v>
      </c>
      <c r="I15" s="21">
        <v>238</v>
      </c>
      <c r="J15" s="21">
        <v>378</v>
      </c>
      <c r="K15" s="21">
        <v>411.956671</v>
      </c>
      <c r="L15" s="22">
        <f>SUM(K15/G15%)-100</f>
        <v>151.19309207317073</v>
      </c>
      <c r="M15" s="22">
        <f>SUM(K15/J15%)-100</f>
        <v>8.9832462962963</v>
      </c>
    </row>
    <row r="16" spans="1:13" ht="9.75" customHeight="1">
      <c r="A16" s="18" t="s">
        <v>31</v>
      </c>
      <c r="B16" s="25"/>
      <c r="C16" s="25"/>
      <c r="D16" s="25"/>
      <c r="E16" s="25"/>
      <c r="F16" s="20"/>
      <c r="G16" s="21">
        <v>325</v>
      </c>
      <c r="H16" s="21">
        <v>486</v>
      </c>
      <c r="I16" s="21">
        <v>761</v>
      </c>
      <c r="J16" s="21">
        <v>444</v>
      </c>
      <c r="K16" s="21">
        <v>360.767943</v>
      </c>
      <c r="L16" s="22">
        <f>SUM(K16/G16%)-100</f>
        <v>11.00552092307693</v>
      </c>
      <c r="M16" s="22">
        <f>SUM(K16/J16%)-100</f>
        <v>-18.74595878378379</v>
      </c>
    </row>
    <row r="17" spans="1:13" ht="9.75" customHeight="1">
      <c r="A17" s="18" t="s">
        <v>32</v>
      </c>
      <c r="B17" s="25"/>
      <c r="C17" s="25"/>
      <c r="D17" s="25"/>
      <c r="E17" s="25"/>
      <c r="F17" s="20"/>
      <c r="G17" s="21">
        <v>9</v>
      </c>
      <c r="H17" s="21">
        <v>12</v>
      </c>
      <c r="I17" s="21">
        <v>11</v>
      </c>
      <c r="J17" s="21">
        <v>3</v>
      </c>
      <c r="K17" s="21">
        <v>13.108602</v>
      </c>
      <c r="L17" s="22">
        <f>SUM(K17/G17%)-100</f>
        <v>45.65113333333332</v>
      </c>
      <c r="M17" s="22">
        <f>SUM(K17/J17%)-100</f>
        <v>336.9534</v>
      </c>
    </row>
    <row r="18" spans="6:13" ht="9.75" customHeight="1">
      <c r="F18" s="20"/>
      <c r="G18" s="21"/>
      <c r="H18" s="23"/>
      <c r="I18" s="24"/>
      <c r="J18" s="23"/>
      <c r="K18" s="24"/>
      <c r="L18" s="22"/>
      <c r="M18" s="22"/>
    </row>
    <row r="19" spans="1:13" ht="9.75" customHeight="1">
      <c r="A19" s="25" t="s">
        <v>33</v>
      </c>
      <c r="B19" s="25"/>
      <c r="C19" s="25"/>
      <c r="D19" s="25"/>
      <c r="E19" s="25"/>
      <c r="F19" s="26"/>
      <c r="G19" s="21">
        <v>488</v>
      </c>
      <c r="H19" s="21">
        <v>650</v>
      </c>
      <c r="I19" s="21">
        <v>985</v>
      </c>
      <c r="J19" s="21">
        <v>813</v>
      </c>
      <c r="K19" s="21">
        <v>771.93578</v>
      </c>
      <c r="L19" s="22">
        <f>SUM(K19/G19%)-100</f>
        <v>58.183561475409846</v>
      </c>
      <c r="M19" s="22">
        <f>SUM(K19/J19%)-100</f>
        <v>-5.0509495694957</v>
      </c>
    </row>
    <row r="20" spans="6:13" ht="9.75" customHeight="1">
      <c r="F20" s="20"/>
      <c r="G20" s="21"/>
      <c r="H20" s="23"/>
      <c r="I20" s="24"/>
      <c r="J20" s="23"/>
      <c r="K20" s="24"/>
      <c r="L20" s="22"/>
      <c r="M20" s="22"/>
    </row>
    <row r="21" spans="1:13" s="9" customFormat="1" ht="9.75" customHeight="1">
      <c r="A21" s="8" t="s">
        <v>34</v>
      </c>
      <c r="B21" s="8"/>
      <c r="C21" s="8"/>
      <c r="D21" s="8"/>
      <c r="E21" s="8"/>
      <c r="F21" s="27"/>
      <c r="G21" s="28">
        <v>6755</v>
      </c>
      <c r="H21" s="28">
        <v>8213</v>
      </c>
      <c r="I21" s="28">
        <v>8510</v>
      </c>
      <c r="J21" s="28">
        <v>5376</v>
      </c>
      <c r="K21" s="28">
        <v>7398.104052</v>
      </c>
      <c r="L21" s="29">
        <f>SUM(K21/G21%)-100</f>
        <v>9.52041527757217</v>
      </c>
      <c r="M21" s="29">
        <f>SUM(K21/J21%)-100</f>
        <v>37.613542633928574</v>
      </c>
    </row>
    <row r="22" spans="6:13" ht="9.75" customHeight="1">
      <c r="F22" s="20"/>
      <c r="G22" s="21"/>
      <c r="H22" s="23"/>
      <c r="I22" s="24"/>
      <c r="J22" s="23"/>
      <c r="K22" s="24"/>
      <c r="L22" s="22"/>
      <c r="M22" s="22"/>
    </row>
    <row r="23" spans="6:13" ht="9.75" customHeight="1">
      <c r="F23" s="20"/>
      <c r="G23" s="21"/>
      <c r="H23" s="23"/>
      <c r="I23" s="24"/>
      <c r="J23" s="23"/>
      <c r="K23" s="24"/>
      <c r="L23" s="22"/>
      <c r="M23" s="22"/>
    </row>
    <row r="24" spans="1:13" ht="9.75" customHeight="1">
      <c r="A24" s="18" t="s">
        <v>35</v>
      </c>
      <c r="B24" s="25"/>
      <c r="C24" s="25"/>
      <c r="D24" s="25"/>
      <c r="E24" s="25"/>
      <c r="F24" s="20"/>
      <c r="G24" s="21">
        <v>1727</v>
      </c>
      <c r="H24" s="21">
        <v>1680</v>
      </c>
      <c r="I24" s="21">
        <v>2141</v>
      </c>
      <c r="J24" s="21">
        <v>1773</v>
      </c>
      <c r="K24" s="21">
        <v>1765.950461</v>
      </c>
      <c r="L24" s="22">
        <f aca="true" t="shared" si="0" ref="L24:L29">SUM(K24/G24%)-100</f>
        <v>2.2553828025477713</v>
      </c>
      <c r="M24" s="22">
        <f aca="true" t="shared" si="1" ref="M24:M29">SUM(K24/J24%)-100</f>
        <v>-0.3976051325437169</v>
      </c>
    </row>
    <row r="25" spans="1:13" ht="9.75" customHeight="1">
      <c r="A25" s="18" t="s">
        <v>36</v>
      </c>
      <c r="B25" s="25"/>
      <c r="C25" s="25"/>
      <c r="D25" s="25"/>
      <c r="E25" s="25"/>
      <c r="F25" s="20"/>
      <c r="G25" s="21">
        <v>1188</v>
      </c>
      <c r="H25" s="21">
        <v>1253</v>
      </c>
      <c r="I25" s="21">
        <v>1412</v>
      </c>
      <c r="J25" s="21">
        <v>1392</v>
      </c>
      <c r="K25" s="21">
        <v>1311.809328</v>
      </c>
      <c r="L25" s="22">
        <f t="shared" si="0"/>
        <v>10.421660606060598</v>
      </c>
      <c r="M25" s="22">
        <f t="shared" si="1"/>
        <v>-5.760824137931024</v>
      </c>
    </row>
    <row r="26" spans="1:13" ht="9.75" customHeight="1">
      <c r="A26" s="18" t="s">
        <v>37</v>
      </c>
      <c r="B26" s="25"/>
      <c r="C26" s="25"/>
      <c r="D26" s="25"/>
      <c r="E26" s="25"/>
      <c r="F26" s="20"/>
      <c r="G26" s="21">
        <v>126</v>
      </c>
      <c r="H26" s="21">
        <v>162</v>
      </c>
      <c r="I26" s="21">
        <v>161</v>
      </c>
      <c r="J26" s="21">
        <v>150</v>
      </c>
      <c r="K26" s="21">
        <v>117.157192</v>
      </c>
      <c r="L26" s="22">
        <f t="shared" si="0"/>
        <v>-7.018101587301587</v>
      </c>
      <c r="M26" s="22">
        <f t="shared" si="1"/>
        <v>-21.895205333333337</v>
      </c>
    </row>
    <row r="27" spans="1:13" ht="9.75" customHeight="1">
      <c r="A27" s="18" t="s">
        <v>38</v>
      </c>
      <c r="B27" s="25"/>
      <c r="C27" s="25"/>
      <c r="D27" s="25"/>
      <c r="E27" s="25"/>
      <c r="F27" s="20"/>
      <c r="G27" s="21">
        <v>2615</v>
      </c>
      <c r="H27" s="21">
        <v>2673</v>
      </c>
      <c r="I27" s="21">
        <v>2817</v>
      </c>
      <c r="J27" s="21">
        <v>2638</v>
      </c>
      <c r="K27" s="21">
        <v>2740.265513</v>
      </c>
      <c r="L27" s="22">
        <f t="shared" si="0"/>
        <v>4.790268183556407</v>
      </c>
      <c r="M27" s="22">
        <f t="shared" si="1"/>
        <v>3.8766305155420753</v>
      </c>
    </row>
    <row r="28" spans="1:13" ht="9.75" customHeight="1">
      <c r="A28" s="18" t="s">
        <v>39</v>
      </c>
      <c r="B28" s="25"/>
      <c r="C28" s="25"/>
      <c r="D28" s="25"/>
      <c r="E28" s="25"/>
      <c r="F28" s="20"/>
      <c r="G28" s="21">
        <v>876</v>
      </c>
      <c r="H28" s="21">
        <v>870</v>
      </c>
      <c r="I28" s="21">
        <v>807</v>
      </c>
      <c r="J28" s="21">
        <v>962</v>
      </c>
      <c r="K28" s="21">
        <v>900.874941</v>
      </c>
      <c r="L28" s="22">
        <f t="shared" si="0"/>
        <v>2.8396051369863073</v>
      </c>
      <c r="M28" s="22">
        <f t="shared" si="1"/>
        <v>-6.35395623700623</v>
      </c>
    </row>
    <row r="29" spans="1:13" ht="9.75" customHeight="1">
      <c r="A29" s="18" t="s">
        <v>40</v>
      </c>
      <c r="B29" s="25"/>
      <c r="C29" s="25"/>
      <c r="D29" s="25"/>
      <c r="E29" s="25"/>
      <c r="F29" s="20"/>
      <c r="G29" s="21">
        <v>253</v>
      </c>
      <c r="H29" s="21">
        <v>249</v>
      </c>
      <c r="I29" s="21">
        <v>268</v>
      </c>
      <c r="J29" s="21">
        <v>237</v>
      </c>
      <c r="K29" s="21">
        <v>246.019944</v>
      </c>
      <c r="L29" s="22">
        <f t="shared" si="0"/>
        <v>-2.7589154150197572</v>
      </c>
      <c r="M29" s="22">
        <f t="shared" si="1"/>
        <v>3.8058835443037964</v>
      </c>
    </row>
    <row r="30" spans="6:13" ht="9.75" customHeight="1">
      <c r="F30" s="20"/>
      <c r="G30" s="21"/>
      <c r="H30" s="23"/>
      <c r="I30" s="24"/>
      <c r="J30" s="23"/>
      <c r="K30" s="24"/>
      <c r="L30" s="22"/>
      <c r="M30" s="22"/>
    </row>
    <row r="31" spans="1:13" ht="9.75" customHeight="1">
      <c r="A31" s="25" t="s">
        <v>41</v>
      </c>
      <c r="B31" s="25"/>
      <c r="C31" s="25"/>
      <c r="D31" s="25"/>
      <c r="E31" s="25"/>
      <c r="F31" s="26"/>
      <c r="G31" s="21">
        <v>5115</v>
      </c>
      <c r="H31" s="21">
        <v>5207</v>
      </c>
      <c r="I31" s="21">
        <v>6019</v>
      </c>
      <c r="J31" s="21">
        <v>5538</v>
      </c>
      <c r="K31" s="21">
        <v>5431.043555</v>
      </c>
      <c r="L31" s="22">
        <f>SUM(K31/G31%)-100</f>
        <v>6.178759628543503</v>
      </c>
      <c r="M31" s="22">
        <f>SUM(K31/J31%)-100</f>
        <v>-1.9313189779703919</v>
      </c>
    </row>
    <row r="32" spans="6:13" ht="9.75" customHeight="1">
      <c r="F32" s="20"/>
      <c r="G32" s="21"/>
      <c r="H32" s="23"/>
      <c r="I32" s="24"/>
      <c r="J32" s="23"/>
      <c r="K32" s="24"/>
      <c r="L32" s="22"/>
      <c r="M32" s="22"/>
    </row>
    <row r="33" spans="1:13" ht="9.75" customHeight="1">
      <c r="A33" s="18" t="s">
        <v>42</v>
      </c>
      <c r="B33" s="25"/>
      <c r="C33" s="25"/>
      <c r="D33" s="25"/>
      <c r="E33" s="25"/>
      <c r="F33" s="20"/>
      <c r="G33" s="21">
        <v>787</v>
      </c>
      <c r="H33" s="21">
        <v>1142</v>
      </c>
      <c r="I33" s="21">
        <v>1394</v>
      </c>
      <c r="J33" s="21">
        <v>658</v>
      </c>
      <c r="K33" s="21">
        <v>947.978516</v>
      </c>
      <c r="L33" s="22">
        <f>SUM(K33/G33%)-100</f>
        <v>20.45470343074969</v>
      </c>
      <c r="M33" s="22">
        <f>SUM(K33/J33%)-100</f>
        <v>44.06968328267476</v>
      </c>
    </row>
    <row r="34" spans="1:13" ht="9.75" customHeight="1">
      <c r="A34" s="18" t="s">
        <v>43</v>
      </c>
      <c r="B34" s="25"/>
      <c r="C34" s="25"/>
      <c r="D34" s="25"/>
      <c r="E34" s="25"/>
      <c r="F34" s="20"/>
      <c r="G34" s="21">
        <v>470</v>
      </c>
      <c r="H34" s="21">
        <v>1744</v>
      </c>
      <c r="I34" s="21">
        <v>858</v>
      </c>
      <c r="J34" s="21">
        <v>523</v>
      </c>
      <c r="K34" s="21">
        <v>662.028397</v>
      </c>
      <c r="L34" s="22">
        <f>SUM(K34/G34%)-100</f>
        <v>40.857105744680865</v>
      </c>
      <c r="M34" s="22">
        <f>SUM(K34/J34%)-100</f>
        <v>26.582867495219887</v>
      </c>
    </row>
    <row r="35" spans="6:13" ht="9.75" customHeight="1">
      <c r="F35" s="20"/>
      <c r="G35" s="21"/>
      <c r="H35" s="23"/>
      <c r="I35" s="24"/>
      <c r="J35" s="23"/>
      <c r="K35" s="24"/>
      <c r="L35" s="22"/>
      <c r="M35" s="22"/>
    </row>
    <row r="36" spans="1:13" ht="9.75" customHeight="1">
      <c r="A36" s="25" t="s">
        <v>44</v>
      </c>
      <c r="B36" s="25"/>
      <c r="C36" s="25"/>
      <c r="D36" s="25"/>
      <c r="E36" s="25"/>
      <c r="F36" s="26"/>
      <c r="G36" s="21">
        <v>1247</v>
      </c>
      <c r="H36" s="21">
        <v>2871</v>
      </c>
      <c r="I36" s="21">
        <v>2227</v>
      </c>
      <c r="J36" s="21">
        <v>1169</v>
      </c>
      <c r="K36" s="21">
        <v>1596.109477</v>
      </c>
      <c r="L36" s="22">
        <f>SUM(K36/G36%)-100</f>
        <v>27.99594843624699</v>
      </c>
      <c r="M36" s="22">
        <f>SUM(K36/J36%)-100</f>
        <v>36.53631112061592</v>
      </c>
    </row>
    <row r="37" spans="6:13" ht="9.75" customHeight="1">
      <c r="F37" s="20"/>
      <c r="G37" s="21"/>
      <c r="H37" s="23"/>
      <c r="I37" s="24"/>
      <c r="J37" s="23"/>
      <c r="K37" s="24"/>
      <c r="L37" s="22"/>
      <c r="M37" s="22"/>
    </row>
    <row r="38" spans="1:13" ht="9.75" customHeight="1">
      <c r="A38" s="8" t="s">
        <v>45</v>
      </c>
      <c r="B38" s="8"/>
      <c r="C38" s="8"/>
      <c r="D38" s="8"/>
      <c r="E38" s="8"/>
      <c r="F38" s="27"/>
      <c r="G38" s="28">
        <v>6362</v>
      </c>
      <c r="H38" s="28">
        <v>8079</v>
      </c>
      <c r="I38" s="28">
        <v>8247</v>
      </c>
      <c r="J38" s="28">
        <v>6707</v>
      </c>
      <c r="K38" s="28">
        <v>7027.153032</v>
      </c>
      <c r="L38" s="29">
        <f>SUM(K38/G38%)-100</f>
        <v>10.455093241119158</v>
      </c>
      <c r="M38" s="29">
        <f>SUM(K38/J38%)-100</f>
        <v>4.773416311316552</v>
      </c>
    </row>
    <row r="39" spans="6:13" ht="9.75" customHeight="1">
      <c r="F39" s="20"/>
      <c r="G39" s="21"/>
      <c r="H39" s="23"/>
      <c r="I39" s="24"/>
      <c r="J39" s="23"/>
      <c r="K39" s="24"/>
      <c r="L39" s="22"/>
      <c r="M39" s="22"/>
    </row>
    <row r="40" spans="6:13" ht="9.75" customHeight="1">
      <c r="F40" s="20"/>
      <c r="G40" s="21"/>
      <c r="H40" s="23"/>
      <c r="I40" s="24"/>
      <c r="J40" s="23"/>
      <c r="K40" s="24"/>
      <c r="L40" s="22"/>
      <c r="M40" s="22"/>
    </row>
    <row r="41" spans="1:13" ht="9.75" customHeight="1">
      <c r="A41" s="18" t="s">
        <v>46</v>
      </c>
      <c r="B41" s="25"/>
      <c r="C41" s="25"/>
      <c r="D41" s="25"/>
      <c r="E41" s="25"/>
      <c r="F41" s="20"/>
      <c r="G41" s="21">
        <v>393</v>
      </c>
      <c r="H41" s="21">
        <v>134</v>
      </c>
      <c r="I41" s="21">
        <v>263</v>
      </c>
      <c r="J41" s="21">
        <v>-1330</v>
      </c>
      <c r="K41" s="21">
        <v>370.9510199999995</v>
      </c>
      <c r="L41" s="22">
        <f>SUM(K41/G41%)-100</f>
        <v>-5.610427480916158</v>
      </c>
      <c r="M41" s="22">
        <f>SUM(K41/J41%)-100</f>
        <v>-127.89105413533831</v>
      </c>
    </row>
    <row r="42" spans="1:13" ht="9.75" customHeight="1">
      <c r="A42" s="30"/>
      <c r="F42" s="20"/>
      <c r="G42" s="21"/>
      <c r="H42" s="23"/>
      <c r="I42" s="24"/>
      <c r="J42" s="23"/>
      <c r="K42" s="24"/>
      <c r="L42" s="22"/>
      <c r="M42" s="22"/>
    </row>
    <row r="43" spans="1:13" ht="9.75" customHeight="1">
      <c r="A43" s="31" t="s">
        <v>47</v>
      </c>
      <c r="B43" s="25"/>
      <c r="C43" s="25"/>
      <c r="D43" s="25"/>
      <c r="E43" s="25"/>
      <c r="F43" s="20"/>
      <c r="G43" s="21"/>
      <c r="H43" s="23"/>
      <c r="I43" s="24"/>
      <c r="J43" s="23"/>
      <c r="K43" s="24"/>
      <c r="L43" s="22"/>
      <c r="M43" s="22"/>
    </row>
    <row r="44" spans="1:13" ht="9.75" customHeight="1">
      <c r="A44" s="30"/>
      <c r="F44" s="20"/>
      <c r="G44" s="21"/>
      <c r="H44" s="23"/>
      <c r="I44" s="24"/>
      <c r="J44" s="23"/>
      <c r="K44" s="24"/>
      <c r="L44" s="22"/>
      <c r="M44" s="22"/>
    </row>
    <row r="45" spans="1:13" ht="9.75" customHeight="1">
      <c r="A45" s="18" t="s">
        <v>48</v>
      </c>
      <c r="B45" s="25"/>
      <c r="C45" s="25"/>
      <c r="D45" s="25"/>
      <c r="E45" s="25"/>
      <c r="F45" s="20"/>
      <c r="G45" s="21">
        <v>1230</v>
      </c>
      <c r="H45" s="21">
        <v>697</v>
      </c>
      <c r="I45" s="21">
        <v>1242</v>
      </c>
      <c r="J45" s="21">
        <v>1295</v>
      </c>
      <c r="K45" s="21">
        <v>1394.744464</v>
      </c>
      <c r="L45" s="22">
        <f>SUM(K45/G45%)-100</f>
        <v>13.393858861788615</v>
      </c>
      <c r="M45" s="22">
        <f>SUM(K45/J45%)-100</f>
        <v>7.702275212355232</v>
      </c>
    </row>
    <row r="46" spans="1:13" ht="9.75" customHeight="1">
      <c r="A46" s="18" t="s">
        <v>49</v>
      </c>
      <c r="B46" s="25"/>
      <c r="C46" s="25"/>
      <c r="D46" s="25"/>
      <c r="E46" s="25"/>
      <c r="F46" s="20"/>
      <c r="G46" s="21">
        <v>356</v>
      </c>
      <c r="H46" s="21">
        <v>390</v>
      </c>
      <c r="I46" s="21">
        <v>912</v>
      </c>
      <c r="J46" s="21">
        <v>481</v>
      </c>
      <c r="K46" s="21">
        <v>781.744485</v>
      </c>
      <c r="L46" s="22">
        <f>SUM(K46/G46%)-100</f>
        <v>119.59114747191012</v>
      </c>
      <c r="M46" s="22">
        <f>SUM(K46/J46%)-100</f>
        <v>62.524840956340995</v>
      </c>
    </row>
    <row r="47" spans="1:13" ht="9.75" customHeight="1">
      <c r="A47" s="18" t="s">
        <v>50</v>
      </c>
      <c r="B47" s="25"/>
      <c r="C47" s="25"/>
      <c r="D47" s="25"/>
      <c r="E47" s="25"/>
      <c r="F47" s="20"/>
      <c r="G47" s="21">
        <v>875</v>
      </c>
      <c r="H47" s="21">
        <v>307</v>
      </c>
      <c r="I47" s="21">
        <v>330</v>
      </c>
      <c r="J47" s="21">
        <v>814</v>
      </c>
      <c r="K47" s="21">
        <v>612.999979</v>
      </c>
      <c r="L47" s="22">
        <f>SUM(K47/G47%)-100</f>
        <v>-29.942859542857136</v>
      </c>
      <c r="M47" s="22">
        <f>SUM(K47/J47%)-100</f>
        <v>-24.692877272727273</v>
      </c>
    </row>
    <row r="48" spans="1:13" ht="9.75" customHeight="1">
      <c r="A48" s="30"/>
      <c r="F48" s="20"/>
      <c r="G48" s="21"/>
      <c r="H48" s="21"/>
      <c r="I48" s="21"/>
      <c r="J48" s="21"/>
      <c r="K48" s="21"/>
      <c r="L48" s="22"/>
      <c r="M48" s="22"/>
    </row>
    <row r="49" spans="1:13" ht="9.75" customHeight="1">
      <c r="A49" s="18" t="s">
        <v>51</v>
      </c>
      <c r="B49" s="25"/>
      <c r="C49" s="25"/>
      <c r="D49" s="25"/>
      <c r="E49" s="25"/>
      <c r="F49" s="20"/>
      <c r="G49" s="21">
        <v>1738</v>
      </c>
      <c r="H49" s="21">
        <v>817</v>
      </c>
      <c r="I49" s="21">
        <v>991</v>
      </c>
      <c r="J49" s="21">
        <v>1315</v>
      </c>
      <c r="K49" s="21">
        <v>1401.574808</v>
      </c>
      <c r="L49" s="22">
        <f>SUM(K49/G49%)-100</f>
        <v>-19.357030609896427</v>
      </c>
      <c r="M49" s="22">
        <f>SUM(K49/J49%)-100</f>
        <v>6.583635589353619</v>
      </c>
    </row>
    <row r="50" spans="1:13" ht="9.75" customHeight="1">
      <c r="A50" s="18" t="s">
        <v>52</v>
      </c>
      <c r="B50" s="25"/>
      <c r="C50" s="25"/>
      <c r="D50" s="25"/>
      <c r="E50" s="25"/>
      <c r="F50" s="20"/>
      <c r="G50" s="21">
        <v>482</v>
      </c>
      <c r="H50" s="21">
        <v>431</v>
      </c>
      <c r="I50" s="21">
        <v>676</v>
      </c>
      <c r="J50" s="21">
        <v>467</v>
      </c>
      <c r="K50" s="21">
        <v>750.242017</v>
      </c>
      <c r="L50" s="22">
        <f>SUM(K50/G50%)-100</f>
        <v>55.651870746887965</v>
      </c>
      <c r="M50" s="22">
        <f>SUM(K50/J50%)-100</f>
        <v>60.651395503212</v>
      </c>
    </row>
    <row r="51" spans="1:13" ht="9.75" customHeight="1">
      <c r="A51" s="18" t="s">
        <v>53</v>
      </c>
      <c r="B51" s="25"/>
      <c r="C51" s="25"/>
      <c r="D51" s="25"/>
      <c r="E51" s="25"/>
      <c r="F51" s="20"/>
      <c r="G51" s="21">
        <v>785</v>
      </c>
      <c r="H51" s="21">
        <v>331</v>
      </c>
      <c r="I51" s="21">
        <v>294</v>
      </c>
      <c r="J51" s="21">
        <v>704</v>
      </c>
      <c r="K51" s="21">
        <v>425.497304</v>
      </c>
      <c r="L51" s="22">
        <f>SUM(K51/G51%)-100</f>
        <v>-45.79652178343949</v>
      </c>
      <c r="M51" s="22">
        <f>SUM(K51/J51%)-100</f>
        <v>-39.560042045454544</v>
      </c>
    </row>
    <row r="52" spans="1:12" ht="9" customHeight="1">
      <c r="A52" s="10"/>
      <c r="B52" s="10"/>
      <c r="L52" s="11"/>
    </row>
    <row r="53" spans="1:12" ht="6" customHeight="1">
      <c r="A53" s="11"/>
      <c r="B53" s="11"/>
      <c r="L53" s="11"/>
    </row>
    <row r="54" ht="9">
      <c r="A54" s="32" t="s">
        <v>54</v>
      </c>
    </row>
    <row r="55" ht="9">
      <c r="A55" s="32" t="s">
        <v>55</v>
      </c>
    </row>
    <row r="56" ht="9">
      <c r="A56" s="32"/>
    </row>
    <row r="57" ht="9" customHeight="1">
      <c r="A57" s="33"/>
    </row>
  </sheetData>
  <mergeCells count="5">
    <mergeCell ref="L3:M5"/>
    <mergeCell ref="G7:K7"/>
    <mergeCell ref="A3:F7"/>
    <mergeCell ref="G3:I5"/>
    <mergeCell ref="J3:K5"/>
  </mergeCells>
  <printOptions/>
  <pageMargins left="0.4330708661417323" right="0.35433070866141736" top="0.984251968503937" bottom="0.7480314960629921" header="0.4724409448818898" footer="0.5118110236220472"/>
  <pageSetup horizontalDpi="300" verticalDpi="300" orientation="portrait" paperSize="9" scale="98" r:id="rId1"/>
  <headerFooter alignWithMargins="0">
    <oddHeader>&amp;C&amp;"Jahrbuch,Standard"&amp;8- 4 -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2" sqref="I82"/>
    </sheetView>
  </sheetViews>
  <sheetFormatPr defaultColWidth="11.421875" defaultRowHeight="12.75"/>
  <cols>
    <col min="1" max="1" width="4.421875" style="69" customWidth="1"/>
    <col min="2" max="2" width="12.8515625" style="69" customWidth="1"/>
    <col min="3" max="3" width="0.42578125" style="69" customWidth="1"/>
    <col min="4" max="9" width="12.421875" style="69" customWidth="1"/>
    <col min="10" max="16384" width="10.28125" style="40" customWidth="1"/>
  </cols>
  <sheetData>
    <row r="1" spans="1:9" s="37" customFormat="1" ht="12">
      <c r="A1" s="34" t="s">
        <v>367</v>
      </c>
      <c r="B1" s="35"/>
      <c r="C1" s="35"/>
      <c r="D1" s="35"/>
      <c r="E1" s="35"/>
      <c r="F1" s="35"/>
      <c r="G1" s="35"/>
      <c r="H1" s="35"/>
      <c r="I1" s="36"/>
    </row>
    <row r="2" spans="1:9" s="37" customFormat="1" ht="10.5" customHeight="1">
      <c r="A2" s="35"/>
      <c r="B2" s="35"/>
      <c r="C2" s="35"/>
      <c r="D2" s="35"/>
      <c r="E2" s="35"/>
      <c r="F2" s="35"/>
      <c r="G2" s="35"/>
      <c r="H2" s="35"/>
      <c r="I2" s="36"/>
    </row>
    <row r="3" spans="1:9" ht="12" customHeight="1">
      <c r="A3" s="273" t="s">
        <v>56</v>
      </c>
      <c r="B3" s="273"/>
      <c r="C3" s="274"/>
      <c r="D3" s="282" t="s">
        <v>57</v>
      </c>
      <c r="E3" s="38" t="s">
        <v>58</v>
      </c>
      <c r="F3" s="39"/>
      <c r="G3" s="39"/>
      <c r="H3" s="39"/>
      <c r="I3" s="39"/>
    </row>
    <row r="4" spans="1:9" ht="11.25" customHeight="1">
      <c r="A4" s="275"/>
      <c r="B4" s="275"/>
      <c r="C4" s="276"/>
      <c r="D4" s="283"/>
      <c r="E4" s="41"/>
      <c r="F4" s="42"/>
      <c r="G4" s="282" t="s">
        <v>59</v>
      </c>
      <c r="H4" s="282" t="s">
        <v>60</v>
      </c>
      <c r="I4" s="43" t="s">
        <v>61</v>
      </c>
    </row>
    <row r="5" spans="1:9" ht="11.25" customHeight="1">
      <c r="A5" s="275"/>
      <c r="B5" s="275"/>
      <c r="C5" s="276"/>
      <c r="D5" s="283"/>
      <c r="E5" s="44" t="s">
        <v>62</v>
      </c>
      <c r="F5" s="45" t="s">
        <v>63</v>
      </c>
      <c r="G5" s="283"/>
      <c r="H5" s="283"/>
      <c r="I5" s="43" t="s">
        <v>64</v>
      </c>
    </row>
    <row r="6" spans="1:9" ht="11.25" customHeight="1">
      <c r="A6" s="275"/>
      <c r="B6" s="275"/>
      <c r="C6" s="276"/>
      <c r="D6" s="284"/>
      <c r="E6" s="46"/>
      <c r="F6" s="47"/>
      <c r="G6" s="284"/>
      <c r="H6" s="284"/>
      <c r="I6" s="48" t="s">
        <v>65</v>
      </c>
    </row>
    <row r="7" spans="1:9" ht="12" customHeight="1">
      <c r="A7" s="277"/>
      <c r="B7" s="277"/>
      <c r="C7" s="278"/>
      <c r="D7" s="280" t="s">
        <v>66</v>
      </c>
      <c r="E7" s="281"/>
      <c r="F7" s="281"/>
      <c r="G7" s="281"/>
      <c r="H7" s="281"/>
      <c r="I7" s="281"/>
    </row>
    <row r="8" spans="1:9" ht="6" customHeight="1">
      <c r="A8" s="49"/>
      <c r="B8" s="49"/>
      <c r="C8" s="49"/>
      <c r="D8" s="49"/>
      <c r="E8" s="50"/>
      <c r="F8" s="51"/>
      <c r="G8" s="51"/>
      <c r="H8" s="51"/>
      <c r="I8" s="51"/>
    </row>
    <row r="9" spans="1:9" s="37" customFormat="1" ht="10.5" customHeight="1">
      <c r="A9" s="52"/>
      <c r="B9" s="52"/>
      <c r="C9" s="52"/>
      <c r="D9" s="279" t="s">
        <v>67</v>
      </c>
      <c r="E9" s="279"/>
      <c r="F9" s="279"/>
      <c r="G9" s="279"/>
      <c r="H9" s="279"/>
      <c r="I9" s="279"/>
    </row>
    <row r="10" spans="1:9" ht="6" customHeight="1">
      <c r="A10" s="43"/>
      <c r="B10" s="53"/>
      <c r="C10" s="53"/>
      <c r="D10" s="54"/>
      <c r="E10" s="55"/>
      <c r="F10" s="55"/>
      <c r="G10" s="55"/>
      <c r="H10" s="55"/>
      <c r="I10" s="55"/>
    </row>
    <row r="11" spans="1:11" ht="9" customHeight="1">
      <c r="A11" s="56">
        <v>2008</v>
      </c>
      <c r="B11" s="53" t="s">
        <v>68</v>
      </c>
      <c r="C11" s="53"/>
      <c r="D11" s="57">
        <v>118652</v>
      </c>
      <c r="E11" s="57">
        <v>35210</v>
      </c>
      <c r="F11" s="57">
        <v>28693</v>
      </c>
      <c r="G11" s="57">
        <v>3838</v>
      </c>
      <c r="H11" s="57">
        <v>30</v>
      </c>
      <c r="I11" s="55">
        <v>566</v>
      </c>
      <c r="K11" s="58"/>
    </row>
    <row r="12" spans="1:11" ht="9" customHeight="1">
      <c r="A12" s="56"/>
      <c r="B12" s="53" t="s">
        <v>69</v>
      </c>
      <c r="C12" s="53"/>
      <c r="D12" s="57">
        <v>186797</v>
      </c>
      <c r="E12" s="57">
        <v>47652</v>
      </c>
      <c r="F12" s="57">
        <v>52874</v>
      </c>
      <c r="G12" s="57">
        <v>4859</v>
      </c>
      <c r="H12" s="57">
        <v>95</v>
      </c>
      <c r="I12" s="55">
        <v>14690</v>
      </c>
      <c r="K12" s="58"/>
    </row>
    <row r="13" spans="1:11" ht="9" customHeight="1">
      <c r="A13" s="56"/>
      <c r="B13" s="53" t="s">
        <v>70</v>
      </c>
      <c r="C13" s="53"/>
      <c r="D13" s="57">
        <v>212364</v>
      </c>
      <c r="E13" s="57">
        <v>52025</v>
      </c>
      <c r="F13" s="57">
        <v>74213</v>
      </c>
      <c r="G13" s="57">
        <v>8059</v>
      </c>
      <c r="H13" s="57">
        <v>269</v>
      </c>
      <c r="I13" s="55">
        <v>8990</v>
      </c>
      <c r="K13" s="58"/>
    </row>
    <row r="14" spans="1:11" ht="9" customHeight="1">
      <c r="A14" s="56"/>
      <c r="B14" s="53" t="s">
        <v>71</v>
      </c>
      <c r="C14" s="53"/>
      <c r="D14" s="57">
        <v>290081</v>
      </c>
      <c r="E14" s="57">
        <v>78156</v>
      </c>
      <c r="F14" s="57">
        <v>90229</v>
      </c>
      <c r="G14" s="57">
        <v>9358</v>
      </c>
      <c r="H14" s="57">
        <v>347</v>
      </c>
      <c r="I14" s="55">
        <v>10477</v>
      </c>
      <c r="K14" s="58"/>
    </row>
    <row r="15" spans="1:11" ht="8.25" customHeight="1">
      <c r="A15" s="56"/>
      <c r="B15" s="53"/>
      <c r="C15" s="53"/>
      <c r="D15" s="57"/>
      <c r="E15" s="57"/>
      <c r="F15" s="57"/>
      <c r="G15" s="57"/>
      <c r="H15" s="57"/>
      <c r="I15" s="55"/>
      <c r="K15" s="58"/>
    </row>
    <row r="16" spans="1:11" ht="9" customHeight="1">
      <c r="A16" s="56">
        <v>2009</v>
      </c>
      <c r="B16" s="53" t="s">
        <v>68</v>
      </c>
      <c r="C16" s="53"/>
      <c r="D16" s="57">
        <v>160203</v>
      </c>
      <c r="E16" s="57">
        <v>44827</v>
      </c>
      <c r="F16" s="57">
        <v>44464</v>
      </c>
      <c r="G16" s="57">
        <v>3819</v>
      </c>
      <c r="H16" s="57">
        <v>41</v>
      </c>
      <c r="I16" s="55">
        <v>10214</v>
      </c>
      <c r="K16" s="58"/>
    </row>
    <row r="17" spans="1:11" ht="9" customHeight="1">
      <c r="A17" s="56"/>
      <c r="B17" s="53" t="s">
        <v>69</v>
      </c>
      <c r="C17" s="53"/>
      <c r="D17" s="57">
        <v>170699</v>
      </c>
      <c r="E17" s="57">
        <v>46934</v>
      </c>
      <c r="F17" s="57">
        <v>46856</v>
      </c>
      <c r="G17" s="57">
        <v>9161</v>
      </c>
      <c r="H17" s="57">
        <v>64</v>
      </c>
      <c r="I17" s="55">
        <v>5361</v>
      </c>
      <c r="K17" s="58"/>
    </row>
    <row r="18" spans="1:11" ht="9" customHeight="1">
      <c r="A18" s="56"/>
      <c r="B18" s="53" t="s">
        <v>70</v>
      </c>
      <c r="C18" s="53"/>
      <c r="D18" s="57">
        <v>223083</v>
      </c>
      <c r="E18" s="57">
        <v>58094</v>
      </c>
      <c r="F18" s="57">
        <v>65571</v>
      </c>
      <c r="G18" s="57">
        <v>7539</v>
      </c>
      <c r="H18" s="57">
        <v>404</v>
      </c>
      <c r="I18" s="55">
        <v>9788</v>
      </c>
      <c r="K18" s="58"/>
    </row>
    <row r="19" spans="1:11" ht="9" customHeight="1">
      <c r="A19" s="56"/>
      <c r="B19" s="53" t="s">
        <v>71</v>
      </c>
      <c r="C19" s="53"/>
      <c r="D19" s="57">
        <v>266956</v>
      </c>
      <c r="E19" s="57">
        <v>64698</v>
      </c>
      <c r="F19" s="57">
        <v>79345</v>
      </c>
      <c r="G19" s="57">
        <v>6853</v>
      </c>
      <c r="H19" s="57">
        <v>247</v>
      </c>
      <c r="I19" s="55">
        <v>8569</v>
      </c>
      <c r="K19" s="58"/>
    </row>
    <row r="20" spans="1:11" ht="9" customHeight="1">
      <c r="A20" s="56"/>
      <c r="B20" s="53"/>
      <c r="C20" s="53"/>
      <c r="D20" s="57"/>
      <c r="E20" s="57"/>
      <c r="F20" s="57"/>
      <c r="G20" s="57"/>
      <c r="H20" s="57"/>
      <c r="I20" s="55"/>
      <c r="K20" s="58"/>
    </row>
    <row r="21" spans="1:11" ht="9" customHeight="1">
      <c r="A21" s="59">
        <v>2010</v>
      </c>
      <c r="B21" s="53" t="s">
        <v>68</v>
      </c>
      <c r="C21" s="60"/>
      <c r="D21" s="57">
        <v>150588</v>
      </c>
      <c r="E21" s="57">
        <v>43617</v>
      </c>
      <c r="F21" s="57">
        <v>37175</v>
      </c>
      <c r="G21" s="57">
        <v>2327</v>
      </c>
      <c r="H21" s="57">
        <v>377</v>
      </c>
      <c r="I21" s="55">
        <v>4856</v>
      </c>
      <c r="K21" s="58"/>
    </row>
    <row r="22" spans="1:11" ht="9" customHeight="1">
      <c r="A22" s="59"/>
      <c r="B22" s="60" t="s">
        <v>69</v>
      </c>
      <c r="C22" s="60"/>
      <c r="D22" s="223">
        <v>187663</v>
      </c>
      <c r="E22" s="223">
        <v>45927</v>
      </c>
      <c r="F22" s="223">
        <v>48664</v>
      </c>
      <c r="G22" s="223">
        <v>3618</v>
      </c>
      <c r="H22" s="223">
        <v>107</v>
      </c>
      <c r="I22" s="223">
        <v>3465</v>
      </c>
      <c r="K22" s="58"/>
    </row>
    <row r="23" spans="1:11" ht="9" customHeight="1">
      <c r="A23" s="59"/>
      <c r="B23" s="60"/>
      <c r="C23" s="60"/>
      <c r="D23" s="55"/>
      <c r="E23" s="55"/>
      <c r="F23" s="55"/>
      <c r="G23" s="55"/>
      <c r="H23" s="55"/>
      <c r="I23" s="55"/>
      <c r="K23" s="58"/>
    </row>
    <row r="24" spans="1:11" ht="10.5" customHeight="1">
      <c r="A24" s="61"/>
      <c r="B24" s="61"/>
      <c r="C24" s="61"/>
      <c r="D24" s="279" t="s">
        <v>72</v>
      </c>
      <c r="E24" s="279"/>
      <c r="F24" s="279"/>
      <c r="G24" s="279"/>
      <c r="H24" s="279"/>
      <c r="I24" s="279"/>
      <c r="K24" s="58"/>
    </row>
    <row r="25" spans="1:11" ht="6" customHeight="1">
      <c r="A25" s="61"/>
      <c r="B25" s="61"/>
      <c r="C25" s="61"/>
      <c r="D25" s="62"/>
      <c r="E25" s="62"/>
      <c r="F25" s="62"/>
      <c r="G25" s="62"/>
      <c r="H25" s="62"/>
      <c r="I25" s="62"/>
      <c r="K25" s="58"/>
    </row>
    <row r="26" spans="1:11" ht="9" customHeight="1">
      <c r="A26" s="56">
        <v>2008</v>
      </c>
      <c r="B26" s="53" t="s">
        <v>68</v>
      </c>
      <c r="C26" s="53"/>
      <c r="D26" s="57">
        <v>374558</v>
      </c>
      <c r="E26" s="57">
        <v>39700</v>
      </c>
      <c r="F26" s="57">
        <v>92975</v>
      </c>
      <c r="G26" s="57">
        <v>65895</v>
      </c>
      <c r="H26" s="57">
        <v>1482</v>
      </c>
      <c r="I26" s="55">
        <v>28176</v>
      </c>
      <c r="J26" s="63"/>
      <c r="K26" s="58"/>
    </row>
    <row r="27" spans="1:11" ht="9" customHeight="1">
      <c r="A27" s="56"/>
      <c r="B27" s="53" t="s">
        <v>69</v>
      </c>
      <c r="C27" s="53"/>
      <c r="D27" s="57">
        <v>513942</v>
      </c>
      <c r="E27" s="57">
        <v>46765</v>
      </c>
      <c r="F27" s="57">
        <v>146536</v>
      </c>
      <c r="G27" s="57">
        <v>103291</v>
      </c>
      <c r="H27" s="57">
        <v>2563</v>
      </c>
      <c r="I27" s="55">
        <v>30684</v>
      </c>
      <c r="J27" s="63"/>
      <c r="K27" s="58"/>
    </row>
    <row r="28" spans="1:11" ht="9" customHeight="1">
      <c r="A28" s="56"/>
      <c r="B28" s="53" t="s">
        <v>70</v>
      </c>
      <c r="C28" s="53"/>
      <c r="D28" s="57">
        <v>646409</v>
      </c>
      <c r="E28" s="57">
        <v>73027</v>
      </c>
      <c r="F28" s="57">
        <v>201477</v>
      </c>
      <c r="G28" s="57">
        <v>114920</v>
      </c>
      <c r="H28" s="57">
        <v>2936</v>
      </c>
      <c r="I28" s="55">
        <v>32601</v>
      </c>
      <c r="J28" s="64"/>
      <c r="K28" s="58"/>
    </row>
    <row r="29" spans="1:11" ht="9" customHeight="1">
      <c r="A29" s="56"/>
      <c r="B29" s="53" t="s">
        <v>71</v>
      </c>
      <c r="C29" s="53"/>
      <c r="D29" s="57">
        <v>794422</v>
      </c>
      <c r="E29" s="57">
        <v>84035</v>
      </c>
      <c r="F29" s="57">
        <v>249194</v>
      </c>
      <c r="G29" s="57">
        <v>130356</v>
      </c>
      <c r="H29" s="57">
        <v>1913</v>
      </c>
      <c r="I29" s="55">
        <v>44086</v>
      </c>
      <c r="J29" s="64"/>
      <c r="K29" s="58"/>
    </row>
    <row r="30" spans="1:11" ht="8.25" customHeight="1">
      <c r="A30" s="56"/>
      <c r="B30" s="53"/>
      <c r="C30" s="53"/>
      <c r="D30" s="57"/>
      <c r="E30" s="57"/>
      <c r="F30" s="57"/>
      <c r="G30" s="57"/>
      <c r="H30" s="57"/>
      <c r="I30" s="55"/>
      <c r="J30" s="64"/>
      <c r="K30" s="58"/>
    </row>
    <row r="31" spans="1:11" ht="9" customHeight="1">
      <c r="A31" s="56">
        <v>2009</v>
      </c>
      <c r="B31" s="53" t="s">
        <v>68</v>
      </c>
      <c r="C31" s="53"/>
      <c r="D31" s="57">
        <v>346297</v>
      </c>
      <c r="E31" s="57">
        <v>42193</v>
      </c>
      <c r="F31" s="57">
        <v>79885</v>
      </c>
      <c r="G31" s="57">
        <v>54979</v>
      </c>
      <c r="H31" s="57">
        <v>1300</v>
      </c>
      <c r="I31" s="55">
        <v>17930</v>
      </c>
      <c r="J31" s="64"/>
      <c r="K31" s="58"/>
    </row>
    <row r="32" spans="1:11" ht="9" customHeight="1">
      <c r="A32" s="56"/>
      <c r="B32" s="53" t="s">
        <v>69</v>
      </c>
      <c r="C32" s="53"/>
      <c r="D32" s="57">
        <v>503646</v>
      </c>
      <c r="E32" s="57">
        <v>54147</v>
      </c>
      <c r="F32" s="57">
        <v>125696</v>
      </c>
      <c r="G32" s="57">
        <v>91531</v>
      </c>
      <c r="H32" s="57">
        <v>1762</v>
      </c>
      <c r="I32" s="55">
        <v>32321</v>
      </c>
      <c r="J32" s="64"/>
      <c r="K32" s="58"/>
    </row>
    <row r="33" spans="1:11" ht="9" customHeight="1">
      <c r="A33" s="56"/>
      <c r="B33" s="53" t="s">
        <v>70</v>
      </c>
      <c r="C33" s="53"/>
      <c r="D33" s="57">
        <v>741192</v>
      </c>
      <c r="E33" s="57">
        <v>107996</v>
      </c>
      <c r="F33" s="57">
        <v>197555</v>
      </c>
      <c r="G33" s="57">
        <v>125431</v>
      </c>
      <c r="H33" s="57">
        <v>3684</v>
      </c>
      <c r="I33" s="55">
        <v>41563</v>
      </c>
      <c r="J33" s="64"/>
      <c r="K33" s="58"/>
    </row>
    <row r="34" spans="1:11" ht="9" customHeight="1">
      <c r="A34" s="56"/>
      <c r="B34" s="53" t="s">
        <v>71</v>
      </c>
      <c r="C34" s="53"/>
      <c r="D34" s="57">
        <v>931936</v>
      </c>
      <c r="E34" s="57">
        <v>123938</v>
      </c>
      <c r="F34" s="57">
        <v>257428</v>
      </c>
      <c r="G34" s="57">
        <v>122550</v>
      </c>
      <c r="H34" s="57">
        <v>5683</v>
      </c>
      <c r="I34" s="55">
        <v>57557</v>
      </c>
      <c r="J34" s="64"/>
      <c r="K34" s="58"/>
    </row>
    <row r="35" spans="1:11" ht="9" customHeight="1">
      <c r="A35" s="56"/>
      <c r="B35" s="53"/>
      <c r="C35" s="53"/>
      <c r="D35" s="57"/>
      <c r="E35" s="57"/>
      <c r="F35" s="57"/>
      <c r="G35" s="57"/>
      <c r="H35" s="57"/>
      <c r="I35" s="55"/>
      <c r="J35" s="64"/>
      <c r="K35" s="58"/>
    </row>
    <row r="36" spans="1:11" s="161" customFormat="1" ht="9" customHeight="1">
      <c r="A36" s="59">
        <v>2010</v>
      </c>
      <c r="B36" s="53" t="s">
        <v>68</v>
      </c>
      <c r="C36" s="60"/>
      <c r="D36" s="57">
        <v>415212</v>
      </c>
      <c r="E36" s="57">
        <v>69087</v>
      </c>
      <c r="F36" s="57">
        <v>80201</v>
      </c>
      <c r="G36" s="57">
        <v>49203</v>
      </c>
      <c r="H36" s="57">
        <v>1757</v>
      </c>
      <c r="I36" s="55">
        <v>26107</v>
      </c>
      <c r="K36" s="162"/>
    </row>
    <row r="37" spans="1:11" ht="9" customHeight="1">
      <c r="A37" s="59"/>
      <c r="B37" s="60" t="s">
        <v>69</v>
      </c>
      <c r="C37" s="60"/>
      <c r="D37" s="160">
        <v>622179</v>
      </c>
      <c r="E37" s="160">
        <v>103132</v>
      </c>
      <c r="F37" s="160">
        <v>122227</v>
      </c>
      <c r="G37" s="160">
        <v>88322</v>
      </c>
      <c r="H37" s="160">
        <v>3066</v>
      </c>
      <c r="I37" s="163">
        <v>45153</v>
      </c>
      <c r="K37" s="58"/>
    </row>
    <row r="38" spans="1:11" ht="9" customHeight="1">
      <c r="A38" s="59"/>
      <c r="B38" s="60"/>
      <c r="C38" s="60"/>
      <c r="D38" s="55"/>
      <c r="E38" s="55"/>
      <c r="F38" s="55"/>
      <c r="G38" s="55"/>
      <c r="H38" s="55"/>
      <c r="I38" s="55"/>
      <c r="K38" s="58"/>
    </row>
    <row r="39" spans="1:11" ht="10.5" customHeight="1">
      <c r="A39" s="52"/>
      <c r="B39" s="52"/>
      <c r="C39" s="52"/>
      <c r="D39" s="279" t="s">
        <v>73</v>
      </c>
      <c r="E39" s="279"/>
      <c r="F39" s="279"/>
      <c r="G39" s="279"/>
      <c r="H39" s="279"/>
      <c r="I39" s="279"/>
      <c r="K39" s="58"/>
    </row>
    <row r="40" spans="1:9" ht="6" customHeight="1">
      <c r="A40" s="61"/>
      <c r="B40" s="61"/>
      <c r="C40" s="61"/>
      <c r="D40" s="62" t="s">
        <v>6</v>
      </c>
      <c r="E40" s="62"/>
      <c r="F40" s="62"/>
      <c r="G40" s="62"/>
      <c r="H40" s="62"/>
      <c r="I40" s="62"/>
    </row>
    <row r="41" spans="1:11" ht="9" customHeight="1">
      <c r="A41" s="56">
        <v>2008</v>
      </c>
      <c r="B41" s="53" t="s">
        <v>68</v>
      </c>
      <c r="C41" s="53"/>
      <c r="D41" s="57">
        <v>84105</v>
      </c>
      <c r="E41" s="57">
        <v>57219</v>
      </c>
      <c r="F41" s="57">
        <v>19432</v>
      </c>
      <c r="G41" s="57">
        <v>0</v>
      </c>
      <c r="H41" s="57">
        <v>1274</v>
      </c>
      <c r="I41" s="55">
        <v>130</v>
      </c>
      <c r="K41" s="63"/>
    </row>
    <row r="42" spans="1:11" ht="9" customHeight="1">
      <c r="A42" s="56"/>
      <c r="B42" s="53" t="s">
        <v>69</v>
      </c>
      <c r="C42" s="53"/>
      <c r="D42" s="57">
        <v>92490</v>
      </c>
      <c r="E42" s="57">
        <v>56947</v>
      </c>
      <c r="F42" s="57">
        <v>25703</v>
      </c>
      <c r="G42" s="57">
        <v>0</v>
      </c>
      <c r="H42" s="57">
        <v>1201</v>
      </c>
      <c r="I42" s="55">
        <v>376</v>
      </c>
      <c r="K42" s="63"/>
    </row>
    <row r="43" spans="1:11" ht="9" customHeight="1">
      <c r="A43" s="56"/>
      <c r="B43" s="53" t="s">
        <v>70</v>
      </c>
      <c r="C43" s="53"/>
      <c r="D43" s="57">
        <v>142272</v>
      </c>
      <c r="E43" s="57">
        <v>79288</v>
      </c>
      <c r="F43" s="57">
        <v>50688</v>
      </c>
      <c r="G43" s="57">
        <v>0</v>
      </c>
      <c r="H43" s="57">
        <v>2445</v>
      </c>
      <c r="I43" s="55">
        <v>30</v>
      </c>
      <c r="K43" s="63"/>
    </row>
    <row r="44" spans="1:11" ht="9" customHeight="1">
      <c r="A44" s="56"/>
      <c r="B44" s="53" t="s">
        <v>71</v>
      </c>
      <c r="C44" s="53"/>
      <c r="D44" s="57">
        <v>157375</v>
      </c>
      <c r="E44" s="57">
        <v>77698</v>
      </c>
      <c r="F44" s="57">
        <v>55554</v>
      </c>
      <c r="G44" s="57">
        <v>0</v>
      </c>
      <c r="H44" s="57">
        <v>2712</v>
      </c>
      <c r="I44" s="55">
        <v>39</v>
      </c>
      <c r="K44" s="63"/>
    </row>
    <row r="45" spans="1:11" ht="8.25" customHeight="1">
      <c r="A45" s="56"/>
      <c r="B45" s="53"/>
      <c r="C45" s="53"/>
      <c r="D45" s="57"/>
      <c r="E45" s="57"/>
      <c r="F45" s="57"/>
      <c r="G45" s="57"/>
      <c r="H45" s="57"/>
      <c r="I45" s="55"/>
      <c r="K45" s="63"/>
    </row>
    <row r="46" spans="1:11" ht="9" customHeight="1">
      <c r="A46" s="56">
        <v>2009</v>
      </c>
      <c r="B46" s="53" t="s">
        <v>68</v>
      </c>
      <c r="C46" s="53"/>
      <c r="D46" s="57">
        <v>71146</v>
      </c>
      <c r="E46" s="57">
        <v>46998</v>
      </c>
      <c r="F46" s="57">
        <v>14182</v>
      </c>
      <c r="G46" s="57">
        <v>0</v>
      </c>
      <c r="H46" s="57">
        <v>2334</v>
      </c>
      <c r="I46" s="55">
        <v>3</v>
      </c>
      <c r="K46" s="63"/>
    </row>
    <row r="47" spans="1:11" ht="9" customHeight="1">
      <c r="A47" s="56"/>
      <c r="B47" s="53" t="s">
        <v>69</v>
      </c>
      <c r="C47" s="53"/>
      <c r="D47" s="57">
        <v>99159</v>
      </c>
      <c r="E47" s="57">
        <v>52902</v>
      </c>
      <c r="F47" s="57">
        <v>32657</v>
      </c>
      <c r="G47" s="57">
        <v>0</v>
      </c>
      <c r="H47" s="57">
        <v>2831</v>
      </c>
      <c r="I47" s="55">
        <v>63</v>
      </c>
      <c r="K47" s="63"/>
    </row>
    <row r="48" spans="1:11" ht="9" customHeight="1">
      <c r="A48" s="56"/>
      <c r="B48" s="53" t="s">
        <v>70</v>
      </c>
      <c r="C48" s="53"/>
      <c r="D48" s="57">
        <v>160260</v>
      </c>
      <c r="E48" s="57">
        <v>84245</v>
      </c>
      <c r="F48" s="57">
        <v>60277</v>
      </c>
      <c r="G48" s="57">
        <v>0</v>
      </c>
      <c r="H48" s="57">
        <v>5123</v>
      </c>
      <c r="I48" s="55">
        <v>337</v>
      </c>
      <c r="K48" s="63"/>
    </row>
    <row r="49" spans="1:11" ht="9" customHeight="1">
      <c r="A49" s="56"/>
      <c r="B49" s="53" t="s">
        <v>71</v>
      </c>
      <c r="C49" s="53"/>
      <c r="D49" s="57">
        <v>176668</v>
      </c>
      <c r="E49" s="57">
        <v>90578</v>
      </c>
      <c r="F49" s="57">
        <v>61418</v>
      </c>
      <c r="G49" s="57">
        <v>0</v>
      </c>
      <c r="H49" s="57">
        <v>476</v>
      </c>
      <c r="I49" s="55">
        <v>373</v>
      </c>
      <c r="K49" s="63"/>
    </row>
    <row r="50" spans="1:11" ht="9" customHeight="1">
      <c r="A50" s="56"/>
      <c r="B50" s="53"/>
      <c r="C50" s="53"/>
      <c r="D50" s="57"/>
      <c r="E50" s="57"/>
      <c r="F50" s="57"/>
      <c r="G50" s="57"/>
      <c r="H50" s="57"/>
      <c r="I50" s="55"/>
      <c r="K50" s="63"/>
    </row>
    <row r="51" spans="1:11" ht="9" customHeight="1">
      <c r="A51" s="59">
        <v>2010</v>
      </c>
      <c r="B51" s="53" t="s">
        <v>68</v>
      </c>
      <c r="C51" s="60"/>
      <c r="D51" s="57">
        <v>80134</v>
      </c>
      <c r="E51" s="57">
        <v>45404</v>
      </c>
      <c r="F51" s="57">
        <v>13195</v>
      </c>
      <c r="G51" s="57">
        <v>0</v>
      </c>
      <c r="H51" s="57">
        <v>935</v>
      </c>
      <c r="I51" s="55">
        <v>373</v>
      </c>
      <c r="K51" s="63"/>
    </row>
    <row r="52" spans="1:11" ht="9" customHeight="1">
      <c r="A52" s="59"/>
      <c r="B52" s="60" t="s">
        <v>69</v>
      </c>
      <c r="C52" s="60"/>
      <c r="D52" s="160">
        <v>124407</v>
      </c>
      <c r="E52" s="160">
        <v>61870</v>
      </c>
      <c r="F52" s="160">
        <v>29449</v>
      </c>
      <c r="G52" s="57">
        <v>0</v>
      </c>
      <c r="H52" s="160">
        <v>538</v>
      </c>
      <c r="I52" s="163">
        <v>105</v>
      </c>
      <c r="K52" s="63"/>
    </row>
    <row r="53" spans="1:11" ht="9" customHeight="1">
      <c r="A53" s="59"/>
      <c r="B53" s="60"/>
      <c r="C53" s="60"/>
      <c r="D53" s="55"/>
      <c r="E53" s="55"/>
      <c r="F53" s="55"/>
      <c r="G53" s="55"/>
      <c r="H53" s="55"/>
      <c r="I53" s="55"/>
      <c r="K53" s="63"/>
    </row>
    <row r="54" spans="1:9" s="65" customFormat="1" ht="10.5" customHeight="1">
      <c r="A54" s="52"/>
      <c r="B54" s="52"/>
      <c r="C54" s="52"/>
      <c r="D54" s="279" t="s">
        <v>74</v>
      </c>
      <c r="E54" s="279"/>
      <c r="F54" s="279"/>
      <c r="G54" s="279"/>
      <c r="H54" s="279"/>
      <c r="I54" s="279"/>
    </row>
    <row r="55" spans="1:9" ht="6" customHeight="1">
      <c r="A55" s="61"/>
      <c r="B55" s="61"/>
      <c r="C55" s="61"/>
      <c r="D55" s="62" t="s">
        <v>6</v>
      </c>
      <c r="E55" s="62"/>
      <c r="F55" s="62"/>
      <c r="G55" s="62"/>
      <c r="H55" s="62"/>
      <c r="I55" s="62"/>
    </row>
    <row r="56" spans="1:9" ht="9" customHeight="1">
      <c r="A56" s="56">
        <v>2008</v>
      </c>
      <c r="B56" s="53" t="s">
        <v>68</v>
      </c>
      <c r="C56" s="53"/>
      <c r="D56" s="57">
        <v>8765</v>
      </c>
      <c r="E56" s="57">
        <v>5163</v>
      </c>
      <c r="F56" s="57">
        <v>0</v>
      </c>
      <c r="G56" s="57">
        <v>0</v>
      </c>
      <c r="H56" s="57">
        <v>0</v>
      </c>
      <c r="I56" s="66">
        <v>0</v>
      </c>
    </row>
    <row r="57" spans="1:9" ht="9" customHeight="1">
      <c r="A57" s="56"/>
      <c r="B57" s="53" t="s">
        <v>69</v>
      </c>
      <c r="C57" s="53"/>
      <c r="D57" s="57">
        <v>14648</v>
      </c>
      <c r="E57" s="57">
        <v>7759</v>
      </c>
      <c r="F57" s="57">
        <v>0</v>
      </c>
      <c r="G57" s="57">
        <v>0</v>
      </c>
      <c r="H57" s="57">
        <v>0</v>
      </c>
      <c r="I57" s="66">
        <v>0</v>
      </c>
    </row>
    <row r="58" spans="1:9" ht="9" customHeight="1">
      <c r="A58" s="56"/>
      <c r="B58" s="53" t="s">
        <v>70</v>
      </c>
      <c r="C58" s="53"/>
      <c r="D58" s="57">
        <v>12674</v>
      </c>
      <c r="E58" s="57">
        <v>7132</v>
      </c>
      <c r="F58" s="57">
        <v>0</v>
      </c>
      <c r="G58" s="57">
        <v>0</v>
      </c>
      <c r="H58" s="57">
        <v>0</v>
      </c>
      <c r="I58" s="66">
        <v>0</v>
      </c>
    </row>
    <row r="59" spans="1:9" ht="9" customHeight="1">
      <c r="A59" s="56"/>
      <c r="B59" s="53" t="s">
        <v>71</v>
      </c>
      <c r="C59" s="53"/>
      <c r="D59" s="57">
        <v>21894</v>
      </c>
      <c r="E59" s="57">
        <v>12808</v>
      </c>
      <c r="F59" s="57">
        <v>0</v>
      </c>
      <c r="G59" s="57">
        <v>0</v>
      </c>
      <c r="H59" s="57">
        <v>0</v>
      </c>
      <c r="I59" s="66">
        <v>0</v>
      </c>
    </row>
    <row r="60" spans="1:9" ht="8.25" customHeight="1">
      <c r="A60" s="56"/>
      <c r="B60" s="53"/>
      <c r="C60" s="53"/>
      <c r="D60" s="57"/>
      <c r="E60" s="57"/>
      <c r="F60" s="57"/>
      <c r="G60" s="57"/>
      <c r="H60" s="57"/>
      <c r="I60" s="66"/>
    </row>
    <row r="61" spans="1:9" ht="9" customHeight="1">
      <c r="A61" s="56">
        <v>2009</v>
      </c>
      <c r="B61" s="53" t="s">
        <v>68</v>
      </c>
      <c r="C61" s="53"/>
      <c r="D61" s="57">
        <v>4158</v>
      </c>
      <c r="E61" s="57">
        <v>2342</v>
      </c>
      <c r="F61" s="57">
        <v>0</v>
      </c>
      <c r="G61" s="57">
        <v>0</v>
      </c>
      <c r="H61" s="57">
        <v>0</v>
      </c>
      <c r="I61" s="66">
        <v>0</v>
      </c>
    </row>
    <row r="62" spans="1:9" ht="9" customHeight="1">
      <c r="A62" s="56"/>
      <c r="B62" s="53" t="s">
        <v>69</v>
      </c>
      <c r="C62" s="53"/>
      <c r="D62" s="57">
        <v>12448</v>
      </c>
      <c r="E62" s="57">
        <v>8069</v>
      </c>
      <c r="F62" s="57">
        <v>0</v>
      </c>
      <c r="G62" s="57">
        <v>0</v>
      </c>
      <c r="H62" s="57">
        <v>0</v>
      </c>
      <c r="I62" s="66">
        <v>0</v>
      </c>
    </row>
    <row r="63" spans="1:9" ht="9" customHeight="1">
      <c r="A63" s="56"/>
      <c r="B63" s="53" t="s">
        <v>70</v>
      </c>
      <c r="C63" s="53"/>
      <c r="D63" s="57">
        <v>14722</v>
      </c>
      <c r="E63" s="57">
        <v>9166</v>
      </c>
      <c r="F63" s="57">
        <v>0</v>
      </c>
      <c r="G63" s="57">
        <v>0</v>
      </c>
      <c r="H63" s="57">
        <v>0</v>
      </c>
      <c r="I63" s="66">
        <v>0</v>
      </c>
    </row>
    <row r="64" spans="1:9" ht="9" customHeight="1">
      <c r="A64" s="56"/>
      <c r="B64" s="53" t="s">
        <v>71</v>
      </c>
      <c r="C64" s="53"/>
      <c r="D64" s="57">
        <v>15678</v>
      </c>
      <c r="E64" s="57">
        <v>9039</v>
      </c>
      <c r="F64" s="57">
        <v>0</v>
      </c>
      <c r="G64" s="57">
        <v>0</v>
      </c>
      <c r="H64" s="57">
        <v>0</v>
      </c>
      <c r="I64" s="66">
        <v>0</v>
      </c>
    </row>
    <row r="65" spans="1:9" ht="9" customHeight="1">
      <c r="A65" s="56"/>
      <c r="B65" s="53"/>
      <c r="C65" s="53"/>
      <c r="D65" s="57"/>
      <c r="E65" s="57"/>
      <c r="F65" s="57"/>
      <c r="G65" s="57"/>
      <c r="H65" s="57"/>
      <c r="I65" s="66"/>
    </row>
    <row r="66" spans="1:9" ht="9" customHeight="1">
      <c r="A66" s="59">
        <v>2010</v>
      </c>
      <c r="B66" s="53" t="s">
        <v>68</v>
      </c>
      <c r="C66" s="60"/>
      <c r="D66" s="57">
        <v>10628</v>
      </c>
      <c r="E66" s="57">
        <v>4738</v>
      </c>
      <c r="F66" s="57">
        <v>0</v>
      </c>
      <c r="G66" s="57">
        <v>0</v>
      </c>
      <c r="H66" s="57">
        <v>0</v>
      </c>
      <c r="I66" s="66">
        <v>0</v>
      </c>
    </row>
    <row r="67" spans="1:9" ht="9" customHeight="1">
      <c r="A67" s="61"/>
      <c r="B67" s="60" t="s">
        <v>69</v>
      </c>
      <c r="C67" s="60"/>
      <c r="D67" s="160">
        <v>9970</v>
      </c>
      <c r="E67" s="160">
        <v>8016</v>
      </c>
      <c r="F67" s="57">
        <v>0</v>
      </c>
      <c r="G67" s="57">
        <v>0</v>
      </c>
      <c r="H67" s="57">
        <v>0</v>
      </c>
      <c r="I67" s="66">
        <v>0</v>
      </c>
    </row>
    <row r="68" spans="1:9" ht="9" customHeight="1">
      <c r="A68" s="61"/>
      <c r="B68" s="60"/>
      <c r="C68" s="60"/>
      <c r="D68" s="55"/>
      <c r="E68" s="55"/>
      <c r="F68" s="55"/>
      <c r="G68" s="55"/>
      <c r="H68" s="55"/>
      <c r="I68" s="55"/>
    </row>
    <row r="69" spans="1:9" ht="10.5" customHeight="1">
      <c r="A69" s="52"/>
      <c r="B69" s="52"/>
      <c r="C69" s="52"/>
      <c r="D69" s="279" t="s">
        <v>75</v>
      </c>
      <c r="E69" s="279"/>
      <c r="F69" s="279"/>
      <c r="G69" s="279"/>
      <c r="H69" s="279"/>
      <c r="I69" s="279"/>
    </row>
    <row r="70" spans="1:11" ht="6" customHeight="1">
      <c r="A70" s="61"/>
      <c r="B70" s="61"/>
      <c r="C70" s="61"/>
      <c r="D70" s="62" t="s">
        <v>6</v>
      </c>
      <c r="E70" s="62"/>
      <c r="F70" s="62"/>
      <c r="G70" s="62"/>
      <c r="H70" s="62"/>
      <c r="I70" s="62"/>
      <c r="K70" s="58"/>
    </row>
    <row r="71" spans="1:9" ht="9" customHeight="1">
      <c r="A71" s="56">
        <v>2008</v>
      </c>
      <c r="B71" s="53" t="s">
        <v>68</v>
      </c>
      <c r="C71" s="53"/>
      <c r="D71" s="57">
        <v>586080</v>
      </c>
      <c r="E71" s="57">
        <v>137292</v>
      </c>
      <c r="F71" s="57">
        <v>141100</v>
      </c>
      <c r="G71" s="57">
        <v>69733</v>
      </c>
      <c r="H71" s="57">
        <v>2786</v>
      </c>
      <c r="I71" s="55">
        <v>28872</v>
      </c>
    </row>
    <row r="72" spans="1:9" ht="9" customHeight="1">
      <c r="A72" s="56"/>
      <c r="B72" s="53" t="s">
        <v>69</v>
      </c>
      <c r="C72" s="53"/>
      <c r="D72" s="57">
        <v>807877</v>
      </c>
      <c r="E72" s="57">
        <v>159123</v>
      </c>
      <c r="F72" s="57">
        <v>225113</v>
      </c>
      <c r="G72" s="57">
        <v>108150</v>
      </c>
      <c r="H72" s="57">
        <v>3859</v>
      </c>
      <c r="I72" s="55">
        <v>45750</v>
      </c>
    </row>
    <row r="73" spans="1:10" ht="9" customHeight="1">
      <c r="A73" s="56"/>
      <c r="B73" s="53" t="s">
        <v>70</v>
      </c>
      <c r="C73" s="53"/>
      <c r="D73" s="57">
        <v>1013719</v>
      </c>
      <c r="E73" s="57">
        <v>211472</v>
      </c>
      <c r="F73" s="57">
        <v>326378</v>
      </c>
      <c r="G73" s="57">
        <v>122979</v>
      </c>
      <c r="H73" s="57">
        <v>5650</v>
      </c>
      <c r="I73" s="55">
        <v>41621</v>
      </c>
      <c r="J73" s="67"/>
    </row>
    <row r="74" spans="1:10" ht="9" customHeight="1">
      <c r="A74" s="56"/>
      <c r="B74" s="53" t="s">
        <v>71</v>
      </c>
      <c r="C74" s="53"/>
      <c r="D74" s="57">
        <v>1263772</v>
      </c>
      <c r="E74" s="57">
        <v>252697</v>
      </c>
      <c r="F74" s="57">
        <v>394977</v>
      </c>
      <c r="G74" s="57">
        <v>139714</v>
      </c>
      <c r="H74" s="57">
        <v>4972</v>
      </c>
      <c r="I74" s="55">
        <v>54602</v>
      </c>
      <c r="J74" s="67"/>
    </row>
    <row r="75" spans="1:11" ht="8.25" customHeight="1">
      <c r="A75" s="56"/>
      <c r="B75" s="53"/>
      <c r="C75" s="53"/>
      <c r="D75" s="57"/>
      <c r="E75" s="57"/>
      <c r="F75" s="57"/>
      <c r="G75" s="57"/>
      <c r="H75" s="57"/>
      <c r="I75" s="55"/>
      <c r="J75" s="67"/>
      <c r="K75" s="63"/>
    </row>
    <row r="76" spans="1:11" ht="9" customHeight="1">
      <c r="A76" s="56">
        <v>2009</v>
      </c>
      <c r="B76" s="53" t="s">
        <v>68</v>
      </c>
      <c r="C76" s="53"/>
      <c r="D76" s="57">
        <v>581804</v>
      </c>
      <c r="E76" s="57">
        <v>136360</v>
      </c>
      <c r="F76" s="57">
        <v>138531</v>
      </c>
      <c r="G76" s="57">
        <v>58798</v>
      </c>
      <c r="H76" s="57">
        <v>3675</v>
      </c>
      <c r="I76" s="55">
        <v>28147</v>
      </c>
      <c r="J76" s="67"/>
      <c r="K76" s="63"/>
    </row>
    <row r="77" spans="1:11" ht="9" customHeight="1">
      <c r="A77" s="56"/>
      <c r="B77" s="53" t="s">
        <v>69</v>
      </c>
      <c r="C77" s="53"/>
      <c r="D77" s="68">
        <v>785952</v>
      </c>
      <c r="E77" s="68">
        <v>162052</v>
      </c>
      <c r="F77" s="68">
        <v>205209</v>
      </c>
      <c r="G77" s="68">
        <v>100692</v>
      </c>
      <c r="H77" s="68">
        <v>4657</v>
      </c>
      <c r="I77" s="164">
        <v>37745</v>
      </c>
      <c r="J77" s="67"/>
      <c r="K77" s="63"/>
    </row>
    <row r="78" spans="1:11" ht="9" customHeight="1">
      <c r="A78" s="56"/>
      <c r="B78" s="53" t="s">
        <v>70</v>
      </c>
      <c r="C78" s="53"/>
      <c r="D78" s="68">
        <v>1139257</v>
      </c>
      <c r="E78" s="68">
        <v>259501</v>
      </c>
      <c r="F78" s="68">
        <v>323403</v>
      </c>
      <c r="G78" s="68">
        <v>132970</v>
      </c>
      <c r="H78" s="68">
        <v>9211</v>
      </c>
      <c r="I78" s="164">
        <v>51688</v>
      </c>
      <c r="K78" s="63"/>
    </row>
    <row r="79" spans="1:11" ht="9" customHeight="1">
      <c r="A79" s="56"/>
      <c r="B79" s="53" t="s">
        <v>71</v>
      </c>
      <c r="C79" s="53"/>
      <c r="D79" s="68">
        <f aca="true" t="shared" si="0" ref="D79:I79">D19+D34+D49+D64</f>
        <v>1391238</v>
      </c>
      <c r="E79" s="68">
        <f t="shared" si="0"/>
        <v>288253</v>
      </c>
      <c r="F79" s="68">
        <f t="shared" si="0"/>
        <v>398191</v>
      </c>
      <c r="G79" s="68">
        <f t="shared" si="0"/>
        <v>129403</v>
      </c>
      <c r="H79" s="68">
        <f t="shared" si="0"/>
        <v>6406</v>
      </c>
      <c r="I79" s="224">
        <f t="shared" si="0"/>
        <v>66499</v>
      </c>
      <c r="J79" s="67"/>
      <c r="K79" s="63"/>
    </row>
    <row r="80" spans="1:10" ht="9" customHeight="1">
      <c r="A80" s="56"/>
      <c r="D80" s="68"/>
      <c r="E80" s="165"/>
      <c r="F80" s="165"/>
      <c r="G80" s="165"/>
      <c r="H80" s="165"/>
      <c r="I80" s="70"/>
      <c r="J80" s="67"/>
    </row>
    <row r="81" spans="1:10" ht="9" customHeight="1">
      <c r="A81" s="59">
        <v>2010</v>
      </c>
      <c r="B81" s="53" t="s">
        <v>68</v>
      </c>
      <c r="C81" s="60"/>
      <c r="D81" s="57">
        <f aca="true" t="shared" si="1" ref="D81:I82">D21+D36+D51+D66</f>
        <v>656562</v>
      </c>
      <c r="E81" s="57">
        <f t="shared" si="1"/>
        <v>162846</v>
      </c>
      <c r="F81" s="57">
        <f t="shared" si="1"/>
        <v>130571</v>
      </c>
      <c r="G81" s="57">
        <f t="shared" si="1"/>
        <v>51530</v>
      </c>
      <c r="H81" s="57">
        <f t="shared" si="1"/>
        <v>3069</v>
      </c>
      <c r="I81" s="228">
        <f t="shared" si="1"/>
        <v>31336</v>
      </c>
      <c r="J81" s="67"/>
    </row>
    <row r="82" spans="2:9" ht="9" customHeight="1">
      <c r="B82" s="60" t="s">
        <v>69</v>
      </c>
      <c r="D82" s="160">
        <f t="shared" si="1"/>
        <v>944219</v>
      </c>
      <c r="E82" s="160">
        <f t="shared" si="1"/>
        <v>218945</v>
      </c>
      <c r="F82" s="160">
        <f t="shared" si="1"/>
        <v>200340</v>
      </c>
      <c r="G82" s="160">
        <f t="shared" si="1"/>
        <v>91940</v>
      </c>
      <c r="H82" s="160">
        <f t="shared" si="1"/>
        <v>3711</v>
      </c>
      <c r="I82" s="223">
        <f t="shared" si="1"/>
        <v>48723</v>
      </c>
    </row>
    <row r="83" spans="1:9" s="37" customFormat="1" ht="10.5" customHeight="1">
      <c r="A83" s="69"/>
      <c r="B83" s="69"/>
      <c r="C83" s="69"/>
      <c r="D83" s="72"/>
      <c r="E83" s="72"/>
      <c r="F83" s="72"/>
      <c r="G83" s="72"/>
      <c r="H83" s="72"/>
      <c r="I83" s="72"/>
    </row>
    <row r="84" spans="1:9" s="65" customFormat="1" ht="6" customHeight="1">
      <c r="A84" s="69"/>
      <c r="B84" s="69"/>
      <c r="C84" s="69"/>
      <c r="D84" s="69"/>
      <c r="E84" s="69"/>
      <c r="F84" s="69"/>
      <c r="G84" s="69"/>
      <c r="H84" s="69"/>
      <c r="I84" s="69"/>
    </row>
    <row r="85" spans="4:9" ht="9" customHeight="1">
      <c r="D85" s="71"/>
      <c r="E85" s="71"/>
      <c r="F85" s="71"/>
      <c r="G85" s="71"/>
      <c r="H85" s="71"/>
      <c r="I85" s="71"/>
    </row>
    <row r="86" spans="4:9" ht="9" customHeight="1">
      <c r="D86" s="240"/>
      <c r="E86" s="240"/>
      <c r="F86" s="240"/>
      <c r="G86" s="240"/>
      <c r="H86" s="240"/>
      <c r="I86" s="240"/>
    </row>
    <row r="87" spans="4:9" ht="9" customHeight="1">
      <c r="D87" s="240"/>
      <c r="E87" s="240"/>
      <c r="F87" s="240"/>
      <c r="G87" s="240"/>
      <c r="H87" s="240"/>
      <c r="I87" s="240"/>
    </row>
    <row r="88" spans="4:9" ht="9" customHeight="1">
      <c r="D88" s="240"/>
      <c r="E88" s="240"/>
      <c r="F88" s="240"/>
      <c r="G88" s="240"/>
      <c r="H88" s="240"/>
      <c r="I88" s="240"/>
    </row>
    <row r="89" spans="4:9" ht="6" customHeight="1">
      <c r="D89" s="70"/>
      <c r="E89" s="70"/>
      <c r="F89" s="70"/>
      <c r="G89" s="70"/>
      <c r="H89" s="70"/>
      <c r="I89" s="70"/>
    </row>
    <row r="90" spans="4:11" ht="9" customHeight="1">
      <c r="D90" s="71"/>
      <c r="E90" s="71"/>
      <c r="F90" s="71"/>
      <c r="G90" s="71"/>
      <c r="H90" s="71"/>
      <c r="I90" s="71"/>
      <c r="K90" s="225"/>
    </row>
    <row r="91" spans="4:9" ht="9" customHeight="1">
      <c r="D91" s="70"/>
      <c r="E91" s="70"/>
      <c r="F91" s="70"/>
      <c r="G91" s="70"/>
      <c r="H91" s="70"/>
      <c r="I91" s="70"/>
    </row>
    <row r="92" spans="4:11" ht="9" customHeight="1">
      <c r="D92" s="70"/>
      <c r="E92" s="70"/>
      <c r="F92" s="70"/>
      <c r="G92" s="70"/>
      <c r="H92" s="70"/>
      <c r="I92" s="70"/>
      <c r="K92" s="225"/>
    </row>
    <row r="93" spans="4:9" ht="9" customHeight="1">
      <c r="D93" s="70"/>
      <c r="E93" s="70"/>
      <c r="F93" s="70"/>
      <c r="G93" s="70"/>
      <c r="H93" s="70"/>
      <c r="I93" s="70"/>
    </row>
    <row r="94" spans="4:9" ht="6" customHeight="1">
      <c r="D94" s="70"/>
      <c r="E94" s="70"/>
      <c r="F94" s="70"/>
      <c r="G94" s="70"/>
      <c r="H94" s="70"/>
      <c r="I94" s="70"/>
    </row>
    <row r="95" spans="4:9" ht="9" customHeight="1">
      <c r="D95" s="70"/>
      <c r="E95" s="70"/>
      <c r="F95" s="70"/>
      <c r="G95" s="70"/>
      <c r="H95" s="70"/>
      <c r="I95" s="70"/>
    </row>
    <row r="96" spans="4:9" ht="9" customHeight="1">
      <c r="D96" s="70"/>
      <c r="E96" s="70"/>
      <c r="F96" s="70"/>
      <c r="G96" s="70"/>
      <c r="H96" s="70"/>
      <c r="I96" s="70"/>
    </row>
    <row r="97" ht="9" customHeight="1"/>
  </sheetData>
  <mergeCells count="10">
    <mergeCell ref="A3:C7"/>
    <mergeCell ref="D69:I69"/>
    <mergeCell ref="D7:I7"/>
    <mergeCell ref="D9:I9"/>
    <mergeCell ref="D24:I24"/>
    <mergeCell ref="D39:I39"/>
    <mergeCell ref="H4:H6"/>
    <mergeCell ref="D3:D6"/>
    <mergeCell ref="G4:G6"/>
    <mergeCell ref="D54:I54"/>
  </mergeCells>
  <printOptions/>
  <pageMargins left="0.7086614173228347" right="0.31496062992125984" top="0.984251968503937" bottom="0.5905511811023623" header="0.4724409448818898" footer="0.35433070866141736"/>
  <pageSetup horizontalDpi="300" verticalDpi="300" orientation="portrait" paperSize="9" scale="97" r:id="rId1"/>
  <headerFooter alignWithMargins="0">
    <oddHeader xml:space="preserve">&amp;C&amp;"Jahrbuch,Standard"&amp;8- 5 -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workbookViewId="0" topLeftCell="A1">
      <selection activeCell="A11" sqref="A11"/>
    </sheetView>
  </sheetViews>
  <sheetFormatPr defaultColWidth="11.421875" defaultRowHeight="12.75"/>
  <cols>
    <col min="1" max="1" width="2.140625" style="73" customWidth="1"/>
    <col min="2" max="4" width="1.8515625" style="73" customWidth="1"/>
    <col min="5" max="5" width="16.57421875" style="73" customWidth="1"/>
    <col min="6" max="13" width="9.00390625" style="73" customWidth="1"/>
    <col min="14" max="16384" width="11.421875" style="73" customWidth="1"/>
  </cols>
  <sheetData>
    <row r="1" spans="1:13" ht="10.5" customHeight="1">
      <c r="A1" s="288" t="s">
        <v>76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0.5" customHeight="1">
      <c r="A2" s="288" t="s">
        <v>376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5:13" ht="9">
      <c r="E3" s="74"/>
      <c r="F3" s="75"/>
      <c r="G3" s="75"/>
      <c r="H3" s="75"/>
      <c r="I3" s="75"/>
      <c r="J3" s="75"/>
      <c r="K3" s="75"/>
      <c r="L3" s="75"/>
      <c r="M3" s="75"/>
    </row>
    <row r="4" spans="1:13" ht="9" customHeight="1">
      <c r="A4" s="289" t="s">
        <v>77</v>
      </c>
      <c r="B4" s="289"/>
      <c r="C4" s="289"/>
      <c r="D4" s="289"/>
      <c r="E4" s="290"/>
      <c r="F4" s="285" t="s">
        <v>104</v>
      </c>
      <c r="G4" s="295" t="s">
        <v>78</v>
      </c>
      <c r="H4" s="296"/>
      <c r="I4" s="296"/>
      <c r="J4" s="296"/>
      <c r="K4" s="296"/>
      <c r="L4" s="297"/>
      <c r="M4" s="76" t="s">
        <v>79</v>
      </c>
    </row>
    <row r="5" spans="1:15" ht="9">
      <c r="A5" s="291"/>
      <c r="B5" s="291"/>
      <c r="C5" s="291"/>
      <c r="D5" s="291"/>
      <c r="E5" s="292"/>
      <c r="F5" s="286"/>
      <c r="G5" s="77"/>
      <c r="H5" s="77"/>
      <c r="I5" s="295" t="s">
        <v>78</v>
      </c>
      <c r="J5" s="297"/>
      <c r="K5" s="300" t="s">
        <v>80</v>
      </c>
      <c r="L5" s="303" t="s">
        <v>74</v>
      </c>
      <c r="M5" s="285" t="s">
        <v>81</v>
      </c>
      <c r="O5" s="78"/>
    </row>
    <row r="6" spans="1:15" ht="9">
      <c r="A6" s="291"/>
      <c r="B6" s="291"/>
      <c r="C6" s="291"/>
      <c r="D6" s="291"/>
      <c r="E6" s="292"/>
      <c r="F6" s="286"/>
      <c r="G6" s="79" t="s">
        <v>82</v>
      </c>
      <c r="H6" s="79" t="s">
        <v>82</v>
      </c>
      <c r="I6" s="300" t="s">
        <v>83</v>
      </c>
      <c r="J6" s="300" t="s">
        <v>84</v>
      </c>
      <c r="K6" s="301"/>
      <c r="L6" s="301"/>
      <c r="M6" s="286"/>
      <c r="O6" s="78"/>
    </row>
    <row r="7" spans="1:15" ht="9">
      <c r="A7" s="291"/>
      <c r="B7" s="291"/>
      <c r="C7" s="291"/>
      <c r="D7" s="291"/>
      <c r="E7" s="292"/>
      <c r="F7" s="286"/>
      <c r="G7" s="79" t="s">
        <v>85</v>
      </c>
      <c r="H7" s="79" t="s">
        <v>86</v>
      </c>
      <c r="I7" s="301"/>
      <c r="J7" s="301"/>
      <c r="K7" s="301"/>
      <c r="L7" s="301"/>
      <c r="M7" s="286"/>
      <c r="O7" s="78"/>
    </row>
    <row r="8" spans="1:13" ht="9">
      <c r="A8" s="291"/>
      <c r="B8" s="291"/>
      <c r="C8" s="291"/>
      <c r="D8" s="291"/>
      <c r="E8" s="292"/>
      <c r="F8" s="286"/>
      <c r="G8" s="79" t="s">
        <v>87</v>
      </c>
      <c r="H8" s="79" t="s">
        <v>88</v>
      </c>
      <c r="I8" s="301"/>
      <c r="J8" s="301"/>
      <c r="K8" s="301"/>
      <c r="L8" s="301"/>
      <c r="M8" s="286"/>
    </row>
    <row r="9" spans="1:13" ht="9">
      <c r="A9" s="291"/>
      <c r="B9" s="291"/>
      <c r="C9" s="291"/>
      <c r="D9" s="291"/>
      <c r="E9" s="292"/>
      <c r="F9" s="287"/>
      <c r="G9" s="80"/>
      <c r="H9" s="80"/>
      <c r="I9" s="302"/>
      <c r="J9" s="302"/>
      <c r="K9" s="302"/>
      <c r="L9" s="302"/>
      <c r="M9" s="287"/>
    </row>
    <row r="10" spans="1:13" ht="9">
      <c r="A10" s="293"/>
      <c r="B10" s="293"/>
      <c r="C10" s="293"/>
      <c r="D10" s="293"/>
      <c r="E10" s="294"/>
      <c r="F10" s="298" t="s">
        <v>89</v>
      </c>
      <c r="G10" s="299"/>
      <c r="H10" s="299"/>
      <c r="I10" s="299"/>
      <c r="J10" s="299"/>
      <c r="K10" s="299"/>
      <c r="L10" s="299"/>
      <c r="M10" s="299"/>
    </row>
    <row r="11" spans="6:14" ht="9">
      <c r="F11" s="81"/>
      <c r="G11" s="77"/>
      <c r="H11" s="77"/>
      <c r="I11" s="77"/>
      <c r="J11" s="77"/>
      <c r="K11" s="77"/>
      <c r="L11" s="77"/>
      <c r="M11" s="81"/>
      <c r="N11" s="74"/>
    </row>
    <row r="12" spans="1:14" ht="9">
      <c r="A12" s="73" t="s">
        <v>90</v>
      </c>
      <c r="F12" s="82"/>
      <c r="G12" s="83"/>
      <c r="H12" s="83"/>
      <c r="I12" s="83"/>
      <c r="J12" s="83"/>
      <c r="K12" s="83"/>
      <c r="L12" s="83"/>
      <c r="M12" s="82"/>
      <c r="N12" s="74"/>
    </row>
    <row r="13" spans="2:14" ht="9">
      <c r="B13" s="73" t="s">
        <v>91</v>
      </c>
      <c r="F13" s="82"/>
      <c r="G13" s="83"/>
      <c r="H13" s="83"/>
      <c r="I13" s="83"/>
      <c r="J13" s="83"/>
      <c r="K13" s="83"/>
      <c r="L13" s="83"/>
      <c r="M13" s="82"/>
      <c r="N13" s="74"/>
    </row>
    <row r="14" spans="6:14" ht="9">
      <c r="F14" s="82"/>
      <c r="G14" s="83"/>
      <c r="H14" s="83"/>
      <c r="I14" s="83"/>
      <c r="J14" s="83"/>
      <c r="K14" s="83"/>
      <c r="L14" s="83"/>
      <c r="M14" s="82"/>
      <c r="N14" s="74"/>
    </row>
    <row r="15" spans="1:14" ht="9">
      <c r="A15" s="241" t="s">
        <v>94</v>
      </c>
      <c r="B15" s="241"/>
      <c r="C15" s="241"/>
      <c r="D15" s="241"/>
      <c r="E15" s="241"/>
      <c r="F15" s="242">
        <v>13723382</v>
      </c>
      <c r="G15" s="242">
        <v>5590185</v>
      </c>
      <c r="H15" s="242">
        <v>5874231</v>
      </c>
      <c r="I15" s="242">
        <v>3811519</v>
      </c>
      <c r="J15" s="242">
        <v>2062712</v>
      </c>
      <c r="K15" s="242">
        <v>2099155</v>
      </c>
      <c r="L15" s="242">
        <v>159812</v>
      </c>
      <c r="M15" s="242">
        <v>21271</v>
      </c>
      <c r="N15" s="74"/>
    </row>
    <row r="16" spans="6:14" ht="9">
      <c r="F16" s="85"/>
      <c r="G16" s="86"/>
      <c r="H16" s="86"/>
      <c r="I16" s="86"/>
      <c r="J16" s="86"/>
      <c r="K16" s="86"/>
      <c r="L16" s="84"/>
      <c r="M16" s="85"/>
      <c r="N16" s="74"/>
    </row>
    <row r="17" spans="2:14" ht="9">
      <c r="B17" s="73" t="s">
        <v>389</v>
      </c>
      <c r="F17" s="84">
        <v>794223</v>
      </c>
      <c r="G17" s="84">
        <v>586545</v>
      </c>
      <c r="H17" s="84">
        <v>164679</v>
      </c>
      <c r="I17" s="84">
        <v>124495</v>
      </c>
      <c r="J17" s="84">
        <v>40184</v>
      </c>
      <c r="K17" s="84">
        <v>39553</v>
      </c>
      <c r="L17" s="84">
        <v>3446</v>
      </c>
      <c r="M17" s="84">
        <v>630</v>
      </c>
      <c r="N17" s="74"/>
    </row>
    <row r="18" spans="2:14" ht="9">
      <c r="B18" s="73" t="s">
        <v>390</v>
      </c>
      <c r="F18" s="84">
        <v>755630</v>
      </c>
      <c r="G18" s="84">
        <v>575760</v>
      </c>
      <c r="H18" s="84">
        <v>126729</v>
      </c>
      <c r="I18" s="84">
        <v>96999</v>
      </c>
      <c r="J18" s="84">
        <v>29730</v>
      </c>
      <c r="K18" s="84">
        <v>49712</v>
      </c>
      <c r="L18" s="84">
        <v>3429</v>
      </c>
      <c r="M18" s="84">
        <v>99</v>
      </c>
      <c r="N18" s="74"/>
    </row>
    <row r="19" spans="6:15" ht="9">
      <c r="F19" s="84"/>
      <c r="G19" s="84"/>
      <c r="H19" s="84"/>
      <c r="I19" s="84"/>
      <c r="J19" s="84"/>
      <c r="K19" s="84"/>
      <c r="L19" s="84"/>
      <c r="M19" s="84"/>
      <c r="N19" s="74"/>
      <c r="O19" s="234"/>
    </row>
    <row r="20" spans="2:15" ht="9">
      <c r="B20" s="73" t="s">
        <v>92</v>
      </c>
      <c r="F20" s="84"/>
      <c r="G20" s="84"/>
      <c r="H20" s="84"/>
      <c r="I20" s="84"/>
      <c r="J20" s="84"/>
      <c r="K20" s="84"/>
      <c r="L20" s="84"/>
      <c r="M20" s="84"/>
      <c r="N20" s="74"/>
      <c r="O20" s="235"/>
    </row>
    <row r="21" spans="3:15" ht="9">
      <c r="C21" s="73" t="s">
        <v>93</v>
      </c>
      <c r="F21" s="84">
        <v>-16548</v>
      </c>
      <c r="G21" s="84">
        <v>-955</v>
      </c>
      <c r="H21" s="84">
        <v>-7914</v>
      </c>
      <c r="I21" s="84">
        <v>-3913</v>
      </c>
      <c r="J21" s="84">
        <v>-4001</v>
      </c>
      <c r="K21" s="84">
        <v>-4306</v>
      </c>
      <c r="L21" s="84">
        <v>-3373</v>
      </c>
      <c r="M21" s="84">
        <v>-319</v>
      </c>
      <c r="N21" s="74"/>
      <c r="O21" s="235"/>
    </row>
    <row r="22" spans="6:15" ht="9">
      <c r="F22" s="84"/>
      <c r="G22" s="84"/>
      <c r="H22" s="84"/>
      <c r="I22" s="84"/>
      <c r="J22" s="84"/>
      <c r="K22" s="84"/>
      <c r="L22" s="84"/>
      <c r="M22" s="84"/>
      <c r="N22" s="74"/>
      <c r="O22" s="235"/>
    </row>
    <row r="23" spans="1:15" ht="9">
      <c r="A23" s="241" t="s">
        <v>391</v>
      </c>
      <c r="B23" s="241"/>
      <c r="C23" s="241"/>
      <c r="D23" s="241"/>
      <c r="E23" s="241"/>
      <c r="F23" s="242">
        <v>13746252</v>
      </c>
      <c r="G23" s="242">
        <v>5600508</v>
      </c>
      <c r="H23" s="242">
        <v>5904599</v>
      </c>
      <c r="I23" s="242">
        <v>3835434</v>
      </c>
      <c r="J23" s="242">
        <v>2069165</v>
      </c>
      <c r="K23" s="242">
        <v>2084690</v>
      </c>
      <c r="L23" s="242">
        <v>156456</v>
      </c>
      <c r="M23" s="242">
        <v>21483</v>
      </c>
      <c r="N23" s="74"/>
      <c r="O23" s="235"/>
    </row>
    <row r="24" spans="6:14" ht="9">
      <c r="F24" s="87"/>
      <c r="G24" s="88"/>
      <c r="H24" s="88"/>
      <c r="I24" s="88"/>
      <c r="J24" s="88"/>
      <c r="K24" s="88"/>
      <c r="L24" s="88"/>
      <c r="M24" s="87"/>
      <c r="N24" s="74"/>
    </row>
    <row r="25" spans="3:14" ht="9">
      <c r="C25" s="73" t="s">
        <v>95</v>
      </c>
      <c r="F25" s="89">
        <v>1099.96</v>
      </c>
      <c r="G25" s="89">
        <v>1567.55</v>
      </c>
      <c r="H25" s="89">
        <v>661.63</v>
      </c>
      <c r="I25" s="89">
        <v>666.93</v>
      </c>
      <c r="J25" s="89">
        <v>652.03</v>
      </c>
      <c r="K25" s="89">
        <v>233.6</v>
      </c>
      <c r="L25" s="89">
        <v>12.52</v>
      </c>
      <c r="M25" s="89">
        <v>10.72</v>
      </c>
      <c r="N25" s="74"/>
    </row>
    <row r="26" spans="6:15" ht="9">
      <c r="F26" s="87"/>
      <c r="G26" s="88"/>
      <c r="H26" s="88"/>
      <c r="I26" s="88"/>
      <c r="J26" s="88"/>
      <c r="K26" s="88"/>
      <c r="L26" s="88"/>
      <c r="M26" s="87"/>
      <c r="N26" s="74"/>
      <c r="O26" s="90"/>
    </row>
    <row r="27" spans="3:14" ht="9">
      <c r="C27" s="73" t="s">
        <v>96</v>
      </c>
      <c r="F27" s="87"/>
      <c r="G27" s="88"/>
      <c r="H27" s="88"/>
      <c r="I27" s="88"/>
      <c r="J27" s="88"/>
      <c r="K27" s="88"/>
      <c r="L27" s="88"/>
      <c r="M27" s="87"/>
      <c r="N27" s="74"/>
    </row>
    <row r="28" spans="4:14" ht="9">
      <c r="D28" s="73" t="s">
        <v>392</v>
      </c>
      <c r="F28" s="91">
        <v>0.2</v>
      </c>
      <c r="G28" s="91">
        <v>0.2</v>
      </c>
      <c r="H28" s="91">
        <v>0.5</v>
      </c>
      <c r="I28" s="91">
        <v>0.6</v>
      </c>
      <c r="J28" s="91">
        <v>0.3</v>
      </c>
      <c r="K28" s="91">
        <v>-0.7</v>
      </c>
      <c r="L28" s="91">
        <v>-2.1</v>
      </c>
      <c r="M28" s="91">
        <v>1</v>
      </c>
      <c r="N28" s="74"/>
    </row>
    <row r="29" spans="6:14" ht="9">
      <c r="F29" s="87"/>
      <c r="G29" s="88"/>
      <c r="H29" s="88"/>
      <c r="I29" s="88"/>
      <c r="J29" s="88"/>
      <c r="K29" s="88"/>
      <c r="L29" s="88"/>
      <c r="M29" s="87"/>
      <c r="N29" s="74"/>
    </row>
    <row r="30" spans="6:14" ht="9">
      <c r="F30" s="87"/>
      <c r="G30" s="88"/>
      <c r="H30" s="88"/>
      <c r="I30" s="88"/>
      <c r="J30" s="88"/>
      <c r="K30" s="88"/>
      <c r="L30" s="88"/>
      <c r="M30" s="87"/>
      <c r="N30" s="74"/>
    </row>
    <row r="31" spans="1:14" ht="9">
      <c r="A31" s="73" t="s">
        <v>97</v>
      </c>
      <c r="F31" s="87"/>
      <c r="G31" s="88"/>
      <c r="H31" s="88"/>
      <c r="I31" s="88"/>
      <c r="J31" s="88"/>
      <c r="K31" s="88"/>
      <c r="L31" s="88"/>
      <c r="M31" s="87"/>
      <c r="N31" s="74"/>
    </row>
    <row r="32" spans="6:14" ht="9">
      <c r="F32" s="87"/>
      <c r="G32" s="88"/>
      <c r="H32" s="88"/>
      <c r="I32" s="88"/>
      <c r="J32" s="88"/>
      <c r="K32" s="88"/>
      <c r="L32" s="88"/>
      <c r="M32" s="87"/>
      <c r="N32" s="74"/>
    </row>
    <row r="33" spans="1:14" ht="9">
      <c r="A33" s="241"/>
      <c r="B33" s="241"/>
      <c r="C33" s="241" t="s">
        <v>94</v>
      </c>
      <c r="D33" s="241"/>
      <c r="E33" s="241"/>
      <c r="F33" s="242">
        <v>12939552</v>
      </c>
      <c r="G33" s="242">
        <v>5138834</v>
      </c>
      <c r="H33" s="242">
        <v>5614545</v>
      </c>
      <c r="I33" s="242">
        <v>3681154</v>
      </c>
      <c r="J33" s="242">
        <v>1933391</v>
      </c>
      <c r="K33" s="242">
        <v>2035733</v>
      </c>
      <c r="L33" s="242">
        <v>150441</v>
      </c>
      <c r="M33" s="242">
        <v>18670</v>
      </c>
      <c r="N33" s="74"/>
    </row>
    <row r="34" spans="6:14" ht="9">
      <c r="F34" s="84"/>
      <c r="G34" s="84"/>
      <c r="H34" s="84"/>
      <c r="I34" s="84"/>
      <c r="J34" s="84"/>
      <c r="K34" s="84"/>
      <c r="L34" s="84"/>
      <c r="M34" s="84"/>
      <c r="N34" s="74"/>
    </row>
    <row r="35" spans="4:15" ht="9">
      <c r="D35" s="73" t="s">
        <v>389</v>
      </c>
      <c r="F35" s="84">
        <v>781114</v>
      </c>
      <c r="G35" s="84">
        <v>583689</v>
      </c>
      <c r="H35" s="84">
        <v>159427</v>
      </c>
      <c r="I35" s="84">
        <v>122276</v>
      </c>
      <c r="J35" s="84">
        <v>37150</v>
      </c>
      <c r="K35" s="84">
        <v>34553</v>
      </c>
      <c r="L35" s="84">
        <v>3446</v>
      </c>
      <c r="M35" s="84">
        <v>630</v>
      </c>
      <c r="N35" s="74"/>
      <c r="O35" s="236"/>
    </row>
    <row r="36" spans="4:14" ht="9">
      <c r="D36" s="73" t="s">
        <v>390</v>
      </c>
      <c r="F36" s="84">
        <v>750189</v>
      </c>
      <c r="G36" s="84">
        <v>572418</v>
      </c>
      <c r="H36" s="84">
        <v>125252</v>
      </c>
      <c r="I36" s="84">
        <v>96159</v>
      </c>
      <c r="J36" s="84">
        <v>29093</v>
      </c>
      <c r="K36" s="84">
        <v>49154</v>
      </c>
      <c r="L36" s="84">
        <v>3364</v>
      </c>
      <c r="M36" s="84">
        <v>53</v>
      </c>
      <c r="N36" s="74"/>
    </row>
    <row r="37" spans="6:14" ht="9">
      <c r="F37" s="84"/>
      <c r="G37" s="84"/>
      <c r="H37" s="84"/>
      <c r="I37" s="84"/>
      <c r="J37" s="84"/>
      <c r="K37" s="84"/>
      <c r="L37" s="84"/>
      <c r="M37" s="84"/>
      <c r="N37" s="74"/>
    </row>
    <row r="38" spans="4:14" ht="9">
      <c r="D38" s="73" t="s">
        <v>92</v>
      </c>
      <c r="F38" s="84"/>
      <c r="G38" s="84"/>
      <c r="H38" s="84"/>
      <c r="I38" s="84"/>
      <c r="J38" s="84"/>
      <c r="K38" s="84"/>
      <c r="L38" s="84"/>
      <c r="M38" s="84"/>
      <c r="N38" s="74"/>
    </row>
    <row r="39" spans="5:14" ht="9">
      <c r="E39" s="73" t="s">
        <v>93</v>
      </c>
      <c r="F39" s="84">
        <v>2314</v>
      </c>
      <c r="G39" s="84">
        <v>12515</v>
      </c>
      <c r="H39" s="84">
        <v>-2582</v>
      </c>
      <c r="I39" s="84">
        <v>-3348</v>
      </c>
      <c r="J39" s="84">
        <v>766</v>
      </c>
      <c r="K39" s="84">
        <v>-4272</v>
      </c>
      <c r="L39" s="84">
        <v>-3347</v>
      </c>
      <c r="M39" s="84">
        <v>-319</v>
      </c>
      <c r="N39" s="74"/>
    </row>
    <row r="40" spans="6:14" ht="9">
      <c r="F40" s="84"/>
      <c r="G40" s="84"/>
      <c r="H40" s="84"/>
      <c r="I40" s="84"/>
      <c r="J40" s="84"/>
      <c r="K40" s="84"/>
      <c r="L40" s="84"/>
      <c r="M40" s="84"/>
      <c r="N40" s="74"/>
    </row>
    <row r="41" spans="1:14" ht="9">
      <c r="A41" s="241"/>
      <c r="B41" s="241"/>
      <c r="C41" s="241" t="s">
        <v>391</v>
      </c>
      <c r="D41" s="241"/>
      <c r="E41" s="241"/>
      <c r="F41" s="242">
        <v>12973617</v>
      </c>
      <c r="G41" s="242">
        <v>5163112</v>
      </c>
      <c r="H41" s="242">
        <v>5646469</v>
      </c>
      <c r="I41" s="242">
        <v>3704255</v>
      </c>
      <c r="J41" s="242">
        <v>1942214</v>
      </c>
      <c r="K41" s="242">
        <v>2016860</v>
      </c>
      <c r="L41" s="242">
        <v>147175</v>
      </c>
      <c r="M41" s="242">
        <v>18927</v>
      </c>
      <c r="N41" s="74"/>
    </row>
    <row r="42" spans="6:14" ht="9">
      <c r="F42" s="87"/>
      <c r="G42" s="88"/>
      <c r="H42" s="88"/>
      <c r="I42" s="88"/>
      <c r="J42" s="88"/>
      <c r="K42" s="88"/>
      <c r="L42" s="88"/>
      <c r="M42" s="87"/>
      <c r="N42" s="74"/>
    </row>
    <row r="43" spans="4:14" ht="9">
      <c r="D43" s="73" t="s">
        <v>95</v>
      </c>
      <c r="F43" s="89">
        <v>1038.13</v>
      </c>
      <c r="G43" s="89">
        <v>1445.13</v>
      </c>
      <c r="H43" s="89">
        <v>632.71</v>
      </c>
      <c r="I43" s="89">
        <v>644.12</v>
      </c>
      <c r="J43" s="89">
        <v>612.02</v>
      </c>
      <c r="K43" s="89">
        <v>226</v>
      </c>
      <c r="L43" s="89">
        <v>11.78</v>
      </c>
      <c r="M43" s="89">
        <v>9.44</v>
      </c>
      <c r="N43" s="74"/>
    </row>
    <row r="44" spans="6:14" ht="9">
      <c r="F44" s="87"/>
      <c r="G44" s="88"/>
      <c r="H44" s="88"/>
      <c r="I44" s="88"/>
      <c r="J44" s="88"/>
      <c r="K44" s="88"/>
      <c r="L44" s="88"/>
      <c r="M44" s="87"/>
      <c r="N44" s="74"/>
    </row>
    <row r="45" spans="4:14" ht="9">
      <c r="D45" s="73" t="s">
        <v>96</v>
      </c>
      <c r="F45" s="87"/>
      <c r="G45" s="88"/>
      <c r="H45" s="88"/>
      <c r="I45" s="88"/>
      <c r="J45" s="88"/>
      <c r="K45" s="88"/>
      <c r="L45" s="88"/>
      <c r="M45" s="87"/>
      <c r="N45" s="74"/>
    </row>
    <row r="46" spans="5:14" ht="9">
      <c r="E46" s="73" t="s">
        <v>392</v>
      </c>
      <c r="F46" s="91">
        <v>0.3</v>
      </c>
      <c r="G46" s="91">
        <v>0.5</v>
      </c>
      <c r="H46" s="91">
        <v>0.6</v>
      </c>
      <c r="I46" s="91">
        <v>0.6</v>
      </c>
      <c r="J46" s="91">
        <v>0.5</v>
      </c>
      <c r="K46" s="91">
        <v>-0.9</v>
      </c>
      <c r="L46" s="91">
        <v>-2.2</v>
      </c>
      <c r="M46" s="91">
        <v>1.4</v>
      </c>
      <c r="N46" s="74"/>
    </row>
    <row r="47" spans="6:14" ht="9">
      <c r="F47" s="87"/>
      <c r="G47" s="88"/>
      <c r="H47" s="88"/>
      <c r="I47" s="88"/>
      <c r="J47" s="88"/>
      <c r="K47" s="88"/>
      <c r="L47" s="88"/>
      <c r="M47" s="87"/>
      <c r="N47" s="74"/>
    </row>
    <row r="48" spans="6:14" ht="9">
      <c r="F48" s="87"/>
      <c r="G48" s="88"/>
      <c r="H48" s="88"/>
      <c r="I48" s="88"/>
      <c r="J48" s="88"/>
      <c r="K48" s="88"/>
      <c r="L48" s="88"/>
      <c r="M48" s="87"/>
      <c r="N48" s="74"/>
    </row>
    <row r="49" spans="3:14" ht="9">
      <c r="C49" s="73" t="s">
        <v>98</v>
      </c>
      <c r="F49" s="87"/>
      <c r="G49" s="88"/>
      <c r="H49" s="88"/>
      <c r="I49" s="88"/>
      <c r="J49" s="88"/>
      <c r="K49" s="88"/>
      <c r="L49" s="88"/>
      <c r="M49" s="87"/>
      <c r="N49" s="74"/>
    </row>
    <row r="50" spans="4:14" ht="9">
      <c r="D50" s="73" t="s">
        <v>99</v>
      </c>
      <c r="F50" s="87"/>
      <c r="G50" s="88"/>
      <c r="H50" s="88"/>
      <c r="I50" s="88"/>
      <c r="J50" s="88"/>
      <c r="K50" s="88"/>
      <c r="L50" s="88"/>
      <c r="M50" s="87"/>
      <c r="N50" s="74"/>
    </row>
    <row r="51" spans="6:14" ht="9">
      <c r="F51" s="87"/>
      <c r="G51" s="88"/>
      <c r="H51" s="88"/>
      <c r="I51" s="88"/>
      <c r="J51" s="88"/>
      <c r="K51" s="88"/>
      <c r="L51" s="88"/>
      <c r="M51" s="87"/>
      <c r="N51" s="74"/>
    </row>
    <row r="52" spans="1:14" ht="9">
      <c r="A52" s="241"/>
      <c r="B52" s="241"/>
      <c r="C52" s="241" t="s">
        <v>94</v>
      </c>
      <c r="D52" s="241"/>
      <c r="E52" s="241"/>
      <c r="F52" s="242">
        <v>783830</v>
      </c>
      <c r="G52" s="242">
        <v>451351</v>
      </c>
      <c r="H52" s="242">
        <v>259687</v>
      </c>
      <c r="I52" s="242">
        <v>130365</v>
      </c>
      <c r="J52" s="242">
        <v>129321</v>
      </c>
      <c r="K52" s="242">
        <v>63422</v>
      </c>
      <c r="L52" s="242">
        <v>9371</v>
      </c>
      <c r="M52" s="242">
        <v>2601</v>
      </c>
      <c r="N52" s="74"/>
    </row>
    <row r="53" spans="6:14" ht="9">
      <c r="F53" s="84"/>
      <c r="G53" s="84"/>
      <c r="H53" s="84"/>
      <c r="I53" s="84"/>
      <c r="J53" s="84"/>
      <c r="K53" s="84"/>
      <c r="L53" s="84"/>
      <c r="M53" s="84"/>
      <c r="N53" s="74"/>
    </row>
    <row r="54" spans="4:14" ht="9">
      <c r="D54" s="73" t="s">
        <v>389</v>
      </c>
      <c r="F54" s="84">
        <v>13109</v>
      </c>
      <c r="G54" s="84">
        <v>2856</v>
      </c>
      <c r="H54" s="84">
        <v>5253</v>
      </c>
      <c r="I54" s="84">
        <v>2219</v>
      </c>
      <c r="J54" s="84">
        <v>3034</v>
      </c>
      <c r="K54" s="84">
        <v>5000</v>
      </c>
      <c r="L54" s="230">
        <v>0</v>
      </c>
      <c r="M54" s="230">
        <v>0</v>
      </c>
      <c r="N54" s="74"/>
    </row>
    <row r="55" spans="4:14" ht="9">
      <c r="D55" s="73" t="s">
        <v>390</v>
      </c>
      <c r="F55" s="84">
        <v>5441</v>
      </c>
      <c r="G55" s="84">
        <v>3341</v>
      </c>
      <c r="H55" s="84">
        <v>1477</v>
      </c>
      <c r="I55" s="84">
        <v>841</v>
      </c>
      <c r="J55" s="84">
        <v>637</v>
      </c>
      <c r="K55" s="84">
        <v>558</v>
      </c>
      <c r="L55" s="84">
        <v>64</v>
      </c>
      <c r="M55" s="84">
        <v>46</v>
      </c>
      <c r="N55" s="74"/>
    </row>
    <row r="56" spans="6:14" ht="9">
      <c r="F56" s="84"/>
      <c r="G56" s="84"/>
      <c r="H56" s="84"/>
      <c r="I56" s="84"/>
      <c r="J56" s="84"/>
      <c r="K56" s="84"/>
      <c r="L56" s="84"/>
      <c r="M56" s="84"/>
      <c r="N56" s="74"/>
    </row>
    <row r="57" spans="4:14" ht="9">
      <c r="D57" s="73" t="s">
        <v>92</v>
      </c>
      <c r="F57" s="84"/>
      <c r="G57" s="84"/>
      <c r="H57" s="84"/>
      <c r="I57" s="84"/>
      <c r="J57" s="84"/>
      <c r="K57" s="84"/>
      <c r="L57" s="84"/>
      <c r="M57" s="84"/>
      <c r="N57" s="74"/>
    </row>
    <row r="58" spans="5:14" ht="9">
      <c r="E58" s="73" t="s">
        <v>93</v>
      </c>
      <c r="F58" s="84">
        <v>-18862</v>
      </c>
      <c r="G58" s="84">
        <v>-13470</v>
      </c>
      <c r="H58" s="84">
        <v>-5332</v>
      </c>
      <c r="I58" s="84">
        <v>-565</v>
      </c>
      <c r="J58" s="84">
        <v>-4767</v>
      </c>
      <c r="K58" s="84">
        <v>-34</v>
      </c>
      <c r="L58" s="84">
        <v>-26</v>
      </c>
      <c r="M58" s="84" t="s">
        <v>335</v>
      </c>
      <c r="N58" s="74"/>
    </row>
    <row r="59" spans="6:14" ht="9">
      <c r="F59" s="84"/>
      <c r="G59" s="84"/>
      <c r="H59" s="84"/>
      <c r="I59" s="84"/>
      <c r="J59" s="84"/>
      <c r="K59" s="84"/>
      <c r="L59" s="84"/>
      <c r="M59" s="84"/>
      <c r="N59" s="74"/>
    </row>
    <row r="60" spans="1:14" ht="9">
      <c r="A60" s="241"/>
      <c r="B60" s="241"/>
      <c r="C60" s="241" t="s">
        <v>391</v>
      </c>
      <c r="D60" s="241"/>
      <c r="E60" s="241"/>
      <c r="F60" s="242">
        <v>772636</v>
      </c>
      <c r="G60" s="242">
        <v>437395</v>
      </c>
      <c r="H60" s="242">
        <v>258131</v>
      </c>
      <c r="I60" s="242">
        <v>131179</v>
      </c>
      <c r="J60" s="242">
        <v>126952</v>
      </c>
      <c r="K60" s="242">
        <v>67829</v>
      </c>
      <c r="L60" s="242">
        <v>9280</v>
      </c>
      <c r="M60" s="242">
        <v>2555</v>
      </c>
      <c r="N60" s="74"/>
    </row>
    <row r="61" spans="6:14" ht="9">
      <c r="F61" s="87"/>
      <c r="G61" s="88"/>
      <c r="H61" s="88"/>
      <c r="I61" s="88"/>
      <c r="J61" s="88"/>
      <c r="K61" s="88"/>
      <c r="L61" s="88"/>
      <c r="M61" s="87"/>
      <c r="N61" s="74"/>
    </row>
    <row r="62" spans="4:14" ht="9">
      <c r="D62" s="73" t="s">
        <v>95</v>
      </c>
      <c r="F62" s="89">
        <v>61.83</v>
      </c>
      <c r="G62" s="89">
        <v>122.42</v>
      </c>
      <c r="H62" s="89">
        <v>28.92</v>
      </c>
      <c r="I62" s="89">
        <v>22.81</v>
      </c>
      <c r="J62" s="89">
        <v>40</v>
      </c>
      <c r="K62" s="89">
        <v>7.6</v>
      </c>
      <c r="L62" s="89">
        <v>0.74</v>
      </c>
      <c r="M62" s="89">
        <v>1.27</v>
      </c>
      <c r="N62" s="74"/>
    </row>
    <row r="63" spans="6:14" ht="9">
      <c r="F63" s="87"/>
      <c r="G63" s="88"/>
      <c r="H63" s="88"/>
      <c r="I63" s="88"/>
      <c r="J63" s="88"/>
      <c r="K63" s="88"/>
      <c r="L63" s="88"/>
      <c r="M63" s="87"/>
      <c r="N63" s="74"/>
    </row>
    <row r="64" spans="4:14" ht="9">
      <c r="D64" s="73" t="s">
        <v>96</v>
      </c>
      <c r="F64" s="87"/>
      <c r="G64" s="88"/>
      <c r="H64" s="88"/>
      <c r="I64" s="88"/>
      <c r="J64" s="88"/>
      <c r="K64" s="88"/>
      <c r="L64" s="88"/>
      <c r="M64" s="87"/>
      <c r="N64" s="74"/>
    </row>
    <row r="65" spans="5:14" ht="9">
      <c r="E65" s="73" t="s">
        <v>392</v>
      </c>
      <c r="F65" s="91">
        <v>-1.4</v>
      </c>
      <c r="G65" s="91">
        <v>-3.1</v>
      </c>
      <c r="H65" s="91">
        <v>-0.6</v>
      </c>
      <c r="I65" s="91">
        <v>0.6</v>
      </c>
      <c r="J65" s="91">
        <v>-1.8</v>
      </c>
      <c r="K65" s="91">
        <v>6.9</v>
      </c>
      <c r="L65" s="91">
        <v>-1</v>
      </c>
      <c r="M65" s="91">
        <v>-1.8</v>
      </c>
      <c r="N65" s="74"/>
    </row>
    <row r="66" spans="6:14" ht="9">
      <c r="F66" s="87"/>
      <c r="G66" s="88"/>
      <c r="H66" s="88"/>
      <c r="I66" s="88"/>
      <c r="J66" s="88"/>
      <c r="K66" s="88"/>
      <c r="L66" s="88"/>
      <c r="M66" s="87"/>
      <c r="N66" s="74"/>
    </row>
    <row r="67" spans="1:14" ht="9">
      <c r="A67" s="73" t="s">
        <v>100</v>
      </c>
      <c r="F67" s="87"/>
      <c r="G67" s="88"/>
      <c r="H67" s="88"/>
      <c r="I67" s="88"/>
      <c r="J67" s="88"/>
      <c r="K67" s="88"/>
      <c r="L67" s="88"/>
      <c r="M67" s="87"/>
      <c r="N67" s="74"/>
    </row>
    <row r="68" spans="6:14" ht="9">
      <c r="F68" s="87"/>
      <c r="G68" s="88"/>
      <c r="H68" s="88"/>
      <c r="I68" s="88"/>
      <c r="J68" s="88"/>
      <c r="K68" s="88"/>
      <c r="L68" s="88"/>
      <c r="M68" s="87"/>
      <c r="N68" s="74"/>
    </row>
    <row r="69" spans="1:14" ht="9">
      <c r="A69" s="73" t="s">
        <v>101</v>
      </c>
      <c r="F69" s="87"/>
      <c r="G69" s="88"/>
      <c r="H69" s="88"/>
      <c r="I69" s="88"/>
      <c r="J69" s="88"/>
      <c r="K69" s="88"/>
      <c r="L69" s="88"/>
      <c r="M69" s="87"/>
      <c r="N69" s="74"/>
    </row>
    <row r="70" spans="6:14" ht="9">
      <c r="F70" s="84"/>
      <c r="G70" s="84"/>
      <c r="H70" s="84"/>
      <c r="I70" s="84"/>
      <c r="J70" s="84"/>
      <c r="K70" s="84"/>
      <c r="L70" s="84"/>
      <c r="M70" s="84"/>
      <c r="N70" s="74"/>
    </row>
    <row r="71" spans="2:14" ht="9">
      <c r="B71" s="73" t="s">
        <v>94</v>
      </c>
      <c r="F71" s="84">
        <v>82208</v>
      </c>
      <c r="G71" s="84">
        <v>13564</v>
      </c>
      <c r="H71" s="84">
        <v>13708</v>
      </c>
      <c r="I71" s="84">
        <v>7486</v>
      </c>
      <c r="J71" s="84">
        <v>6222</v>
      </c>
      <c r="K71" s="84">
        <v>54937</v>
      </c>
      <c r="L71" s="230">
        <v>0</v>
      </c>
      <c r="M71" s="230">
        <v>0</v>
      </c>
      <c r="N71" s="74"/>
    </row>
    <row r="72" spans="2:14" ht="9">
      <c r="B72" s="73" t="s">
        <v>391</v>
      </c>
      <c r="F72" s="84">
        <v>86290</v>
      </c>
      <c r="G72" s="84">
        <v>13564</v>
      </c>
      <c r="H72" s="84">
        <v>16454</v>
      </c>
      <c r="I72" s="84">
        <v>7808</v>
      </c>
      <c r="J72" s="84">
        <v>8645</v>
      </c>
      <c r="K72" s="84">
        <v>56273</v>
      </c>
      <c r="L72" s="230">
        <v>0</v>
      </c>
      <c r="M72" s="230">
        <v>0</v>
      </c>
      <c r="N72" s="74"/>
    </row>
    <row r="73" spans="6:14" ht="9">
      <c r="F73" s="84"/>
      <c r="G73" s="84"/>
      <c r="H73" s="84"/>
      <c r="I73" s="84"/>
      <c r="J73" s="84"/>
      <c r="K73" s="84"/>
      <c r="L73" s="84"/>
      <c r="M73" s="84"/>
      <c r="N73" s="74"/>
    </row>
    <row r="74" spans="6:14" ht="9">
      <c r="F74" s="84"/>
      <c r="G74" s="84"/>
      <c r="H74" s="84"/>
      <c r="I74" s="84"/>
      <c r="J74" s="84"/>
      <c r="K74" s="84"/>
      <c r="L74" s="84"/>
      <c r="M74" s="84"/>
      <c r="N74" s="74"/>
    </row>
    <row r="75" spans="1:14" ht="9">
      <c r="A75" s="73" t="s">
        <v>102</v>
      </c>
      <c r="F75" s="84"/>
      <c r="G75" s="84"/>
      <c r="H75" s="84"/>
      <c r="I75" s="84"/>
      <c r="J75" s="84"/>
      <c r="K75" s="84"/>
      <c r="L75" s="84"/>
      <c r="M75" s="84"/>
      <c r="N75" s="74"/>
    </row>
    <row r="76" spans="2:14" ht="9">
      <c r="B76" s="73" t="s">
        <v>94</v>
      </c>
      <c r="F76" s="84">
        <v>433387</v>
      </c>
      <c r="G76" s="84">
        <v>175424</v>
      </c>
      <c r="H76" s="84">
        <v>171762</v>
      </c>
      <c r="I76" s="84">
        <v>96865</v>
      </c>
      <c r="J76" s="84">
        <v>74897</v>
      </c>
      <c r="K76" s="84">
        <v>8200</v>
      </c>
      <c r="L76" s="84">
        <v>78000</v>
      </c>
      <c r="M76" s="84">
        <v>986</v>
      </c>
      <c r="N76" s="74"/>
    </row>
    <row r="77" spans="2:14" ht="9">
      <c r="B77" s="73" t="s">
        <v>391</v>
      </c>
      <c r="F77" s="84">
        <v>551958</v>
      </c>
      <c r="G77" s="84">
        <v>180284</v>
      </c>
      <c r="H77" s="84">
        <v>176176</v>
      </c>
      <c r="I77" s="84">
        <v>96337</v>
      </c>
      <c r="J77" s="84">
        <v>79839</v>
      </c>
      <c r="K77" s="84">
        <v>3498</v>
      </c>
      <c r="L77" s="84">
        <v>192000</v>
      </c>
      <c r="M77" s="84">
        <v>1268</v>
      </c>
      <c r="N77" s="74"/>
    </row>
    <row r="78" spans="1:14" ht="9">
      <c r="A78" s="73" t="s">
        <v>103</v>
      </c>
      <c r="N78" s="74"/>
    </row>
    <row r="79" ht="9">
      <c r="A79" s="92" t="s">
        <v>105</v>
      </c>
    </row>
  </sheetData>
  <mergeCells count="12">
    <mergeCell ref="K5:K9"/>
    <mergeCell ref="L5:L9"/>
    <mergeCell ref="M5:M9"/>
    <mergeCell ref="F4:F9"/>
    <mergeCell ref="A1:M1"/>
    <mergeCell ref="A2:M2"/>
    <mergeCell ref="A4:E10"/>
    <mergeCell ref="G4:L4"/>
    <mergeCell ref="F10:M10"/>
    <mergeCell ref="I5:J5"/>
    <mergeCell ref="I6:I9"/>
    <mergeCell ref="J6:J9"/>
  </mergeCells>
  <printOptions/>
  <pageMargins left="0.4330708661417323" right="0.4330708661417323" top="0.984251968503937" bottom="0.7480314960629921" header="0.4724409448818898" footer="0.5118110236220472"/>
  <pageSetup horizontalDpi="600" verticalDpi="600" orientation="portrait" paperSize="9" scale="98" r:id="rId1"/>
  <headerFooter alignWithMargins="0">
    <oddHeader>&amp;C&amp;"Jahrbuch,Standard"&amp;8- 6 -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77"/>
  <sheetViews>
    <sheetView workbookViewId="0" topLeftCell="A1">
      <selection activeCell="T51" sqref="T51"/>
    </sheetView>
  </sheetViews>
  <sheetFormatPr defaultColWidth="11.421875" defaultRowHeight="12.75"/>
  <cols>
    <col min="1" max="1" width="0.9921875" style="166" customWidth="1"/>
    <col min="2" max="2" width="1.8515625" style="166" customWidth="1"/>
    <col min="3" max="3" width="4.7109375" style="166" customWidth="1"/>
    <col min="4" max="4" width="3.57421875" style="166" customWidth="1"/>
    <col min="5" max="5" width="0.71875" style="166" customWidth="1"/>
    <col min="6" max="6" width="3.7109375" style="166" customWidth="1"/>
    <col min="7" max="7" width="5.7109375" style="166" customWidth="1"/>
    <col min="8" max="8" width="0.5625" style="186" customWidth="1"/>
    <col min="9" max="13" width="7.8515625" style="166" customWidth="1"/>
    <col min="14" max="14" width="8.8515625" style="166" customWidth="1"/>
    <col min="15" max="15" width="7.8515625" style="166" customWidth="1"/>
    <col min="16" max="16" width="7.140625" style="166" customWidth="1"/>
    <col min="17" max="17" width="7.8515625" style="166" customWidth="1"/>
    <col min="18" max="18" width="8.421875" style="184" customWidth="1"/>
    <col min="19" max="19" width="10.28125" style="166" customWidth="1"/>
    <col min="20" max="20" width="10.7109375" style="166" bestFit="1" customWidth="1"/>
    <col min="21" max="21" width="10.28125" style="166" customWidth="1"/>
    <col min="22" max="22" width="10.28125" style="167" customWidth="1"/>
    <col min="23" max="16384" width="10.28125" style="166" customWidth="1"/>
  </cols>
  <sheetData>
    <row r="1" spans="1:18" ht="10.5" customHeight="1">
      <c r="A1" s="166" t="s">
        <v>6</v>
      </c>
      <c r="B1" s="310" t="s">
        <v>106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18" ht="9" customHeight="1">
      <c r="A2" s="168"/>
      <c r="B2" s="169"/>
      <c r="C2" s="169"/>
      <c r="D2" s="169" t="s">
        <v>6</v>
      </c>
      <c r="E2" s="169"/>
      <c r="F2" s="169"/>
      <c r="G2" s="169"/>
      <c r="H2" s="170"/>
      <c r="I2" s="169"/>
      <c r="J2" s="169"/>
      <c r="K2" s="169"/>
      <c r="L2" s="169"/>
      <c r="M2" s="169"/>
      <c r="N2" s="169"/>
      <c r="O2" s="169"/>
      <c r="P2" s="169"/>
      <c r="Q2" s="171"/>
      <c r="R2" s="171"/>
    </row>
    <row r="3" spans="1:18" ht="9" customHeight="1">
      <c r="A3" s="330" t="s">
        <v>107</v>
      </c>
      <c r="B3" s="331"/>
      <c r="C3" s="331"/>
      <c r="D3" s="331"/>
      <c r="E3" s="331"/>
      <c r="F3" s="331"/>
      <c r="G3" s="331"/>
      <c r="H3" s="332"/>
      <c r="I3" s="311" t="s">
        <v>108</v>
      </c>
      <c r="J3" s="312"/>
      <c r="K3" s="311" t="s">
        <v>109</v>
      </c>
      <c r="L3" s="317"/>
      <c r="M3" s="312"/>
      <c r="N3" s="311" t="s">
        <v>110</v>
      </c>
      <c r="O3" s="312"/>
      <c r="P3" s="320" t="s">
        <v>111</v>
      </c>
      <c r="Q3" s="320" t="s">
        <v>112</v>
      </c>
      <c r="R3" s="323" t="s">
        <v>113</v>
      </c>
    </row>
    <row r="4" spans="1:18" ht="9">
      <c r="A4" s="333"/>
      <c r="B4" s="333"/>
      <c r="C4" s="333"/>
      <c r="D4" s="333"/>
      <c r="E4" s="333"/>
      <c r="F4" s="333"/>
      <c r="G4" s="333"/>
      <c r="H4" s="334"/>
      <c r="I4" s="313"/>
      <c r="J4" s="314"/>
      <c r="K4" s="313"/>
      <c r="L4" s="318"/>
      <c r="M4" s="314"/>
      <c r="N4" s="313"/>
      <c r="O4" s="314"/>
      <c r="P4" s="321"/>
      <c r="Q4" s="321"/>
      <c r="R4" s="324"/>
    </row>
    <row r="5" spans="1:18" ht="9">
      <c r="A5" s="333"/>
      <c r="B5" s="333"/>
      <c r="C5" s="333"/>
      <c r="D5" s="333"/>
      <c r="E5" s="333"/>
      <c r="F5" s="333"/>
      <c r="G5" s="333"/>
      <c r="H5" s="334"/>
      <c r="I5" s="315"/>
      <c r="J5" s="316"/>
      <c r="K5" s="315"/>
      <c r="L5" s="319"/>
      <c r="M5" s="316"/>
      <c r="N5" s="315"/>
      <c r="O5" s="316"/>
      <c r="P5" s="321"/>
      <c r="Q5" s="321"/>
      <c r="R5" s="324"/>
    </row>
    <row r="6" spans="1:18" ht="9">
      <c r="A6" s="333"/>
      <c r="B6" s="333"/>
      <c r="C6" s="333"/>
      <c r="D6" s="333"/>
      <c r="E6" s="333"/>
      <c r="F6" s="333"/>
      <c r="G6" s="333"/>
      <c r="H6" s="334"/>
      <c r="I6" s="305" t="s">
        <v>114</v>
      </c>
      <c r="J6" s="305" t="s">
        <v>115</v>
      </c>
      <c r="K6" s="305" t="s">
        <v>116</v>
      </c>
      <c r="L6" s="305" t="s">
        <v>117</v>
      </c>
      <c r="M6" s="305" t="s">
        <v>118</v>
      </c>
      <c r="N6" s="320" t="s">
        <v>119</v>
      </c>
      <c r="O6" s="320" t="s">
        <v>120</v>
      </c>
      <c r="P6" s="321"/>
      <c r="Q6" s="321"/>
      <c r="R6" s="324"/>
    </row>
    <row r="7" spans="1:18" ht="9" customHeight="1">
      <c r="A7" s="333"/>
      <c r="B7" s="333"/>
      <c r="C7" s="333"/>
      <c r="D7" s="333"/>
      <c r="E7" s="333"/>
      <c r="F7" s="333"/>
      <c r="G7" s="333"/>
      <c r="H7" s="334"/>
      <c r="I7" s="306"/>
      <c r="J7" s="306"/>
      <c r="K7" s="306"/>
      <c r="L7" s="306"/>
      <c r="M7" s="306"/>
      <c r="N7" s="321"/>
      <c r="O7" s="321"/>
      <c r="P7" s="321"/>
      <c r="Q7" s="321"/>
      <c r="R7" s="324"/>
    </row>
    <row r="8" spans="1:18" ht="9">
      <c r="A8" s="333"/>
      <c r="B8" s="333"/>
      <c r="C8" s="333"/>
      <c r="D8" s="333"/>
      <c r="E8" s="333"/>
      <c r="F8" s="333"/>
      <c r="G8" s="333"/>
      <c r="H8" s="334"/>
      <c r="I8" s="306"/>
      <c r="J8" s="306"/>
      <c r="K8" s="306"/>
      <c r="L8" s="306"/>
      <c r="M8" s="306"/>
      <c r="N8" s="321"/>
      <c r="O8" s="321"/>
      <c r="P8" s="321"/>
      <c r="Q8" s="321"/>
      <c r="R8" s="324"/>
    </row>
    <row r="9" spans="1:25" ht="9" customHeight="1">
      <c r="A9" s="333"/>
      <c r="B9" s="333"/>
      <c r="C9" s="333"/>
      <c r="D9" s="333"/>
      <c r="E9" s="333"/>
      <c r="F9" s="333"/>
      <c r="G9" s="333"/>
      <c r="H9" s="334"/>
      <c r="I9" s="307"/>
      <c r="J9" s="307"/>
      <c r="K9" s="307"/>
      <c r="L9" s="307"/>
      <c r="M9" s="307"/>
      <c r="N9" s="322"/>
      <c r="O9" s="322"/>
      <c r="P9" s="322"/>
      <c r="Q9" s="322"/>
      <c r="R9" s="325"/>
      <c r="U9" s="172"/>
      <c r="V9" s="173"/>
      <c r="W9" s="172"/>
      <c r="X9" s="172"/>
      <c r="Y9" s="172"/>
    </row>
    <row r="10" spans="1:18" ht="15" customHeight="1">
      <c r="A10" s="335"/>
      <c r="B10" s="335"/>
      <c r="C10" s="335"/>
      <c r="D10" s="335"/>
      <c r="E10" s="335"/>
      <c r="F10" s="335"/>
      <c r="G10" s="335"/>
      <c r="H10" s="336"/>
      <c r="I10" s="174" t="s">
        <v>66</v>
      </c>
      <c r="J10" s="175"/>
      <c r="K10" s="175"/>
      <c r="L10" s="175"/>
      <c r="M10" s="175"/>
      <c r="N10" s="175"/>
      <c r="O10" s="175"/>
      <c r="P10" s="175"/>
      <c r="Q10" s="175"/>
      <c r="R10" s="175"/>
    </row>
    <row r="11" spans="1:18" ht="11.25" customHeight="1">
      <c r="A11" s="176"/>
      <c r="B11" s="177"/>
      <c r="C11" s="177"/>
      <c r="D11" s="177"/>
      <c r="E11" s="177"/>
      <c r="F11" s="177"/>
      <c r="G11" s="177"/>
      <c r="H11" s="178"/>
      <c r="I11" s="177"/>
      <c r="J11" s="177"/>
      <c r="K11" s="177"/>
      <c r="L11" s="177"/>
      <c r="M11" s="177"/>
      <c r="N11" s="177"/>
      <c r="O11" s="177"/>
      <c r="P11" s="177"/>
      <c r="Q11" s="177"/>
      <c r="R11" s="179"/>
    </row>
    <row r="12" spans="1:27" ht="12" customHeight="1">
      <c r="A12" s="309" t="s">
        <v>377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181"/>
      <c r="T12" s="181"/>
      <c r="U12" s="181"/>
      <c r="V12" s="182"/>
      <c r="W12" s="183"/>
      <c r="X12" s="181"/>
      <c r="Y12" s="181"/>
      <c r="Z12" s="181"/>
      <c r="AA12" s="181"/>
    </row>
    <row r="13" spans="1:27" ht="9">
      <c r="A13" s="178" t="s">
        <v>67</v>
      </c>
      <c r="B13" s="178"/>
      <c r="C13" s="178"/>
      <c r="D13" s="178"/>
      <c r="E13" s="178"/>
      <c r="F13" s="178"/>
      <c r="G13" s="178"/>
      <c r="H13" s="178"/>
      <c r="N13" s="167"/>
      <c r="P13" s="184"/>
      <c r="S13" s="182"/>
      <c r="T13" s="182"/>
      <c r="U13" s="182"/>
      <c r="V13" s="182"/>
      <c r="W13" s="185"/>
      <c r="X13" s="185"/>
      <c r="Y13" s="185"/>
      <c r="Z13" s="185"/>
      <c r="AA13" s="185"/>
    </row>
    <row r="14" spans="1:27" ht="9">
      <c r="A14" s="178"/>
      <c r="B14" s="178"/>
      <c r="C14" s="178" t="s">
        <v>121</v>
      </c>
      <c r="D14" s="178"/>
      <c r="E14" s="178"/>
      <c r="F14" s="178"/>
      <c r="G14" s="178"/>
      <c r="H14" s="178"/>
      <c r="P14" s="184"/>
      <c r="S14" s="182"/>
      <c r="T14" s="182"/>
      <c r="U14" s="182"/>
      <c r="V14" s="182"/>
      <c r="W14" s="185"/>
      <c r="X14" s="185"/>
      <c r="Y14" s="185"/>
      <c r="Z14" s="185"/>
      <c r="AA14" s="185"/>
    </row>
    <row r="15" spans="16:27" ht="8.25" customHeight="1">
      <c r="P15" s="184"/>
      <c r="S15" s="185"/>
      <c r="T15" s="182"/>
      <c r="U15" s="182"/>
      <c r="V15" s="182"/>
      <c r="W15" s="185"/>
      <c r="X15" s="185"/>
      <c r="Y15" s="185"/>
      <c r="Z15" s="185"/>
      <c r="AA15" s="185"/>
    </row>
    <row r="16" spans="1:28" s="184" customFormat="1" ht="9">
      <c r="A16" s="93" t="s">
        <v>122</v>
      </c>
      <c r="B16" s="94"/>
      <c r="C16" s="94"/>
      <c r="D16" s="94"/>
      <c r="E16" s="94"/>
      <c r="F16" s="94"/>
      <c r="G16" s="94"/>
      <c r="H16" s="95"/>
      <c r="I16" s="187">
        <v>355.652</v>
      </c>
      <c r="J16" s="187">
        <v>173001.397</v>
      </c>
      <c r="K16" s="187">
        <v>720613.379</v>
      </c>
      <c r="L16" s="187">
        <v>45037.282</v>
      </c>
      <c r="M16" s="187">
        <v>675576.097</v>
      </c>
      <c r="N16" s="187">
        <v>308050.634</v>
      </c>
      <c r="O16" s="187">
        <v>54189.164</v>
      </c>
      <c r="P16" s="188">
        <v>434.488</v>
      </c>
      <c r="Q16" s="188">
        <v>3500.927</v>
      </c>
      <c r="R16" s="189">
        <f>I16+J16+M16+N16+O16+P16+Q16</f>
        <v>1215108.359</v>
      </c>
      <c r="S16" s="190"/>
      <c r="T16" s="190"/>
      <c r="U16" s="190"/>
      <c r="V16" s="190"/>
      <c r="W16" s="190"/>
      <c r="X16" s="190"/>
      <c r="Y16" s="190"/>
      <c r="Z16" s="190"/>
      <c r="AA16" s="190"/>
      <c r="AB16" s="206"/>
    </row>
    <row r="17" spans="1:28" s="184" customFormat="1" ht="6" customHeight="1">
      <c r="A17" s="191"/>
      <c r="H17" s="192"/>
      <c r="I17" s="187"/>
      <c r="J17" s="187"/>
      <c r="K17" s="187"/>
      <c r="L17" s="187"/>
      <c r="M17" s="187"/>
      <c r="N17" s="187"/>
      <c r="O17" s="187"/>
      <c r="P17" s="187"/>
      <c r="Q17" s="193"/>
      <c r="R17" s="189"/>
      <c r="S17" s="190"/>
      <c r="T17" s="190"/>
      <c r="U17" s="190"/>
      <c r="V17" s="190"/>
      <c r="W17" s="190"/>
      <c r="X17" s="190"/>
      <c r="Y17" s="190"/>
      <c r="Z17" s="190"/>
      <c r="AA17" s="190"/>
      <c r="AB17" s="206"/>
    </row>
    <row r="18" spans="1:28" s="184" customFormat="1" ht="9">
      <c r="A18" s="195"/>
      <c r="B18" s="196" t="s">
        <v>123</v>
      </c>
      <c r="C18" s="196"/>
      <c r="D18" s="184" t="s">
        <v>124</v>
      </c>
      <c r="E18" s="94" t="s">
        <v>125</v>
      </c>
      <c r="F18" s="94"/>
      <c r="G18" s="94"/>
      <c r="H18" s="95"/>
      <c r="I18" s="187">
        <v>46.539</v>
      </c>
      <c r="J18" s="187">
        <v>19939.379</v>
      </c>
      <c r="K18" s="187">
        <v>85348.669</v>
      </c>
      <c r="L18" s="187">
        <v>14324.88</v>
      </c>
      <c r="M18" s="187">
        <v>71023.789</v>
      </c>
      <c r="N18" s="187">
        <v>45394.44</v>
      </c>
      <c r="O18" s="187">
        <v>7673.016</v>
      </c>
      <c r="P18" s="197">
        <v>128.82</v>
      </c>
      <c r="Q18" s="197">
        <v>95.811</v>
      </c>
      <c r="R18" s="189">
        <f>I18+J18+M18+N18+O18+P18+Q18</f>
        <v>144301.794</v>
      </c>
      <c r="S18" s="190"/>
      <c r="T18" s="190"/>
      <c r="U18" s="190"/>
      <c r="V18" s="190"/>
      <c r="W18" s="190"/>
      <c r="X18" s="190"/>
      <c r="Y18" s="190"/>
      <c r="Z18" s="190"/>
      <c r="AA18" s="190"/>
      <c r="AB18" s="206"/>
    </row>
    <row r="19" spans="1:28" s="184" customFormat="1" ht="6" customHeight="1">
      <c r="A19" s="195"/>
      <c r="C19" s="196"/>
      <c r="E19" s="94"/>
      <c r="F19" s="94"/>
      <c r="G19" s="94"/>
      <c r="H19" s="95"/>
      <c r="I19" s="187"/>
      <c r="J19" s="187"/>
      <c r="K19" s="187"/>
      <c r="L19" s="187"/>
      <c r="M19" s="187"/>
      <c r="N19" s="187"/>
      <c r="O19" s="187"/>
      <c r="P19" s="187"/>
      <c r="Q19" s="193"/>
      <c r="R19" s="189"/>
      <c r="S19" s="190"/>
      <c r="T19" s="190"/>
      <c r="U19" s="190"/>
      <c r="V19" s="190"/>
      <c r="W19" s="190"/>
      <c r="X19" s="190"/>
      <c r="Y19" s="190"/>
      <c r="Z19" s="190"/>
      <c r="AA19" s="190"/>
      <c r="AB19" s="206"/>
    </row>
    <row r="20" spans="1:28" s="184" customFormat="1" ht="9">
      <c r="A20" s="191"/>
      <c r="D20" s="184" t="s">
        <v>124</v>
      </c>
      <c r="F20" s="94" t="s">
        <v>126</v>
      </c>
      <c r="G20" s="94"/>
      <c r="H20" s="95"/>
      <c r="I20" s="187">
        <v>132.937</v>
      </c>
      <c r="J20" s="187">
        <v>13598.918</v>
      </c>
      <c r="K20" s="187">
        <v>45393.984</v>
      </c>
      <c r="L20" s="187">
        <v>8828.122</v>
      </c>
      <c r="M20" s="187">
        <v>36565.862</v>
      </c>
      <c r="N20" s="187">
        <v>33152.729</v>
      </c>
      <c r="O20" s="187">
        <v>5254.36</v>
      </c>
      <c r="P20" s="187">
        <v>112.91</v>
      </c>
      <c r="Q20" s="96">
        <v>0</v>
      </c>
      <c r="R20" s="189">
        <f>I20+J20+M20+N20+O20+P20+Q20</f>
        <v>88817.716</v>
      </c>
      <c r="S20" s="190"/>
      <c r="T20" s="190"/>
      <c r="U20" s="190"/>
      <c r="V20" s="190"/>
      <c r="W20" s="190"/>
      <c r="X20" s="190"/>
      <c r="Y20" s="190"/>
      <c r="Z20" s="190"/>
      <c r="AA20" s="190"/>
      <c r="AB20" s="206"/>
    </row>
    <row r="21" spans="8:22" s="184" customFormat="1" ht="9">
      <c r="H21" s="192"/>
      <c r="I21" s="187"/>
      <c r="J21" s="187"/>
      <c r="K21" s="187"/>
      <c r="L21" s="187"/>
      <c r="M21" s="187"/>
      <c r="N21" s="187"/>
      <c r="O21" s="187"/>
      <c r="P21" s="187"/>
      <c r="Q21" s="193"/>
      <c r="R21" s="189"/>
      <c r="S21" s="198"/>
      <c r="T21" s="198"/>
      <c r="U21" s="198"/>
      <c r="V21" s="199"/>
    </row>
    <row r="22" spans="4:28" s="184" customFormat="1" ht="12" customHeight="1">
      <c r="D22" s="200" t="s">
        <v>127</v>
      </c>
      <c r="E22" s="201"/>
      <c r="F22" s="166"/>
      <c r="G22" s="166"/>
      <c r="H22" s="192"/>
      <c r="I22" s="202">
        <f aca="true" t="shared" si="0" ref="I22:Q22">SUM(I16:I20)</f>
        <v>535.1279999999999</v>
      </c>
      <c r="J22" s="202">
        <f t="shared" si="0"/>
        <v>206539.69400000002</v>
      </c>
      <c r="K22" s="202">
        <f t="shared" si="0"/>
        <v>851356.0319999999</v>
      </c>
      <c r="L22" s="202">
        <f t="shared" si="0"/>
        <v>68190.284</v>
      </c>
      <c r="M22" s="202">
        <f t="shared" si="0"/>
        <v>783165.7479999999</v>
      </c>
      <c r="N22" s="202">
        <f t="shared" si="0"/>
        <v>386597.803</v>
      </c>
      <c r="O22" s="202">
        <f t="shared" si="0"/>
        <v>67116.54</v>
      </c>
      <c r="P22" s="202">
        <f t="shared" si="0"/>
        <v>676.218</v>
      </c>
      <c r="Q22" s="202">
        <f t="shared" si="0"/>
        <v>3596.7380000000003</v>
      </c>
      <c r="R22" s="203">
        <f>I22+J22+M22+N22+O22+P22+Q22</f>
        <v>1448227.869</v>
      </c>
      <c r="S22" s="206"/>
      <c r="T22" s="206"/>
      <c r="U22" s="206"/>
      <c r="V22" s="206"/>
      <c r="W22" s="206"/>
      <c r="X22" s="206"/>
      <c r="Y22" s="206"/>
      <c r="Z22" s="206"/>
      <c r="AA22" s="206"/>
      <c r="AB22" s="206"/>
    </row>
    <row r="23" spans="8:23" s="184" customFormat="1" ht="8.25" customHeight="1">
      <c r="H23" s="192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T23" s="206"/>
      <c r="U23" s="206"/>
      <c r="V23" s="190"/>
      <c r="W23" s="206"/>
    </row>
    <row r="24" spans="8:22" s="184" customFormat="1" ht="8.25" customHeight="1">
      <c r="H24" s="192"/>
      <c r="I24" s="207"/>
      <c r="J24" s="205"/>
      <c r="K24" s="207"/>
      <c r="L24" s="207"/>
      <c r="M24" s="207"/>
      <c r="N24" s="207"/>
      <c r="O24" s="207"/>
      <c r="P24" s="207"/>
      <c r="Q24" s="207"/>
      <c r="R24" s="205"/>
      <c r="V24" s="194"/>
    </row>
    <row r="25" spans="1:22" s="184" customFormat="1" ht="9">
      <c r="A25" s="191" t="s">
        <v>72</v>
      </c>
      <c r="B25" s="191"/>
      <c r="C25" s="191"/>
      <c r="D25" s="191"/>
      <c r="E25" s="191"/>
      <c r="F25" s="191"/>
      <c r="G25" s="191"/>
      <c r="H25" s="200"/>
      <c r="I25" s="205" t="s">
        <v>6</v>
      </c>
      <c r="J25" s="205"/>
      <c r="K25" s="205"/>
      <c r="L25" s="205"/>
      <c r="M25" s="205"/>
      <c r="N25" s="205"/>
      <c r="O25" s="205"/>
      <c r="P25" s="205"/>
      <c r="Q25" s="205"/>
      <c r="R25" s="205"/>
      <c r="V25" s="194"/>
    </row>
    <row r="26" spans="1:22" s="184" customFormat="1" ht="9">
      <c r="A26" s="191"/>
      <c r="B26" s="191"/>
      <c r="C26" s="191" t="s">
        <v>121</v>
      </c>
      <c r="D26" s="191"/>
      <c r="E26" s="191"/>
      <c r="F26" s="191"/>
      <c r="G26" s="191"/>
      <c r="H26" s="200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V26" s="194"/>
    </row>
    <row r="27" spans="8:22" s="184" customFormat="1" ht="8.25" customHeight="1">
      <c r="H27" s="192"/>
      <c r="I27" s="205" t="s">
        <v>6</v>
      </c>
      <c r="J27" s="205"/>
      <c r="K27" s="205"/>
      <c r="L27" s="205"/>
      <c r="M27" s="205"/>
      <c r="N27" s="205"/>
      <c r="O27" s="205"/>
      <c r="P27" s="205"/>
      <c r="Q27" s="205"/>
      <c r="R27" s="205"/>
      <c r="V27" s="194"/>
    </row>
    <row r="28" spans="1:22" s="184" customFormat="1" ht="9.75">
      <c r="A28" s="94" t="s">
        <v>128</v>
      </c>
      <c r="B28" s="94"/>
      <c r="C28" s="94"/>
      <c r="D28" s="94"/>
      <c r="E28" s="94"/>
      <c r="F28" s="94"/>
      <c r="G28" s="94"/>
      <c r="H28" s="95"/>
      <c r="I28" s="187">
        <v>30.561</v>
      </c>
      <c r="J28" s="187">
        <v>1687.943</v>
      </c>
      <c r="K28" s="187">
        <v>5341.391</v>
      </c>
      <c r="L28" s="197">
        <v>984.978</v>
      </c>
      <c r="M28" s="187">
        <v>4356.413</v>
      </c>
      <c r="N28" s="187">
        <v>5294.701</v>
      </c>
      <c r="O28" s="187">
        <v>534.849</v>
      </c>
      <c r="P28" s="187">
        <v>2.655</v>
      </c>
      <c r="Q28" s="96">
        <v>0</v>
      </c>
      <c r="R28" s="189">
        <f>SUM(I28+J28+M28+N28+O28+P28+Q28)</f>
        <v>11907.122</v>
      </c>
      <c r="T28" s="198"/>
      <c r="U28" s="206"/>
      <c r="V28" s="194"/>
    </row>
    <row r="29" spans="1:22" s="184" customFormat="1" ht="6" customHeight="1">
      <c r="A29" s="191"/>
      <c r="H29" s="192"/>
      <c r="I29" s="187"/>
      <c r="J29" s="187"/>
      <c r="K29" s="187"/>
      <c r="L29" s="187"/>
      <c r="M29" s="187"/>
      <c r="N29" s="187"/>
      <c r="O29" s="187"/>
      <c r="P29" s="187"/>
      <c r="Q29" s="193"/>
      <c r="R29" s="189"/>
      <c r="T29" s="198"/>
      <c r="U29" s="206"/>
      <c r="V29" s="194"/>
    </row>
    <row r="30" spans="1:22" s="184" customFormat="1" ht="9.75">
      <c r="A30" s="208" t="s">
        <v>129</v>
      </c>
      <c r="B30" s="208"/>
      <c r="C30" s="208"/>
      <c r="D30" s="184" t="s">
        <v>124</v>
      </c>
      <c r="E30" s="94" t="s">
        <v>126</v>
      </c>
      <c r="F30" s="94"/>
      <c r="G30" s="94"/>
      <c r="H30" s="95"/>
      <c r="I30" s="187">
        <v>536.597</v>
      </c>
      <c r="J30" s="187">
        <v>30292.984</v>
      </c>
      <c r="K30" s="187">
        <v>126358.617</v>
      </c>
      <c r="L30" s="188">
        <v>18671.859</v>
      </c>
      <c r="M30" s="187">
        <v>107686.758</v>
      </c>
      <c r="N30" s="187">
        <v>109264.557</v>
      </c>
      <c r="O30" s="187">
        <v>9175.935</v>
      </c>
      <c r="P30" s="187">
        <v>669.384</v>
      </c>
      <c r="Q30" s="188">
        <v>430.219</v>
      </c>
      <c r="R30" s="189">
        <f>SUM(I30+J30+M30+N30+O30+P30+Q30)</f>
        <v>258056.434</v>
      </c>
      <c r="T30" s="198"/>
      <c r="U30" s="206"/>
      <c r="V30" s="194"/>
    </row>
    <row r="31" spans="1:22" s="184" customFormat="1" ht="6" customHeight="1">
      <c r="A31" s="179"/>
      <c r="B31" s="179"/>
      <c r="C31" s="179"/>
      <c r="H31" s="192"/>
      <c r="I31" s="187"/>
      <c r="J31" s="187"/>
      <c r="K31" s="187"/>
      <c r="L31" s="187"/>
      <c r="M31" s="187"/>
      <c r="N31" s="187"/>
      <c r="O31" s="187"/>
      <c r="P31" s="187"/>
      <c r="Q31" s="193"/>
      <c r="R31" s="189"/>
      <c r="T31" s="198"/>
      <c r="U31" s="206"/>
      <c r="V31" s="194"/>
    </row>
    <row r="32" spans="1:22" s="184" customFormat="1" ht="9">
      <c r="A32" s="208" t="s">
        <v>130</v>
      </c>
      <c r="B32" s="179"/>
      <c r="C32" s="179"/>
      <c r="D32" s="192" t="s">
        <v>124</v>
      </c>
      <c r="E32" s="94" t="s">
        <v>131</v>
      </c>
      <c r="F32" s="94"/>
      <c r="G32" s="94"/>
      <c r="H32" s="95"/>
      <c r="I32" s="187">
        <v>2384.65</v>
      </c>
      <c r="J32" s="187">
        <v>60285.059</v>
      </c>
      <c r="K32" s="187">
        <v>295619.805</v>
      </c>
      <c r="L32" s="187">
        <v>54859.486</v>
      </c>
      <c r="M32" s="187">
        <v>240760.319</v>
      </c>
      <c r="N32" s="187">
        <v>215938.203</v>
      </c>
      <c r="O32" s="187">
        <v>22472.283</v>
      </c>
      <c r="P32" s="187">
        <v>994.583</v>
      </c>
      <c r="Q32" s="187">
        <v>291.088</v>
      </c>
      <c r="R32" s="189">
        <f>SUM(I32+J32+M32+N32+O32+P32+Q32)</f>
        <v>543126.185</v>
      </c>
      <c r="U32" s="206"/>
      <c r="V32" s="194"/>
    </row>
    <row r="33" spans="1:22" s="184" customFormat="1" ht="6" customHeight="1">
      <c r="A33" s="209"/>
      <c r="B33" s="179"/>
      <c r="C33" s="208"/>
      <c r="E33" s="94"/>
      <c r="F33" s="94"/>
      <c r="G33" s="94"/>
      <c r="H33" s="95"/>
      <c r="I33" s="210"/>
      <c r="J33" s="210"/>
      <c r="K33" s="210"/>
      <c r="L33" s="210"/>
      <c r="M33" s="187"/>
      <c r="N33" s="210"/>
      <c r="O33" s="210"/>
      <c r="P33" s="210"/>
      <c r="Q33" s="211"/>
      <c r="R33" s="189"/>
      <c r="T33" s="198"/>
      <c r="U33" s="206"/>
      <c r="V33" s="194"/>
    </row>
    <row r="34" spans="1:22" s="184" customFormat="1" ht="9">
      <c r="A34" s="201"/>
      <c r="B34" s="208" t="s">
        <v>132</v>
      </c>
      <c r="C34" s="208"/>
      <c r="D34" s="184" t="s">
        <v>124</v>
      </c>
      <c r="E34" s="94" t="s">
        <v>133</v>
      </c>
      <c r="F34" s="94"/>
      <c r="G34" s="94"/>
      <c r="H34" s="95"/>
      <c r="I34" s="187">
        <v>5195.331</v>
      </c>
      <c r="J34" s="187">
        <v>57234.68</v>
      </c>
      <c r="K34" s="187">
        <v>248416.4</v>
      </c>
      <c r="L34" s="187">
        <v>53083.503</v>
      </c>
      <c r="M34" s="187">
        <v>195332.897</v>
      </c>
      <c r="N34" s="187">
        <v>209266.067</v>
      </c>
      <c r="O34" s="187">
        <v>15728.823</v>
      </c>
      <c r="P34" s="187">
        <v>1453.329</v>
      </c>
      <c r="Q34" s="187">
        <v>822.575</v>
      </c>
      <c r="R34" s="189">
        <f>SUM(I34+J34+M34+N34+O34+P34+Q34)</f>
        <v>485033.702</v>
      </c>
      <c r="T34" s="198"/>
      <c r="U34" s="206"/>
      <c r="V34" s="194"/>
    </row>
    <row r="35" spans="1:22" s="184" customFormat="1" ht="6" customHeight="1">
      <c r="A35" s="209"/>
      <c r="B35" s="179"/>
      <c r="C35" s="208"/>
      <c r="E35" s="94"/>
      <c r="F35" s="94"/>
      <c r="G35" s="94"/>
      <c r="H35" s="95"/>
      <c r="I35" s="187"/>
      <c r="J35" s="187"/>
      <c r="K35" s="187"/>
      <c r="L35" s="187"/>
      <c r="M35" s="187"/>
      <c r="N35" s="187"/>
      <c r="O35" s="187"/>
      <c r="P35" s="187"/>
      <c r="Q35" s="187"/>
      <c r="R35" s="189"/>
      <c r="T35" s="198"/>
      <c r="U35" s="206"/>
      <c r="V35" s="194"/>
    </row>
    <row r="36" spans="1:22" s="184" customFormat="1" ht="9">
      <c r="A36" s="209"/>
      <c r="B36" s="208" t="s">
        <v>134</v>
      </c>
      <c r="C36" s="208"/>
      <c r="D36" s="184" t="s">
        <v>124</v>
      </c>
      <c r="F36" s="94" t="s">
        <v>135</v>
      </c>
      <c r="G36" s="94"/>
      <c r="H36" s="95"/>
      <c r="I36" s="187">
        <v>4527.34</v>
      </c>
      <c r="J36" s="187">
        <v>35712.059</v>
      </c>
      <c r="K36" s="187">
        <v>124174.263</v>
      </c>
      <c r="L36" s="187">
        <v>23133.068</v>
      </c>
      <c r="M36" s="187">
        <v>101041.195</v>
      </c>
      <c r="N36" s="187">
        <v>148953.351</v>
      </c>
      <c r="O36" s="187">
        <v>7914.308</v>
      </c>
      <c r="P36" s="187">
        <v>969.11</v>
      </c>
      <c r="Q36" s="187">
        <v>836.295</v>
      </c>
      <c r="R36" s="189">
        <f>SUM(I36+J36+M36+N36+O36+P36+Q36)</f>
        <v>299953.658</v>
      </c>
      <c r="T36" s="206"/>
      <c r="U36" s="206"/>
      <c r="V36" s="194"/>
    </row>
    <row r="37" spans="1:22" s="184" customFormat="1" ht="6" customHeight="1">
      <c r="A37" s="209"/>
      <c r="B37" s="208"/>
      <c r="C37" s="208"/>
      <c r="E37" s="94"/>
      <c r="F37" s="94"/>
      <c r="G37" s="94"/>
      <c r="H37" s="95"/>
      <c r="I37" s="187"/>
      <c r="J37" s="187"/>
      <c r="K37" s="187"/>
      <c r="L37" s="187"/>
      <c r="M37" s="187"/>
      <c r="N37" s="187"/>
      <c r="O37" s="187"/>
      <c r="P37" s="187"/>
      <c r="Q37" s="187"/>
      <c r="R37" s="189"/>
      <c r="V37" s="194"/>
    </row>
    <row r="38" spans="1:22" s="184" customFormat="1" ht="9">
      <c r="A38" s="209"/>
      <c r="B38" s="208" t="s">
        <v>136</v>
      </c>
      <c r="C38" s="208"/>
      <c r="D38" s="184" t="s">
        <v>124</v>
      </c>
      <c r="F38" s="94" t="s">
        <v>137</v>
      </c>
      <c r="G38" s="94"/>
      <c r="H38" s="95"/>
      <c r="I38" s="187">
        <v>7332.134</v>
      </c>
      <c r="J38" s="187">
        <v>34862.74</v>
      </c>
      <c r="K38" s="187">
        <v>106245.197</v>
      </c>
      <c r="L38" s="187">
        <v>19986.589</v>
      </c>
      <c r="M38" s="187">
        <v>86258.608</v>
      </c>
      <c r="N38" s="187">
        <v>148066.317</v>
      </c>
      <c r="O38" s="187">
        <v>6674.725</v>
      </c>
      <c r="P38" s="187">
        <v>1210.913</v>
      </c>
      <c r="Q38" s="187">
        <v>293.839</v>
      </c>
      <c r="R38" s="189">
        <f>SUM(I38+J38+M38+N38+O38+P38+Q38)</f>
        <v>284699.27599999995</v>
      </c>
      <c r="V38" s="194"/>
    </row>
    <row r="39" spans="1:22" s="184" customFormat="1" ht="6" customHeight="1">
      <c r="A39" s="195"/>
      <c r="B39" s="196"/>
      <c r="C39" s="196"/>
      <c r="E39" s="94"/>
      <c r="F39" s="94"/>
      <c r="G39" s="94"/>
      <c r="H39" s="95"/>
      <c r="I39" s="187"/>
      <c r="J39" s="187"/>
      <c r="K39" s="187"/>
      <c r="L39" s="187"/>
      <c r="M39" s="187"/>
      <c r="N39" s="187"/>
      <c r="O39" s="187"/>
      <c r="P39" s="187"/>
      <c r="Q39" s="187"/>
      <c r="R39" s="189"/>
      <c r="V39" s="194"/>
    </row>
    <row r="40" spans="1:22" s="184" customFormat="1" ht="9">
      <c r="A40" s="191"/>
      <c r="D40" s="184" t="s">
        <v>124</v>
      </c>
      <c r="E40" s="196"/>
      <c r="F40" s="94" t="s">
        <v>138</v>
      </c>
      <c r="G40" s="94"/>
      <c r="H40" s="95"/>
      <c r="I40" s="187">
        <v>908.24</v>
      </c>
      <c r="J40" s="187">
        <v>2024.769</v>
      </c>
      <c r="K40" s="187">
        <v>4669.081</v>
      </c>
      <c r="L40" s="187">
        <v>876.147</v>
      </c>
      <c r="M40" s="187">
        <v>3792.934</v>
      </c>
      <c r="N40" s="187">
        <v>8945.234</v>
      </c>
      <c r="O40" s="187">
        <v>349.759</v>
      </c>
      <c r="P40" s="187">
        <v>89.266</v>
      </c>
      <c r="Q40" s="187">
        <v>147.723</v>
      </c>
      <c r="R40" s="189">
        <f>SUM(I40+J40+M40+N40+O40+P40+Q40)</f>
        <v>16257.925</v>
      </c>
      <c r="V40" s="194"/>
    </row>
    <row r="41" spans="8:22" s="184" customFormat="1" ht="9">
      <c r="H41" s="192"/>
      <c r="I41" s="187"/>
      <c r="J41" s="187"/>
      <c r="K41" s="187"/>
      <c r="L41" s="187"/>
      <c r="M41" s="187"/>
      <c r="N41" s="187"/>
      <c r="O41" s="187"/>
      <c r="P41" s="187"/>
      <c r="Q41" s="187"/>
      <c r="R41" s="189"/>
      <c r="V41" s="194"/>
    </row>
    <row r="42" spans="4:22" s="184" customFormat="1" ht="12" customHeight="1">
      <c r="D42" s="200" t="s">
        <v>127</v>
      </c>
      <c r="E42" s="201"/>
      <c r="F42" s="212"/>
      <c r="G42" s="212"/>
      <c r="H42" s="192"/>
      <c r="I42" s="213">
        <f>SUM(I28:I40)</f>
        <v>20914.853</v>
      </c>
      <c r="J42" s="213">
        <f>SUM(J28:J40)</f>
        <v>222100.234</v>
      </c>
      <c r="K42" s="213">
        <f>SUM(K28:K40)</f>
        <v>910824.7540000001</v>
      </c>
      <c r="L42" s="213">
        <f>SUM(L28:L40)</f>
        <v>171595.63</v>
      </c>
      <c r="M42" s="213">
        <f>K42-L42</f>
        <v>739229.1240000001</v>
      </c>
      <c r="N42" s="202">
        <f>SUM(N28:N40)</f>
        <v>845728.4300000002</v>
      </c>
      <c r="O42" s="202">
        <f>SUM(O28:O40)</f>
        <v>62850.68199999999</v>
      </c>
      <c r="P42" s="213">
        <f>SUM(P28:P40)</f>
        <v>5389.24</v>
      </c>
      <c r="Q42" s="202">
        <f>SUM(Q28:Q40)</f>
        <v>2821.739</v>
      </c>
      <c r="R42" s="203">
        <f>SUM(I42+J42+M42+N42+O42+P42+Q42)</f>
        <v>1899034.3020000004</v>
      </c>
      <c r="S42" s="204"/>
      <c r="T42" s="198"/>
      <c r="V42" s="194"/>
    </row>
    <row r="43" spans="8:22" s="184" customFormat="1" ht="8.25" customHeight="1">
      <c r="H43" s="192"/>
      <c r="I43" s="213"/>
      <c r="J43" s="213"/>
      <c r="K43" s="213"/>
      <c r="L43" s="213"/>
      <c r="M43" s="187"/>
      <c r="N43" s="213"/>
      <c r="O43" s="213"/>
      <c r="P43" s="213"/>
      <c r="Q43" s="213"/>
      <c r="R43" s="203"/>
      <c r="T43" s="198"/>
      <c r="V43" s="194"/>
    </row>
    <row r="44" spans="3:22" s="184" customFormat="1" ht="12" customHeight="1">
      <c r="C44" s="200" t="s">
        <v>139</v>
      </c>
      <c r="D44" s="200"/>
      <c r="E44" s="200"/>
      <c r="F44" s="200"/>
      <c r="G44" s="200"/>
      <c r="H44" s="200"/>
      <c r="I44" s="213">
        <f>SUM(I42+I22)</f>
        <v>21449.981</v>
      </c>
      <c r="J44" s="213">
        <f>SUM(J42+J22)</f>
        <v>428639.928</v>
      </c>
      <c r="K44" s="213">
        <f>SUM(K42+K22)</f>
        <v>1762180.7859999998</v>
      </c>
      <c r="L44" s="213">
        <f>SUM(L42+L22)</f>
        <v>239785.914</v>
      </c>
      <c r="M44" s="213">
        <f>K44-L44</f>
        <v>1522394.872</v>
      </c>
      <c r="N44" s="213">
        <f>SUM(N42+N22)</f>
        <v>1232326.2330000002</v>
      </c>
      <c r="O44" s="213">
        <f>SUM(O42+O22)</f>
        <v>129967.22199999998</v>
      </c>
      <c r="P44" s="213">
        <f>SUM(P42+P22)</f>
        <v>6065.458</v>
      </c>
      <c r="Q44" s="213">
        <f>SUM(Q42+Q22)</f>
        <v>6418.477000000001</v>
      </c>
      <c r="R44" s="203">
        <f>SUM(R42+R22)</f>
        <v>3347262.171</v>
      </c>
      <c r="T44" s="198"/>
      <c r="V44" s="194"/>
    </row>
    <row r="45" spans="3:22" s="184" customFormat="1" ht="15" customHeight="1">
      <c r="C45" s="200"/>
      <c r="D45" s="200"/>
      <c r="E45" s="200"/>
      <c r="F45" s="200"/>
      <c r="G45" s="200"/>
      <c r="H45" s="200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T45" s="198"/>
      <c r="V45" s="194"/>
    </row>
    <row r="46" spans="1:22" s="184" customFormat="1" ht="12" customHeight="1">
      <c r="A46" s="328" t="s">
        <v>407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T46" s="198"/>
      <c r="U46" s="243"/>
      <c r="V46" s="194"/>
    </row>
    <row r="47" spans="3:22" s="184" customFormat="1" ht="9.75" customHeight="1">
      <c r="C47" s="200"/>
      <c r="D47" s="200"/>
      <c r="E47" s="200"/>
      <c r="F47" s="200"/>
      <c r="G47" s="200"/>
      <c r="H47" s="200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T47" s="198"/>
      <c r="V47" s="194"/>
    </row>
    <row r="48" spans="1:22" s="184" customFormat="1" ht="13.5" customHeight="1">
      <c r="A48" s="326" t="s">
        <v>67</v>
      </c>
      <c r="B48" s="327"/>
      <c r="C48" s="327"/>
      <c r="D48" s="327"/>
      <c r="E48" s="327"/>
      <c r="F48" s="327"/>
      <c r="G48" s="327"/>
      <c r="H48" s="200"/>
      <c r="I48" s="189">
        <v>1005</v>
      </c>
      <c r="J48" s="187">
        <v>346674</v>
      </c>
      <c r="K48" s="244">
        <v>1261478</v>
      </c>
      <c r="L48" s="187">
        <v>58256</v>
      </c>
      <c r="M48" s="244">
        <v>1203222</v>
      </c>
      <c r="N48" s="187">
        <v>381619</v>
      </c>
      <c r="O48" s="244">
        <v>69835</v>
      </c>
      <c r="P48" s="187">
        <v>6407</v>
      </c>
      <c r="Q48" s="244">
        <v>5017</v>
      </c>
      <c r="R48" s="189">
        <f>SUM(I48+J48+M48+N48+O48+P48+Q48)</f>
        <v>2013779</v>
      </c>
      <c r="T48" s="198"/>
      <c r="V48" s="194"/>
    </row>
    <row r="49" spans="3:22" s="184" customFormat="1" ht="9.75" customHeight="1">
      <c r="C49" s="200"/>
      <c r="D49" s="200"/>
      <c r="E49" s="200"/>
      <c r="F49" s="200"/>
      <c r="G49" s="200"/>
      <c r="H49" s="200"/>
      <c r="I49" s="203"/>
      <c r="J49" s="213"/>
      <c r="K49" s="214"/>
      <c r="L49" s="213"/>
      <c r="M49" s="214"/>
      <c r="N49" s="213"/>
      <c r="O49" s="214"/>
      <c r="P49" s="213"/>
      <c r="Q49" s="214"/>
      <c r="R49" s="203"/>
      <c r="T49" s="198"/>
      <c r="V49" s="198"/>
    </row>
    <row r="50" spans="1:22" s="184" customFormat="1" ht="13.5" customHeight="1">
      <c r="A50" s="326" t="s">
        <v>72</v>
      </c>
      <c r="B50" s="327"/>
      <c r="C50" s="327"/>
      <c r="D50" s="327"/>
      <c r="E50" s="327"/>
      <c r="F50" s="327"/>
      <c r="G50" s="327"/>
      <c r="H50" s="200"/>
      <c r="I50" s="189">
        <v>39605</v>
      </c>
      <c r="J50" s="187">
        <v>418584</v>
      </c>
      <c r="K50" s="244">
        <v>1659111</v>
      </c>
      <c r="L50" s="187">
        <v>164685</v>
      </c>
      <c r="M50" s="244">
        <v>1494426</v>
      </c>
      <c r="N50" s="187">
        <v>834837</v>
      </c>
      <c r="O50" s="244">
        <v>65433</v>
      </c>
      <c r="P50" s="187">
        <v>13720</v>
      </c>
      <c r="Q50" s="244">
        <v>13150</v>
      </c>
      <c r="R50" s="189">
        <f>SUM(I50+J50+M50+N50+O50+P50+Q50)</f>
        <v>2879755</v>
      </c>
      <c r="T50" s="198"/>
      <c r="V50" s="198"/>
    </row>
    <row r="51" spans="3:22" s="184" customFormat="1" ht="9.75" customHeight="1">
      <c r="C51" s="200"/>
      <c r="D51" s="200"/>
      <c r="E51" s="200"/>
      <c r="F51" s="200"/>
      <c r="G51" s="200"/>
      <c r="H51" s="200"/>
      <c r="I51" s="203"/>
      <c r="J51" s="213"/>
      <c r="K51" s="214"/>
      <c r="L51" s="213"/>
      <c r="M51" s="214"/>
      <c r="N51" s="213"/>
      <c r="O51" s="214"/>
      <c r="P51" s="213"/>
      <c r="Q51" s="214"/>
      <c r="R51" s="203"/>
      <c r="T51" s="198"/>
      <c r="V51" s="198"/>
    </row>
    <row r="52" spans="1:22" s="184" customFormat="1" ht="13.5" customHeight="1">
      <c r="A52" s="245"/>
      <c r="B52" s="246"/>
      <c r="C52" s="200" t="s">
        <v>139</v>
      </c>
      <c r="D52" s="246"/>
      <c r="E52" s="246"/>
      <c r="F52" s="246"/>
      <c r="G52" s="246"/>
      <c r="H52" s="200"/>
      <c r="I52" s="213">
        <f aca="true" t="shared" si="1" ref="I52:R52">SUM(I48:I51)</f>
        <v>40610</v>
      </c>
      <c r="J52" s="213">
        <f t="shared" si="1"/>
        <v>765258</v>
      </c>
      <c r="K52" s="213">
        <f t="shared" si="1"/>
        <v>2920589</v>
      </c>
      <c r="L52" s="213">
        <f t="shared" si="1"/>
        <v>222941</v>
      </c>
      <c r="M52" s="213">
        <f t="shared" si="1"/>
        <v>2697648</v>
      </c>
      <c r="N52" s="213">
        <f t="shared" si="1"/>
        <v>1216456</v>
      </c>
      <c r="O52" s="213">
        <f t="shared" si="1"/>
        <v>135268</v>
      </c>
      <c r="P52" s="213">
        <f t="shared" si="1"/>
        <v>20127</v>
      </c>
      <c r="Q52" s="213">
        <f t="shared" si="1"/>
        <v>18167</v>
      </c>
      <c r="R52" s="203">
        <f t="shared" si="1"/>
        <v>4893534</v>
      </c>
      <c r="T52" s="198"/>
      <c r="V52" s="194"/>
    </row>
    <row r="53" spans="3:22" s="184" customFormat="1" ht="9.75" customHeight="1">
      <c r="C53" s="200"/>
      <c r="D53" s="200"/>
      <c r="E53" s="200"/>
      <c r="F53" s="200"/>
      <c r="G53" s="200"/>
      <c r="H53" s="200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T53" s="198"/>
      <c r="V53" s="194"/>
    </row>
    <row r="54" spans="3:22" s="184" customFormat="1" ht="15" customHeight="1">
      <c r="C54" s="200"/>
      <c r="D54" s="200"/>
      <c r="E54" s="200"/>
      <c r="F54" s="200"/>
      <c r="G54" s="200"/>
      <c r="H54" s="200"/>
      <c r="I54" s="214"/>
      <c r="J54" s="214"/>
      <c r="K54" s="214"/>
      <c r="L54" s="214"/>
      <c r="M54" s="214"/>
      <c r="N54" s="214"/>
      <c r="O54" s="214"/>
      <c r="P54" s="214"/>
      <c r="Q54" s="215"/>
      <c r="R54" s="214"/>
      <c r="T54" s="198"/>
      <c r="U54" s="216"/>
      <c r="V54" s="194"/>
    </row>
    <row r="55" spans="1:22" s="184" customFormat="1" ht="12" customHeight="1">
      <c r="A55" s="309" t="s">
        <v>140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T55" s="198"/>
      <c r="V55" s="194"/>
    </row>
    <row r="56" spans="2:22" s="184" customFormat="1" ht="9.75" customHeight="1">
      <c r="B56" s="201"/>
      <c r="C56" s="201"/>
      <c r="D56" s="201"/>
      <c r="E56" s="201"/>
      <c r="F56" s="201"/>
      <c r="G56" s="201"/>
      <c r="H56" s="200"/>
      <c r="I56" s="180"/>
      <c r="J56" s="180"/>
      <c r="K56" s="180"/>
      <c r="L56" s="309"/>
      <c r="M56" s="309"/>
      <c r="N56" s="309"/>
      <c r="O56" s="309"/>
      <c r="P56" s="180"/>
      <c r="Q56" s="180"/>
      <c r="R56" s="180"/>
      <c r="T56" s="206"/>
      <c r="V56" s="194"/>
    </row>
    <row r="57" spans="1:18" ht="13.5" customHeight="1">
      <c r="A57" s="308" t="s">
        <v>141</v>
      </c>
      <c r="B57" s="308"/>
      <c r="C57" s="308"/>
      <c r="D57" s="308"/>
      <c r="E57" s="308"/>
      <c r="F57" s="308"/>
      <c r="G57" s="308"/>
      <c r="H57" s="178"/>
      <c r="I57" s="210">
        <v>19088</v>
      </c>
      <c r="J57" s="210">
        <v>323421</v>
      </c>
      <c r="K57" s="210">
        <v>1710643</v>
      </c>
      <c r="L57" s="210">
        <v>61856</v>
      </c>
      <c r="M57" s="210">
        <v>1648787</v>
      </c>
      <c r="N57" s="210">
        <v>66510</v>
      </c>
      <c r="O57" s="210">
        <v>7602</v>
      </c>
      <c r="P57" s="210">
        <v>12386</v>
      </c>
      <c r="Q57" s="210">
        <v>12503</v>
      </c>
      <c r="R57" s="220">
        <v>2090297</v>
      </c>
    </row>
    <row r="58" spans="9:17" ht="9.75">
      <c r="I58" s="217"/>
      <c r="J58" s="217"/>
      <c r="K58" s="217"/>
      <c r="L58" s="217"/>
      <c r="M58" s="217"/>
      <c r="N58" s="217"/>
      <c r="O58" s="217"/>
      <c r="P58" s="217"/>
      <c r="Q58" s="217"/>
    </row>
    <row r="59" spans="1:18" ht="13.5" customHeight="1">
      <c r="A59" s="308" t="s">
        <v>142</v>
      </c>
      <c r="B59" s="308"/>
      <c r="C59" s="308"/>
      <c r="D59" s="308"/>
      <c r="E59" s="308"/>
      <c r="F59" s="308"/>
      <c r="G59" s="308"/>
      <c r="I59" s="187">
        <v>19098</v>
      </c>
      <c r="J59" s="187">
        <v>390528</v>
      </c>
      <c r="K59" s="187">
        <v>1915783</v>
      </c>
      <c r="L59" s="187">
        <v>300855</v>
      </c>
      <c r="M59" s="187">
        <v>1614928</v>
      </c>
      <c r="N59" s="187">
        <v>1243633</v>
      </c>
      <c r="O59" s="187">
        <v>133543</v>
      </c>
      <c r="P59" s="187">
        <v>7296</v>
      </c>
      <c r="Q59" s="187">
        <v>6482</v>
      </c>
      <c r="R59" s="189">
        <v>3415508</v>
      </c>
    </row>
    <row r="60" spans="1:18" ht="9.75" customHeight="1">
      <c r="A60" s="218"/>
      <c r="I60" s="219"/>
      <c r="J60" s="219"/>
      <c r="K60" s="219"/>
      <c r="L60" s="219"/>
      <c r="M60" s="219"/>
      <c r="N60" s="219"/>
      <c r="O60" s="219"/>
      <c r="P60" s="219"/>
      <c r="Q60" s="219"/>
      <c r="R60" s="219"/>
    </row>
    <row r="61" spans="1:18" ht="13.5" customHeight="1">
      <c r="A61" s="308" t="s">
        <v>143</v>
      </c>
      <c r="B61" s="308"/>
      <c r="C61" s="308"/>
      <c r="D61" s="308"/>
      <c r="E61" s="308"/>
      <c r="F61" s="308"/>
      <c r="G61" s="308"/>
      <c r="I61" s="187">
        <v>24153</v>
      </c>
      <c r="J61" s="187">
        <v>414893</v>
      </c>
      <c r="K61" s="187">
        <v>1769714</v>
      </c>
      <c r="L61" s="187">
        <v>344703</v>
      </c>
      <c r="M61" s="187">
        <v>1425011</v>
      </c>
      <c r="N61" s="187">
        <v>1325715</v>
      </c>
      <c r="O61" s="187">
        <v>122498</v>
      </c>
      <c r="P61" s="187">
        <v>1517</v>
      </c>
      <c r="Q61" s="187">
        <v>5410</v>
      </c>
      <c r="R61" s="189">
        <v>3319197</v>
      </c>
    </row>
    <row r="62" spans="9:18" ht="9.75" customHeight="1">
      <c r="I62" s="217"/>
      <c r="J62" s="217"/>
      <c r="K62" s="217"/>
      <c r="L62" s="217"/>
      <c r="M62" s="217"/>
      <c r="N62" s="217"/>
      <c r="O62" s="217"/>
      <c r="P62" s="217"/>
      <c r="Q62" s="217"/>
      <c r="R62" s="219"/>
    </row>
    <row r="63" spans="1:19" ht="13.5" customHeight="1">
      <c r="A63" s="308" t="s">
        <v>144</v>
      </c>
      <c r="B63" s="308"/>
      <c r="C63" s="308"/>
      <c r="D63" s="308"/>
      <c r="E63" s="308"/>
      <c r="F63" s="308"/>
      <c r="G63" s="308"/>
      <c r="I63" s="187">
        <v>18201</v>
      </c>
      <c r="J63" s="187">
        <v>325506</v>
      </c>
      <c r="K63" s="187">
        <v>1584599</v>
      </c>
      <c r="L63" s="187">
        <v>614199</v>
      </c>
      <c r="M63" s="187">
        <v>970400</v>
      </c>
      <c r="N63" s="187">
        <v>2741573</v>
      </c>
      <c r="O63" s="187">
        <v>258832</v>
      </c>
      <c r="P63" s="187">
        <v>934</v>
      </c>
      <c r="Q63" s="187">
        <v>2600</v>
      </c>
      <c r="R63" s="189">
        <v>4318046</v>
      </c>
      <c r="S63" s="184"/>
    </row>
    <row r="64" spans="9:18" ht="9.75" customHeight="1">
      <c r="I64" s="210"/>
      <c r="J64" s="210"/>
      <c r="K64" s="210"/>
      <c r="L64" s="210"/>
      <c r="M64" s="210"/>
      <c r="N64" s="210"/>
      <c r="O64" s="210"/>
      <c r="P64" s="210"/>
      <c r="Q64" s="210"/>
      <c r="R64" s="220"/>
    </row>
    <row r="65" spans="1:19" ht="13.5" customHeight="1">
      <c r="A65" s="308" t="s">
        <v>145</v>
      </c>
      <c r="B65" s="308"/>
      <c r="C65" s="308"/>
      <c r="D65" s="308"/>
      <c r="E65" s="308"/>
      <c r="F65" s="308"/>
      <c r="G65" s="308"/>
      <c r="I65" s="210">
        <v>19148</v>
      </c>
      <c r="J65" s="210">
        <v>329636</v>
      </c>
      <c r="K65" s="210">
        <v>1416434</v>
      </c>
      <c r="L65" s="210">
        <v>-24293</v>
      </c>
      <c r="M65" s="210">
        <v>1440727</v>
      </c>
      <c r="N65" s="210">
        <v>1909</v>
      </c>
      <c r="O65" s="210">
        <v>5395</v>
      </c>
      <c r="P65" s="210">
        <v>13750</v>
      </c>
      <c r="Q65" s="210">
        <v>11421</v>
      </c>
      <c r="R65" s="220">
        <v>1821986</v>
      </c>
      <c r="S65" s="184"/>
    </row>
    <row r="66" spans="9:18" ht="9.75" customHeight="1">
      <c r="I66" s="210"/>
      <c r="J66" s="210"/>
      <c r="K66" s="210"/>
      <c r="L66" s="210"/>
      <c r="M66" s="210"/>
      <c r="N66" s="210"/>
      <c r="O66" s="210"/>
      <c r="P66" s="210"/>
      <c r="Q66" s="210"/>
      <c r="R66" s="220"/>
    </row>
    <row r="67" spans="1:19" ht="13.5" customHeight="1">
      <c r="A67" s="308" t="s">
        <v>368</v>
      </c>
      <c r="B67" s="308"/>
      <c r="C67" s="308"/>
      <c r="D67" s="308"/>
      <c r="E67" s="308"/>
      <c r="F67" s="308"/>
      <c r="G67" s="308"/>
      <c r="I67" s="187">
        <v>20450</v>
      </c>
      <c r="J67" s="187">
        <v>413197</v>
      </c>
      <c r="K67" s="187">
        <v>1593460</v>
      </c>
      <c r="L67" s="187">
        <v>260809</v>
      </c>
      <c r="M67" s="187">
        <v>1332651</v>
      </c>
      <c r="N67" s="187">
        <v>1314330</v>
      </c>
      <c r="O67" s="187">
        <v>131373</v>
      </c>
      <c r="P67" s="187">
        <v>5778</v>
      </c>
      <c r="Q67" s="187">
        <v>6440</v>
      </c>
      <c r="R67" s="189">
        <v>3224219</v>
      </c>
      <c r="S67" s="184"/>
    </row>
    <row r="68" spans="1:18" ht="9.75" customHeight="1">
      <c r="A68" s="218"/>
      <c r="I68" s="210"/>
      <c r="J68" s="210"/>
      <c r="K68" s="210"/>
      <c r="L68" s="210"/>
      <c r="M68" s="210"/>
      <c r="N68" s="210"/>
      <c r="O68" s="210"/>
      <c r="P68" s="210"/>
      <c r="Q68" s="210"/>
      <c r="R68" s="220"/>
    </row>
    <row r="69" spans="1:18" ht="13.5" customHeight="1">
      <c r="A69" s="308" t="s">
        <v>369</v>
      </c>
      <c r="B69" s="308"/>
      <c r="C69" s="308"/>
      <c r="D69" s="308"/>
      <c r="E69" s="308"/>
      <c r="F69" s="308"/>
      <c r="G69" s="308"/>
      <c r="I69" s="187">
        <v>22910</v>
      </c>
      <c r="J69" s="187">
        <v>408162</v>
      </c>
      <c r="K69" s="187">
        <v>1312222</v>
      </c>
      <c r="L69" s="187">
        <v>283704</v>
      </c>
      <c r="M69" s="187">
        <v>1028518</v>
      </c>
      <c r="N69" s="187">
        <v>1259319</v>
      </c>
      <c r="O69" s="187">
        <v>132183</v>
      </c>
      <c r="P69" s="187">
        <v>1290</v>
      </c>
      <c r="Q69" s="187">
        <v>5100</v>
      </c>
      <c r="R69" s="189">
        <v>2857482</v>
      </c>
    </row>
    <row r="70" spans="9:17" ht="9">
      <c r="I70" s="219"/>
      <c r="J70" s="217"/>
      <c r="K70" s="217"/>
      <c r="L70" s="217"/>
      <c r="M70" s="217"/>
      <c r="N70" s="217"/>
      <c r="O70" s="217"/>
      <c r="P70" s="217"/>
      <c r="Q70" s="217"/>
    </row>
    <row r="71" spans="1:19" ht="13.5" customHeight="1">
      <c r="A71" s="308" t="s">
        <v>371</v>
      </c>
      <c r="B71" s="308"/>
      <c r="C71" s="308"/>
      <c r="D71" s="308"/>
      <c r="E71" s="308"/>
      <c r="F71" s="308"/>
      <c r="G71" s="308"/>
      <c r="I71" s="187">
        <v>18233</v>
      </c>
      <c r="J71" s="187">
        <v>334678</v>
      </c>
      <c r="K71" s="187">
        <v>1355357</v>
      </c>
      <c r="L71" s="187">
        <v>459615</v>
      </c>
      <c r="M71" s="187">
        <v>895742</v>
      </c>
      <c r="N71" s="187">
        <v>2559021</v>
      </c>
      <c r="O71" s="187">
        <v>266593</v>
      </c>
      <c r="P71" s="187">
        <v>726</v>
      </c>
      <c r="Q71" s="187">
        <v>2364</v>
      </c>
      <c r="R71" s="189">
        <v>4077357</v>
      </c>
      <c r="S71" s="184"/>
    </row>
    <row r="72" spans="9:17" ht="9">
      <c r="I72" s="219"/>
      <c r="J72" s="217"/>
      <c r="K72" s="217"/>
      <c r="L72" s="217"/>
      <c r="M72" s="217"/>
      <c r="N72" s="217"/>
      <c r="O72" s="217"/>
      <c r="P72" s="217"/>
      <c r="Q72" s="217"/>
    </row>
    <row r="73" spans="1:22" s="221" customFormat="1" ht="13.5" customHeight="1">
      <c r="A73" s="308" t="s">
        <v>370</v>
      </c>
      <c r="B73" s="308"/>
      <c r="C73" s="308"/>
      <c r="D73" s="308"/>
      <c r="E73" s="308"/>
      <c r="F73" s="308"/>
      <c r="G73" s="308"/>
      <c r="H73" s="178"/>
      <c r="I73" s="187">
        <v>19161</v>
      </c>
      <c r="J73" s="187">
        <v>336619</v>
      </c>
      <c r="K73" s="187">
        <v>1158408</v>
      </c>
      <c r="L73" s="187">
        <v>-16845</v>
      </c>
      <c r="M73" s="187">
        <v>1175253</v>
      </c>
      <c r="N73" s="187">
        <v>-15870</v>
      </c>
      <c r="O73" s="187">
        <v>5300</v>
      </c>
      <c r="P73" s="187">
        <v>14061</v>
      </c>
      <c r="Q73" s="187">
        <v>11748</v>
      </c>
      <c r="R73" s="189">
        <v>1546272</v>
      </c>
      <c r="S73" s="191"/>
      <c r="V73" s="222"/>
    </row>
    <row r="74" spans="9:18" ht="9">
      <c r="I74" s="226"/>
      <c r="J74" s="226"/>
      <c r="K74" s="226"/>
      <c r="L74" s="226"/>
      <c r="M74" s="226"/>
      <c r="N74" s="226"/>
      <c r="O74" s="226"/>
      <c r="P74" s="226"/>
      <c r="Q74" s="226"/>
      <c r="R74" s="227"/>
    </row>
    <row r="75" spans="1:18" ht="13.5" customHeight="1">
      <c r="A75" s="304" t="s">
        <v>388</v>
      </c>
      <c r="B75" s="304"/>
      <c r="C75" s="304"/>
      <c r="D75" s="304"/>
      <c r="E75" s="304"/>
      <c r="F75" s="304"/>
      <c r="G75" s="304"/>
      <c r="I75" s="226">
        <v>21449.981</v>
      </c>
      <c r="J75" s="226">
        <v>428639.928</v>
      </c>
      <c r="K75" s="226">
        <v>1762180.7859999998</v>
      </c>
      <c r="L75" s="226">
        <v>239785.914</v>
      </c>
      <c r="M75" s="226">
        <v>1522394.872</v>
      </c>
      <c r="N75" s="226">
        <v>1232326.2330000002</v>
      </c>
      <c r="O75" s="226">
        <v>129967.22199999998</v>
      </c>
      <c r="P75" s="226">
        <v>6065.458</v>
      </c>
      <c r="Q75" s="226">
        <v>6418.477000000001</v>
      </c>
      <c r="R75" s="227">
        <v>3347262.171</v>
      </c>
    </row>
    <row r="77" ht="9">
      <c r="I77" s="166" t="s">
        <v>373</v>
      </c>
    </row>
  </sheetData>
  <mergeCells count="31">
    <mergeCell ref="A48:G48"/>
    <mergeCell ref="A69:G69"/>
    <mergeCell ref="A57:G57"/>
    <mergeCell ref="A59:G59"/>
    <mergeCell ref="A67:G67"/>
    <mergeCell ref="A65:G65"/>
    <mergeCell ref="A61:G61"/>
    <mergeCell ref="A46:R46"/>
    <mergeCell ref="A3:H10"/>
    <mergeCell ref="A12:R12"/>
    <mergeCell ref="O6:O9"/>
    <mergeCell ref="B1:R1"/>
    <mergeCell ref="I3:J5"/>
    <mergeCell ref="K3:M5"/>
    <mergeCell ref="N3:O5"/>
    <mergeCell ref="P3:P9"/>
    <mergeCell ref="R3:R9"/>
    <mergeCell ref="Q3:Q9"/>
    <mergeCell ref="N6:N9"/>
    <mergeCell ref="K6:K9"/>
    <mergeCell ref="J6:J9"/>
    <mergeCell ref="A75:G75"/>
    <mergeCell ref="L6:L9"/>
    <mergeCell ref="I6:I9"/>
    <mergeCell ref="A73:G73"/>
    <mergeCell ref="A71:G71"/>
    <mergeCell ref="A63:G63"/>
    <mergeCell ref="A55:R55"/>
    <mergeCell ref="L56:O56"/>
    <mergeCell ref="M6:M9"/>
    <mergeCell ref="A50:G50"/>
  </mergeCells>
  <printOptions/>
  <pageMargins left="0.4724409448818898" right="0.1968503937007874" top="0.984251968503937" bottom="0.3937007874015748" header="0.4724409448818898" footer="0.5118110236220472"/>
  <pageSetup horizontalDpi="300" verticalDpi="300" orientation="portrait" paperSize="9" scale="96" r:id="rId2"/>
  <headerFooter alignWithMargins="0">
    <oddHeader>&amp;C&amp;"Jahrbuch,Standard"&amp;8- 7 -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M4" sqref="M4"/>
    </sheetView>
  </sheetViews>
  <sheetFormatPr defaultColWidth="11.421875" defaultRowHeight="12.75"/>
  <cols>
    <col min="1" max="1" width="11.7109375" style="106" customWidth="1"/>
    <col min="2" max="2" width="0.85546875" style="106" customWidth="1"/>
    <col min="3" max="3" width="1.28515625" style="106" customWidth="1"/>
    <col min="4" max="4" width="1.421875" style="106" customWidth="1"/>
    <col min="5" max="5" width="1.8515625" style="106" customWidth="1"/>
    <col min="6" max="6" width="22.28125" style="73" customWidth="1"/>
    <col min="7" max="7" width="8.00390625" style="73" customWidth="1"/>
    <col min="8" max="8" width="6.8515625" style="73" customWidth="1"/>
    <col min="9" max="9" width="7.57421875" style="73" customWidth="1"/>
    <col min="10" max="10" width="8.28125" style="73" customWidth="1"/>
    <col min="11" max="12" width="7.140625" style="73" customWidth="1"/>
    <col min="13" max="13" width="7.28125" style="73" customWidth="1"/>
    <col min="14" max="16384" width="11.421875" style="73" customWidth="1"/>
  </cols>
  <sheetData>
    <row r="1" spans="1:13" ht="10.5" customHeight="1">
      <c r="A1" s="288" t="s">
        <v>146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0.5" customHeight="1">
      <c r="A2" s="288" t="s">
        <v>376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9" customHeight="1">
      <c r="A3" s="97"/>
      <c r="B3" s="97"/>
      <c r="C3" s="97"/>
      <c r="D3" s="97"/>
      <c r="E3" s="97"/>
      <c r="F3" s="75"/>
      <c r="G3" s="75"/>
      <c r="H3" s="75"/>
      <c r="I3" s="75"/>
      <c r="J3" s="75"/>
      <c r="K3" s="75"/>
      <c r="L3" s="75"/>
      <c r="M3" s="75"/>
    </row>
    <row r="4" spans="1:13" ht="8.25" customHeight="1">
      <c r="A4" s="289" t="s">
        <v>147</v>
      </c>
      <c r="B4" s="339" t="s">
        <v>148</v>
      </c>
      <c r="C4" s="340"/>
      <c r="D4" s="340"/>
      <c r="E4" s="340"/>
      <c r="F4" s="341"/>
      <c r="G4" s="346" t="s">
        <v>149</v>
      </c>
      <c r="H4" s="347"/>
      <c r="I4" s="339" t="s">
        <v>78</v>
      </c>
      <c r="J4" s="340"/>
      <c r="K4" s="340"/>
      <c r="L4" s="341"/>
      <c r="M4" s="98" t="s">
        <v>150</v>
      </c>
    </row>
    <row r="5" spans="1:13" ht="8.25" customHeight="1">
      <c r="A5" s="345"/>
      <c r="B5" s="286"/>
      <c r="C5" s="350"/>
      <c r="D5" s="350"/>
      <c r="E5" s="350"/>
      <c r="F5" s="351"/>
      <c r="G5" s="348" t="s">
        <v>234</v>
      </c>
      <c r="H5" s="349"/>
      <c r="I5" s="287"/>
      <c r="J5" s="342"/>
      <c r="K5" s="342"/>
      <c r="L5" s="343"/>
      <c r="M5" s="99" t="s">
        <v>151</v>
      </c>
    </row>
    <row r="6" spans="1:13" ht="8.25" customHeight="1">
      <c r="A6" s="345"/>
      <c r="B6" s="286"/>
      <c r="C6" s="350"/>
      <c r="D6" s="350"/>
      <c r="E6" s="350"/>
      <c r="F6" s="351"/>
      <c r="G6" s="286" t="s">
        <v>152</v>
      </c>
      <c r="H6" s="100" t="s">
        <v>153</v>
      </c>
      <c r="I6" s="81"/>
      <c r="J6" s="81"/>
      <c r="K6" s="344" t="s">
        <v>80</v>
      </c>
      <c r="L6" s="339" t="s">
        <v>74</v>
      </c>
      <c r="M6" s="344" t="s">
        <v>81</v>
      </c>
    </row>
    <row r="7" spans="1:13" ht="8.25" customHeight="1">
      <c r="A7" s="345"/>
      <c r="B7" s="286"/>
      <c r="C7" s="350"/>
      <c r="D7" s="350"/>
      <c r="E7" s="350"/>
      <c r="F7" s="351"/>
      <c r="G7" s="286"/>
      <c r="H7" s="101" t="s">
        <v>154</v>
      </c>
      <c r="I7" s="82"/>
      <c r="J7" s="82"/>
      <c r="K7" s="286"/>
      <c r="L7" s="286"/>
      <c r="M7" s="286"/>
    </row>
    <row r="8" spans="1:13" ht="8.25" customHeight="1">
      <c r="A8" s="345"/>
      <c r="B8" s="286"/>
      <c r="C8" s="350"/>
      <c r="D8" s="350"/>
      <c r="E8" s="350"/>
      <c r="F8" s="351"/>
      <c r="G8" s="286"/>
      <c r="H8" s="101" t="s">
        <v>155</v>
      </c>
      <c r="I8" s="101" t="s">
        <v>82</v>
      </c>
      <c r="J8" s="101" t="s">
        <v>82</v>
      </c>
      <c r="K8" s="286"/>
      <c r="L8" s="286"/>
      <c r="M8" s="286"/>
    </row>
    <row r="9" spans="1:13" ht="8.25" customHeight="1">
      <c r="A9" s="345"/>
      <c r="B9" s="286"/>
      <c r="C9" s="350"/>
      <c r="D9" s="350"/>
      <c r="E9" s="350"/>
      <c r="F9" s="351"/>
      <c r="G9" s="286"/>
      <c r="H9" s="101" t="s">
        <v>156</v>
      </c>
      <c r="I9" s="101" t="s">
        <v>85</v>
      </c>
      <c r="J9" s="101" t="s">
        <v>86</v>
      </c>
      <c r="K9" s="286"/>
      <c r="L9" s="286"/>
      <c r="M9" s="286"/>
    </row>
    <row r="10" spans="1:13" ht="8.25" customHeight="1">
      <c r="A10" s="345"/>
      <c r="B10" s="286"/>
      <c r="C10" s="350"/>
      <c r="D10" s="350"/>
      <c r="E10" s="350"/>
      <c r="F10" s="351"/>
      <c r="G10" s="286"/>
      <c r="H10" s="101" t="s">
        <v>151</v>
      </c>
      <c r="I10" s="101" t="s">
        <v>87</v>
      </c>
      <c r="J10" s="101" t="s">
        <v>88</v>
      </c>
      <c r="K10" s="286"/>
      <c r="L10" s="286"/>
      <c r="M10" s="286"/>
    </row>
    <row r="11" spans="1:13" ht="8.25" customHeight="1">
      <c r="A11" s="345"/>
      <c r="B11" s="286"/>
      <c r="C11" s="350"/>
      <c r="D11" s="350"/>
      <c r="E11" s="350"/>
      <c r="F11" s="351"/>
      <c r="G11" s="286"/>
      <c r="H11" s="101" t="s">
        <v>69</v>
      </c>
      <c r="I11" s="82"/>
      <c r="J11" s="82"/>
      <c r="K11" s="286"/>
      <c r="L11" s="286"/>
      <c r="M11" s="286"/>
    </row>
    <row r="12" spans="1:13" ht="8.25" customHeight="1">
      <c r="A12" s="345"/>
      <c r="B12" s="286"/>
      <c r="C12" s="350"/>
      <c r="D12" s="350"/>
      <c r="E12" s="350"/>
      <c r="F12" s="351"/>
      <c r="G12" s="287"/>
      <c r="H12" s="102">
        <v>2009</v>
      </c>
      <c r="I12" s="103"/>
      <c r="J12" s="103"/>
      <c r="K12" s="287"/>
      <c r="L12" s="287"/>
      <c r="M12" s="287"/>
    </row>
    <row r="13" spans="1:14" ht="9.75" customHeight="1">
      <c r="A13" s="342"/>
      <c r="B13" s="287"/>
      <c r="C13" s="342"/>
      <c r="D13" s="342"/>
      <c r="E13" s="342"/>
      <c r="F13" s="343"/>
      <c r="G13" s="102" t="s">
        <v>89</v>
      </c>
      <c r="H13" s="102" t="s">
        <v>157</v>
      </c>
      <c r="I13" s="337" t="s">
        <v>89</v>
      </c>
      <c r="J13" s="338"/>
      <c r="K13" s="338"/>
      <c r="L13" s="338"/>
      <c r="M13" s="338"/>
      <c r="N13" s="74"/>
    </row>
    <row r="14" spans="1:14" ht="7.5" customHeight="1">
      <c r="A14" s="104"/>
      <c r="B14" s="105"/>
      <c r="G14" s="77"/>
      <c r="H14" s="77"/>
      <c r="I14" s="77"/>
      <c r="J14" s="77"/>
      <c r="K14" s="77"/>
      <c r="L14" s="77"/>
      <c r="M14" s="81"/>
      <c r="N14" s="74"/>
    </row>
    <row r="15" spans="1:14" ht="8.25" customHeight="1">
      <c r="A15" s="107"/>
      <c r="B15" s="105"/>
      <c r="C15" s="247" t="s">
        <v>158</v>
      </c>
      <c r="G15" s="83"/>
      <c r="H15" s="83"/>
      <c r="I15" s="83"/>
      <c r="J15" s="83"/>
      <c r="K15" s="83"/>
      <c r="L15" s="83"/>
      <c r="M15" s="82"/>
      <c r="N15" s="74"/>
    </row>
    <row r="16" spans="1:14" ht="5.25" customHeight="1">
      <c r="A16" s="107"/>
      <c r="B16" s="105"/>
      <c r="C16" s="73"/>
      <c r="G16" s="83"/>
      <c r="H16" s="83"/>
      <c r="I16" s="83"/>
      <c r="J16" s="83"/>
      <c r="K16" s="83"/>
      <c r="L16" s="83"/>
      <c r="M16" s="82"/>
      <c r="N16" s="74"/>
    </row>
    <row r="17" spans="1:14" ht="8.25" customHeight="1">
      <c r="A17" s="107" t="s">
        <v>159</v>
      </c>
      <c r="B17" s="105"/>
      <c r="C17" s="73" t="s">
        <v>160</v>
      </c>
      <c r="G17" s="108"/>
      <c r="H17" s="91"/>
      <c r="I17" s="108"/>
      <c r="J17" s="108"/>
      <c r="K17" s="108"/>
      <c r="M17" s="82"/>
      <c r="N17" s="74"/>
    </row>
    <row r="18" spans="1:14" ht="9.75" customHeight="1">
      <c r="A18" s="107"/>
      <c r="B18" s="105"/>
      <c r="D18" s="73" t="s">
        <v>235</v>
      </c>
      <c r="G18" s="108">
        <v>3353317</v>
      </c>
      <c r="H18" s="91">
        <v>4</v>
      </c>
      <c r="I18" s="108">
        <v>1448228</v>
      </c>
      <c r="J18" s="108">
        <v>1899273</v>
      </c>
      <c r="K18" s="108">
        <v>5817</v>
      </c>
      <c r="L18" s="230">
        <v>0</v>
      </c>
      <c r="M18" s="230">
        <v>0</v>
      </c>
      <c r="N18" s="74"/>
    </row>
    <row r="19" spans="1:14" ht="5.25" customHeight="1">
      <c r="A19" s="107"/>
      <c r="B19" s="105"/>
      <c r="D19" s="73"/>
      <c r="G19" s="108"/>
      <c r="H19" s="91"/>
      <c r="I19" s="108"/>
      <c r="J19" s="108"/>
      <c r="K19" s="108"/>
      <c r="L19" s="108"/>
      <c r="M19" s="84"/>
      <c r="N19" s="74"/>
    </row>
    <row r="20" spans="1:14" ht="8.25" customHeight="1">
      <c r="A20" s="107"/>
      <c r="B20" s="105"/>
      <c r="C20" s="73" t="s">
        <v>161</v>
      </c>
      <c r="G20" s="108"/>
      <c r="H20" s="91"/>
      <c r="I20" s="108"/>
      <c r="J20" s="108"/>
      <c r="K20" s="108"/>
      <c r="L20" s="108"/>
      <c r="M20" s="84"/>
      <c r="N20" s="74"/>
    </row>
    <row r="21" spans="1:14" ht="8.25" customHeight="1">
      <c r="A21" s="107"/>
      <c r="B21" s="105"/>
      <c r="D21" s="73" t="s">
        <v>162</v>
      </c>
      <c r="G21" s="108"/>
      <c r="H21" s="230"/>
      <c r="I21" s="108"/>
      <c r="J21" s="108"/>
      <c r="K21" s="108"/>
      <c r="L21" s="108"/>
      <c r="M21" s="84"/>
      <c r="N21" s="74"/>
    </row>
    <row r="22" spans="1:14" ht="8.25" customHeight="1">
      <c r="A22" s="109" t="s">
        <v>163</v>
      </c>
      <c r="B22" s="105"/>
      <c r="D22" s="73" t="s">
        <v>164</v>
      </c>
      <c r="G22" s="108">
        <v>141</v>
      </c>
      <c r="H22" s="237">
        <v>713.6</v>
      </c>
      <c r="I22" s="230">
        <v>0</v>
      </c>
      <c r="J22" s="108">
        <v>141</v>
      </c>
      <c r="K22" s="230">
        <v>0</v>
      </c>
      <c r="L22" s="230">
        <v>0</v>
      </c>
      <c r="M22" s="230">
        <v>0</v>
      </c>
      <c r="N22" s="74"/>
    </row>
    <row r="23" spans="1:14" ht="8.25" customHeight="1">
      <c r="A23" s="107" t="s">
        <v>165</v>
      </c>
      <c r="B23" s="105"/>
      <c r="D23" s="73" t="s">
        <v>166</v>
      </c>
      <c r="G23" s="108">
        <v>1017535</v>
      </c>
      <c r="H23" s="91">
        <v>0.5</v>
      </c>
      <c r="I23" s="108">
        <v>242571</v>
      </c>
      <c r="J23" s="108">
        <v>419498</v>
      </c>
      <c r="K23" s="108">
        <v>355466</v>
      </c>
      <c r="L23" s="230">
        <v>0</v>
      </c>
      <c r="M23" s="84">
        <v>8395</v>
      </c>
      <c r="N23" s="74"/>
    </row>
    <row r="24" spans="1:14" ht="8.25" customHeight="1">
      <c r="A24" s="109" t="s">
        <v>167</v>
      </c>
      <c r="B24" s="105"/>
      <c r="D24" s="73" t="s">
        <v>168</v>
      </c>
      <c r="G24" s="108"/>
      <c r="H24" s="91"/>
      <c r="I24" s="108"/>
      <c r="J24" s="108"/>
      <c r="K24" s="108"/>
      <c r="L24" s="108"/>
      <c r="M24" s="84"/>
      <c r="N24" s="74"/>
    </row>
    <row r="25" spans="1:14" ht="8.25" customHeight="1">
      <c r="A25" s="107"/>
      <c r="B25" s="105"/>
      <c r="E25" s="73" t="s">
        <v>169</v>
      </c>
      <c r="G25" s="108">
        <v>2485</v>
      </c>
      <c r="H25" s="237">
        <v>0</v>
      </c>
      <c r="I25" s="230">
        <v>0</v>
      </c>
      <c r="J25" s="108">
        <v>45</v>
      </c>
      <c r="K25" s="108">
        <v>2440</v>
      </c>
      <c r="L25" s="230">
        <v>0</v>
      </c>
      <c r="M25" s="230">
        <v>0</v>
      </c>
      <c r="N25" s="74"/>
    </row>
    <row r="26" spans="1:14" ht="5.25" customHeight="1">
      <c r="A26" s="107"/>
      <c r="B26" s="105"/>
      <c r="E26" s="73"/>
      <c r="G26" s="108"/>
      <c r="H26" s="91"/>
      <c r="I26" s="108"/>
      <c r="J26" s="108"/>
      <c r="K26" s="108"/>
      <c r="L26" s="108"/>
      <c r="M26" s="84"/>
      <c r="N26" s="74"/>
    </row>
    <row r="27" spans="1:14" ht="8.25" customHeight="1">
      <c r="A27" s="109" t="s">
        <v>170</v>
      </c>
      <c r="B27" s="105"/>
      <c r="C27" s="73" t="s">
        <v>171</v>
      </c>
      <c r="G27" s="108">
        <v>1496368</v>
      </c>
      <c r="H27" s="91">
        <v>0.1</v>
      </c>
      <c r="I27" s="230">
        <v>0</v>
      </c>
      <c r="J27" s="230">
        <v>0</v>
      </c>
      <c r="K27" s="108">
        <v>898124</v>
      </c>
      <c r="L27" s="108">
        <v>598244</v>
      </c>
      <c r="M27" s="84">
        <v>48297</v>
      </c>
      <c r="N27" s="74"/>
    </row>
    <row r="28" spans="1:14" ht="5.25" customHeight="1">
      <c r="A28" s="107"/>
      <c r="B28" s="105"/>
      <c r="C28" s="73"/>
      <c r="G28" s="108"/>
      <c r="H28" s="91"/>
      <c r="I28" s="108"/>
      <c r="J28" s="108"/>
      <c r="K28" s="108"/>
      <c r="L28" s="108"/>
      <c r="M28" s="84"/>
      <c r="N28" s="74"/>
    </row>
    <row r="29" spans="1:14" ht="8.25" customHeight="1">
      <c r="A29" s="109" t="s">
        <v>172</v>
      </c>
      <c r="B29" s="105"/>
      <c r="C29" s="73" t="s">
        <v>173</v>
      </c>
      <c r="G29" s="108"/>
      <c r="H29" s="91"/>
      <c r="I29" s="108"/>
      <c r="J29" s="108"/>
      <c r="K29" s="108"/>
      <c r="L29" s="108"/>
      <c r="M29" s="84"/>
      <c r="N29" s="74"/>
    </row>
    <row r="30" spans="1:14" ht="8.25" customHeight="1">
      <c r="A30" s="107"/>
      <c r="B30" s="105"/>
      <c r="D30" s="73" t="s">
        <v>174</v>
      </c>
      <c r="G30" s="108"/>
      <c r="H30" s="91"/>
      <c r="I30" s="108"/>
      <c r="J30" s="108"/>
      <c r="K30" s="108"/>
      <c r="L30" s="108"/>
      <c r="M30" s="84"/>
      <c r="N30" s="74"/>
    </row>
    <row r="31" spans="1:14" ht="8.25" customHeight="1">
      <c r="A31" s="107"/>
      <c r="B31" s="105"/>
      <c r="D31" s="73" t="s">
        <v>175</v>
      </c>
      <c r="G31" s="108">
        <v>29290</v>
      </c>
      <c r="H31" s="91">
        <v>4.8</v>
      </c>
      <c r="I31" s="108">
        <v>27698</v>
      </c>
      <c r="J31" s="108">
        <v>105</v>
      </c>
      <c r="K31" s="108">
        <v>1487</v>
      </c>
      <c r="L31" s="230">
        <v>0</v>
      </c>
      <c r="M31" s="230">
        <v>0</v>
      </c>
      <c r="N31" s="74"/>
    </row>
    <row r="32" spans="1:14" ht="5.25" customHeight="1">
      <c r="A32" s="107"/>
      <c r="B32" s="105"/>
      <c r="D32" s="73"/>
      <c r="G32" s="108"/>
      <c r="H32" s="91"/>
      <c r="I32" s="108"/>
      <c r="J32" s="108"/>
      <c r="K32" s="108"/>
      <c r="L32" s="108"/>
      <c r="M32" s="84"/>
      <c r="N32" s="74"/>
    </row>
    <row r="33" spans="1:14" ht="8.25" customHeight="1">
      <c r="A33" s="107" t="s">
        <v>176</v>
      </c>
      <c r="B33" s="105"/>
      <c r="C33" s="73" t="s">
        <v>177</v>
      </c>
      <c r="G33" s="108"/>
      <c r="H33" s="91"/>
      <c r="I33" s="108"/>
      <c r="J33" s="108"/>
      <c r="K33" s="108"/>
      <c r="L33" s="108"/>
      <c r="M33" s="84"/>
      <c r="N33" s="74"/>
    </row>
    <row r="34" spans="1:14" ht="8.25" customHeight="1">
      <c r="A34" s="107"/>
      <c r="B34" s="105"/>
      <c r="D34" s="73" t="s">
        <v>178</v>
      </c>
      <c r="G34" s="108">
        <v>642610</v>
      </c>
      <c r="H34" s="91">
        <v>0.9</v>
      </c>
      <c r="I34" s="108">
        <v>156607</v>
      </c>
      <c r="J34" s="108">
        <v>393453</v>
      </c>
      <c r="K34" s="108">
        <v>88951</v>
      </c>
      <c r="L34" s="108">
        <v>3599</v>
      </c>
      <c r="M34" s="84">
        <v>4613</v>
      </c>
      <c r="N34" s="74"/>
    </row>
    <row r="35" spans="1:14" ht="5.25" customHeight="1">
      <c r="A35" s="107"/>
      <c r="B35" s="105"/>
      <c r="D35" s="73"/>
      <c r="G35" s="108"/>
      <c r="H35" s="91"/>
      <c r="I35" s="108"/>
      <c r="J35" s="108"/>
      <c r="K35" s="108"/>
      <c r="L35" s="108"/>
      <c r="M35" s="84"/>
      <c r="N35" s="74"/>
    </row>
    <row r="36" spans="1:14" ht="8.25" customHeight="1">
      <c r="A36" s="107" t="s">
        <v>393</v>
      </c>
      <c r="B36" s="105"/>
      <c r="C36" s="73" t="s">
        <v>180</v>
      </c>
      <c r="G36" s="108"/>
      <c r="H36" s="91"/>
      <c r="I36" s="108"/>
      <c r="J36" s="108"/>
      <c r="K36" s="108"/>
      <c r="L36" s="108"/>
      <c r="M36" s="84"/>
      <c r="N36" s="74"/>
    </row>
    <row r="37" spans="1:14" ht="8.25" customHeight="1">
      <c r="A37" s="107"/>
      <c r="B37" s="105"/>
      <c r="D37" s="73" t="s">
        <v>182</v>
      </c>
      <c r="G37" s="108"/>
      <c r="H37" s="91"/>
      <c r="I37" s="108"/>
      <c r="J37" s="108"/>
      <c r="K37" s="108"/>
      <c r="L37" s="108"/>
      <c r="M37" s="84"/>
      <c r="N37" s="74"/>
    </row>
    <row r="38" spans="1:14" ht="8.25" customHeight="1">
      <c r="A38" s="107"/>
      <c r="B38" s="105"/>
      <c r="D38" s="73" t="s">
        <v>183</v>
      </c>
      <c r="G38" s="108"/>
      <c r="H38" s="91"/>
      <c r="I38" s="108"/>
      <c r="J38" s="108"/>
      <c r="K38" s="108"/>
      <c r="L38" s="108"/>
      <c r="M38" s="84"/>
      <c r="N38" s="74"/>
    </row>
    <row r="39" spans="1:14" ht="8.25" customHeight="1">
      <c r="A39" s="107"/>
      <c r="B39" s="105"/>
      <c r="D39" s="73" t="s">
        <v>184</v>
      </c>
      <c r="G39" s="108">
        <v>549123</v>
      </c>
      <c r="H39" s="91">
        <v>11.8</v>
      </c>
      <c r="I39" s="108">
        <v>240419</v>
      </c>
      <c r="J39" s="108">
        <v>260299</v>
      </c>
      <c r="K39" s="108">
        <v>42095</v>
      </c>
      <c r="L39" s="108">
        <v>6310</v>
      </c>
      <c r="M39" s="84">
        <v>714</v>
      </c>
      <c r="N39" s="74"/>
    </row>
    <row r="40" spans="1:14" ht="5.25" customHeight="1">
      <c r="A40" s="107"/>
      <c r="B40" s="105"/>
      <c r="D40" s="73"/>
      <c r="G40" s="108"/>
      <c r="H40" s="91"/>
      <c r="I40" s="108"/>
      <c r="J40" s="108"/>
      <c r="K40" s="108"/>
      <c r="L40" s="108"/>
      <c r="M40" s="84"/>
      <c r="N40" s="74"/>
    </row>
    <row r="41" spans="1:14" ht="8.25" customHeight="1">
      <c r="A41" s="107"/>
      <c r="B41" s="105"/>
      <c r="C41" s="73" t="s">
        <v>185</v>
      </c>
      <c r="G41" s="108"/>
      <c r="H41" s="91"/>
      <c r="I41" s="108"/>
      <c r="J41" s="108"/>
      <c r="K41" s="108"/>
      <c r="L41" s="108"/>
      <c r="M41" s="84"/>
      <c r="N41" s="74"/>
    </row>
    <row r="42" spans="1:14" ht="8.25" customHeight="1">
      <c r="A42" s="107"/>
      <c r="B42" s="105"/>
      <c r="D42" s="73" t="s">
        <v>186</v>
      </c>
      <c r="G42" s="108"/>
      <c r="H42" s="91"/>
      <c r="I42" s="108"/>
      <c r="J42" s="108"/>
      <c r="K42" s="108"/>
      <c r="L42" s="108"/>
      <c r="M42" s="84"/>
      <c r="N42" s="74"/>
    </row>
    <row r="43" spans="1:14" ht="8.25" customHeight="1">
      <c r="A43" s="107"/>
      <c r="B43" s="105"/>
      <c r="D43" s="73" t="s">
        <v>187</v>
      </c>
      <c r="G43" s="108"/>
      <c r="H43" s="91"/>
      <c r="I43" s="108"/>
      <c r="J43" s="108"/>
      <c r="K43" s="108"/>
      <c r="L43" s="108"/>
      <c r="M43" s="84"/>
      <c r="N43" s="74"/>
    </row>
    <row r="44" spans="1:14" ht="8.25" customHeight="1">
      <c r="A44" s="107"/>
      <c r="B44" s="105"/>
      <c r="D44" s="73" t="s">
        <v>188</v>
      </c>
      <c r="G44" s="108"/>
      <c r="H44" s="91"/>
      <c r="I44" s="108"/>
      <c r="J44" s="108"/>
      <c r="K44" s="108"/>
      <c r="L44" s="108"/>
      <c r="M44" s="84"/>
      <c r="N44" s="74"/>
    </row>
    <row r="45" spans="1:14" ht="9.75" customHeight="1">
      <c r="A45" s="107" t="s">
        <v>189</v>
      </c>
      <c r="B45" s="105"/>
      <c r="D45" s="73" t="s">
        <v>236</v>
      </c>
      <c r="G45" s="108">
        <v>5451</v>
      </c>
      <c r="H45" s="91">
        <v>-85.9</v>
      </c>
      <c r="I45" s="108">
        <v>10496</v>
      </c>
      <c r="J45" s="108">
        <v>1063</v>
      </c>
      <c r="K45" s="108">
        <v>-912</v>
      </c>
      <c r="L45" s="108">
        <v>-5196</v>
      </c>
      <c r="M45" s="84">
        <v>12</v>
      </c>
      <c r="N45" s="74"/>
    </row>
    <row r="46" spans="1:14" ht="9.75" customHeight="1">
      <c r="A46" s="107" t="s">
        <v>190</v>
      </c>
      <c r="B46" s="105"/>
      <c r="D46" s="73" t="s">
        <v>237</v>
      </c>
      <c r="G46" s="108">
        <v>489107</v>
      </c>
      <c r="H46" s="91">
        <v>-1</v>
      </c>
      <c r="I46" s="108">
        <v>169697</v>
      </c>
      <c r="J46" s="108">
        <v>221945</v>
      </c>
      <c r="K46" s="108">
        <v>80390</v>
      </c>
      <c r="L46" s="108">
        <v>17074</v>
      </c>
      <c r="M46" s="84">
        <v>746</v>
      </c>
      <c r="N46" s="74"/>
    </row>
    <row r="47" spans="1:14" ht="8.25" customHeight="1">
      <c r="A47" s="107" t="s">
        <v>191</v>
      </c>
      <c r="B47" s="105"/>
      <c r="D47" s="73" t="s">
        <v>168</v>
      </c>
      <c r="G47" s="108"/>
      <c r="H47" s="91"/>
      <c r="I47" s="108"/>
      <c r="J47" s="108"/>
      <c r="K47" s="108"/>
      <c r="L47" s="108"/>
      <c r="M47" s="84"/>
      <c r="N47" s="74"/>
    </row>
    <row r="48" spans="1:14" ht="8.25" customHeight="1">
      <c r="A48" s="107"/>
      <c r="B48" s="105"/>
      <c r="D48" s="73"/>
      <c r="E48" s="73" t="s">
        <v>192</v>
      </c>
      <c r="G48" s="108">
        <v>98364</v>
      </c>
      <c r="H48" s="91">
        <v>-20.7</v>
      </c>
      <c r="I48" s="108">
        <v>45008</v>
      </c>
      <c r="J48" s="108">
        <v>22569</v>
      </c>
      <c r="K48" s="108">
        <v>26976</v>
      </c>
      <c r="L48" s="108">
        <v>3811</v>
      </c>
      <c r="M48" s="84">
        <v>5519</v>
      </c>
      <c r="N48" s="74"/>
    </row>
    <row r="49" spans="1:14" ht="8.25" customHeight="1">
      <c r="A49" s="107" t="s">
        <v>193</v>
      </c>
      <c r="B49" s="105"/>
      <c r="G49" s="108"/>
      <c r="H49" s="91"/>
      <c r="I49" s="108"/>
      <c r="J49" s="108"/>
      <c r="K49" s="108"/>
      <c r="L49" s="108"/>
      <c r="M49" s="84"/>
      <c r="N49" s="74"/>
    </row>
    <row r="50" spans="1:14" ht="8.25" customHeight="1">
      <c r="A50" s="107" t="s">
        <v>194</v>
      </c>
      <c r="B50" s="105"/>
      <c r="D50" s="73" t="s">
        <v>195</v>
      </c>
      <c r="G50" s="108">
        <v>25170</v>
      </c>
      <c r="H50" s="91">
        <v>-20.5</v>
      </c>
      <c r="I50" s="108">
        <v>6221</v>
      </c>
      <c r="J50" s="108">
        <v>8912</v>
      </c>
      <c r="K50" s="108">
        <v>5563</v>
      </c>
      <c r="L50" s="108">
        <v>4474</v>
      </c>
      <c r="M50" s="84">
        <v>1539</v>
      </c>
      <c r="N50" s="74"/>
    </row>
    <row r="51" spans="1:14" ht="8.25" customHeight="1">
      <c r="A51" s="107" t="s">
        <v>196</v>
      </c>
      <c r="B51" s="105"/>
      <c r="G51" s="108"/>
      <c r="H51" s="91"/>
      <c r="I51" s="108"/>
      <c r="J51" s="108"/>
      <c r="K51" s="108"/>
      <c r="L51" s="108"/>
      <c r="M51" s="84"/>
      <c r="N51" s="74"/>
    </row>
    <row r="52" spans="1:14" ht="8.25" customHeight="1">
      <c r="A52" s="107" t="s">
        <v>197</v>
      </c>
      <c r="B52" s="105"/>
      <c r="D52" s="73" t="s">
        <v>198</v>
      </c>
      <c r="G52" s="108">
        <v>307682</v>
      </c>
      <c r="H52" s="91">
        <v>142.2</v>
      </c>
      <c r="I52" s="108">
        <v>249275</v>
      </c>
      <c r="J52" s="108">
        <v>37187</v>
      </c>
      <c r="K52" s="108">
        <v>17649</v>
      </c>
      <c r="L52" s="108">
        <v>3570</v>
      </c>
      <c r="M52" s="84">
        <v>132</v>
      </c>
      <c r="N52" s="74"/>
    </row>
    <row r="53" spans="1:14" ht="8.25" customHeight="1">
      <c r="A53" s="107">
        <v>169.209</v>
      </c>
      <c r="B53" s="105"/>
      <c r="D53" s="73" t="s">
        <v>199</v>
      </c>
      <c r="G53" s="108"/>
      <c r="H53" s="91"/>
      <c r="I53" s="108"/>
      <c r="J53" s="108"/>
      <c r="K53" s="108"/>
      <c r="L53" s="108"/>
      <c r="M53" s="84"/>
      <c r="N53" s="74"/>
    </row>
    <row r="54" spans="1:14" ht="8.25" customHeight="1">
      <c r="A54" s="107"/>
      <c r="B54" s="105"/>
      <c r="E54" s="73" t="s">
        <v>200</v>
      </c>
      <c r="G54" s="108">
        <v>96580</v>
      </c>
      <c r="H54" s="91">
        <v>-7.3</v>
      </c>
      <c r="I54" s="108">
        <v>24175</v>
      </c>
      <c r="J54" s="108">
        <v>65832</v>
      </c>
      <c r="K54" s="108">
        <v>6484</v>
      </c>
      <c r="L54" s="108">
        <v>90</v>
      </c>
      <c r="M54" s="84">
        <v>47</v>
      </c>
      <c r="N54" s="74"/>
    </row>
    <row r="55" spans="1:14" ht="5.25" customHeight="1">
      <c r="A55" s="107"/>
      <c r="B55" s="105"/>
      <c r="E55" s="73"/>
      <c r="G55" s="108"/>
      <c r="H55" s="91"/>
      <c r="I55" s="108"/>
      <c r="J55" s="108"/>
      <c r="K55" s="108"/>
      <c r="L55" s="108"/>
      <c r="M55" s="84"/>
      <c r="N55" s="74"/>
    </row>
    <row r="56" spans="1:14" ht="8.25" customHeight="1">
      <c r="A56" s="107">
        <v>191</v>
      </c>
      <c r="B56" s="105"/>
      <c r="C56" s="73" t="s">
        <v>201</v>
      </c>
      <c r="G56" s="108"/>
      <c r="H56" s="91"/>
      <c r="I56" s="108"/>
      <c r="J56" s="108"/>
      <c r="K56" s="108"/>
      <c r="L56" s="108"/>
      <c r="M56" s="84"/>
      <c r="N56" s="74"/>
    </row>
    <row r="57" spans="1:14" ht="8.25" customHeight="1">
      <c r="A57" s="107"/>
      <c r="B57" s="105"/>
      <c r="D57" s="73" t="s">
        <v>202</v>
      </c>
      <c r="G57" s="108"/>
      <c r="H57" s="91"/>
      <c r="I57" s="108"/>
      <c r="J57" s="108"/>
      <c r="K57" s="108"/>
      <c r="L57" s="108"/>
      <c r="M57" s="84"/>
      <c r="N57" s="74"/>
    </row>
    <row r="58" spans="1:14" ht="8.25" customHeight="1">
      <c r="A58" s="107"/>
      <c r="B58" s="105"/>
      <c r="D58" s="73" t="s">
        <v>203</v>
      </c>
      <c r="G58" s="108">
        <v>73707</v>
      </c>
      <c r="H58" s="91">
        <v>18</v>
      </c>
      <c r="I58" s="108">
        <v>45557</v>
      </c>
      <c r="J58" s="108">
        <v>39</v>
      </c>
      <c r="K58" s="108">
        <v>28110</v>
      </c>
      <c r="L58" s="230">
        <v>0</v>
      </c>
      <c r="M58" s="230">
        <v>0</v>
      </c>
      <c r="N58" s="74"/>
    </row>
    <row r="59" spans="1:14" ht="5.25" customHeight="1">
      <c r="A59" s="107"/>
      <c r="B59" s="105"/>
      <c r="D59" s="73"/>
      <c r="G59" s="108"/>
      <c r="H59" s="91"/>
      <c r="I59" s="108"/>
      <c r="J59" s="108"/>
      <c r="K59" s="108"/>
      <c r="L59" s="108"/>
      <c r="M59" s="84"/>
      <c r="N59" s="74"/>
    </row>
    <row r="60" spans="1:14" ht="8.25" customHeight="1">
      <c r="A60" s="107">
        <v>270.275</v>
      </c>
      <c r="B60" s="105"/>
      <c r="C60" s="73" t="s">
        <v>204</v>
      </c>
      <c r="G60" s="108">
        <v>130108</v>
      </c>
      <c r="H60" s="91">
        <v>-4.1</v>
      </c>
      <c r="I60" s="108">
        <v>9534</v>
      </c>
      <c r="J60" s="108">
        <v>119971</v>
      </c>
      <c r="K60" s="108">
        <v>539</v>
      </c>
      <c r="L60" s="108">
        <v>64</v>
      </c>
      <c r="M60" s="84">
        <v>144</v>
      </c>
      <c r="N60" s="74"/>
    </row>
    <row r="61" spans="1:14" ht="8.25" customHeight="1">
      <c r="A61" s="107">
        <v>28</v>
      </c>
      <c r="B61" s="105"/>
      <c r="C61" s="73" t="s">
        <v>205</v>
      </c>
      <c r="G61" s="108">
        <v>74733</v>
      </c>
      <c r="H61" s="91">
        <v>18.3</v>
      </c>
      <c r="I61" s="108">
        <v>18613</v>
      </c>
      <c r="J61" s="108">
        <v>39956</v>
      </c>
      <c r="K61" s="108">
        <v>3329</v>
      </c>
      <c r="L61" s="108">
        <v>12836</v>
      </c>
      <c r="M61" s="84">
        <v>363</v>
      </c>
      <c r="N61" s="74"/>
    </row>
    <row r="62" spans="1:15" ht="6" customHeight="1">
      <c r="A62" s="107"/>
      <c r="B62" s="105"/>
      <c r="C62" s="73"/>
      <c r="G62" s="108"/>
      <c r="H62" s="91"/>
      <c r="I62" s="108"/>
      <c r="J62" s="108"/>
      <c r="K62" s="108"/>
      <c r="L62" s="108"/>
      <c r="M62" s="84"/>
      <c r="N62" s="74"/>
      <c r="O62" s="110"/>
    </row>
    <row r="63" spans="1:15" ht="9" customHeight="1">
      <c r="A63" s="107">
        <v>295</v>
      </c>
      <c r="B63" s="105"/>
      <c r="C63" s="73" t="s">
        <v>206</v>
      </c>
      <c r="G63" s="108"/>
      <c r="H63" s="91"/>
      <c r="I63" s="108"/>
      <c r="J63" s="108"/>
      <c r="K63" s="108"/>
      <c r="L63" s="108"/>
      <c r="M63" s="84"/>
      <c r="N63" s="74"/>
      <c r="O63" s="110"/>
    </row>
    <row r="64" spans="1:14" ht="8.25" customHeight="1">
      <c r="A64" s="107"/>
      <c r="B64" s="105"/>
      <c r="D64" s="73" t="s">
        <v>207</v>
      </c>
      <c r="G64" s="108">
        <v>14174</v>
      </c>
      <c r="H64" s="91">
        <v>-9.8</v>
      </c>
      <c r="I64" s="230">
        <v>0</v>
      </c>
      <c r="J64" s="108">
        <v>2624</v>
      </c>
      <c r="K64" s="108">
        <v>11550</v>
      </c>
      <c r="L64" s="230">
        <v>0</v>
      </c>
      <c r="M64" s="84">
        <v>77</v>
      </c>
      <c r="N64" s="74"/>
    </row>
    <row r="65" spans="1:14" ht="5.25" customHeight="1">
      <c r="A65" s="107"/>
      <c r="B65" s="105"/>
      <c r="D65" s="73"/>
      <c r="G65" s="108"/>
      <c r="H65" s="91"/>
      <c r="I65" s="108"/>
      <c r="J65" s="108"/>
      <c r="K65" s="108"/>
      <c r="L65" s="108"/>
      <c r="M65" s="84"/>
      <c r="N65" s="74"/>
    </row>
    <row r="66" spans="1:14" ht="8.25" customHeight="1">
      <c r="A66" s="107"/>
      <c r="B66" s="105"/>
      <c r="C66" s="247" t="s">
        <v>208</v>
      </c>
      <c r="G66" s="248">
        <v>8405945</v>
      </c>
      <c r="H66" s="249">
        <v>4</v>
      </c>
      <c r="I66" s="248">
        <v>2694099</v>
      </c>
      <c r="J66" s="248">
        <v>3492913</v>
      </c>
      <c r="K66" s="248">
        <v>1574056</v>
      </c>
      <c r="L66" s="248">
        <v>644877</v>
      </c>
      <c r="M66" s="250">
        <v>70599</v>
      </c>
      <c r="N66" s="74"/>
    </row>
    <row r="67" spans="1:14" ht="5.25" customHeight="1">
      <c r="A67" s="107"/>
      <c r="B67" s="105"/>
      <c r="C67" s="73"/>
      <c r="G67" s="108"/>
      <c r="H67" s="91"/>
      <c r="I67" s="108"/>
      <c r="J67" s="108"/>
      <c r="K67" s="108"/>
      <c r="L67" s="108"/>
      <c r="M67" s="84"/>
      <c r="N67" s="74"/>
    </row>
    <row r="68" spans="1:14" ht="5.25" customHeight="1">
      <c r="A68" s="107"/>
      <c r="B68" s="105"/>
      <c r="G68" s="108"/>
      <c r="H68" s="91"/>
      <c r="I68" s="108"/>
      <c r="J68" s="108"/>
      <c r="K68" s="108"/>
      <c r="L68" s="108"/>
      <c r="M68" s="84"/>
      <c r="N68" s="74"/>
    </row>
    <row r="69" spans="1:14" ht="8.25" customHeight="1">
      <c r="A69" s="107"/>
      <c r="B69" s="105"/>
      <c r="C69" s="247" t="s">
        <v>209</v>
      </c>
      <c r="G69" s="108"/>
      <c r="H69" s="91"/>
      <c r="I69" s="108"/>
      <c r="J69" s="108"/>
      <c r="K69" s="108"/>
      <c r="L69" s="108"/>
      <c r="M69" s="84"/>
      <c r="N69" s="74"/>
    </row>
    <row r="70" spans="1:14" ht="5.25" customHeight="1">
      <c r="A70" s="107"/>
      <c r="B70" s="105"/>
      <c r="C70" s="73"/>
      <c r="G70" s="108"/>
      <c r="H70" s="91"/>
      <c r="I70" s="108"/>
      <c r="J70" s="108"/>
      <c r="K70" s="108"/>
      <c r="L70" s="108"/>
      <c r="M70" s="84"/>
      <c r="N70" s="74"/>
    </row>
    <row r="71" spans="1:14" ht="8.25" customHeight="1">
      <c r="A71" s="107">
        <v>30</v>
      </c>
      <c r="B71" s="105"/>
      <c r="C71" s="73" t="s">
        <v>210</v>
      </c>
      <c r="G71" s="108">
        <v>763237</v>
      </c>
      <c r="H71" s="91">
        <v>-63.6</v>
      </c>
      <c r="I71" s="108">
        <v>20649</v>
      </c>
      <c r="J71" s="108">
        <v>565530</v>
      </c>
      <c r="K71" s="108">
        <v>174688</v>
      </c>
      <c r="L71" s="108">
        <v>2370</v>
      </c>
      <c r="M71" s="84">
        <v>2488</v>
      </c>
      <c r="N71" s="74"/>
    </row>
    <row r="72" spans="1:14" ht="8.25" customHeight="1">
      <c r="A72" s="107">
        <v>31</v>
      </c>
      <c r="B72" s="105"/>
      <c r="C72" s="73" t="s">
        <v>211</v>
      </c>
      <c r="G72" s="108">
        <v>606785</v>
      </c>
      <c r="H72" s="91">
        <v>-30.3</v>
      </c>
      <c r="I72" s="108">
        <v>20900</v>
      </c>
      <c r="J72" s="108">
        <v>547247</v>
      </c>
      <c r="K72" s="108">
        <v>11452</v>
      </c>
      <c r="L72" s="108">
        <v>27186</v>
      </c>
      <c r="M72" s="84">
        <v>3111</v>
      </c>
      <c r="N72" s="74"/>
    </row>
    <row r="73" spans="1:14" ht="5.25" customHeight="1">
      <c r="A73" s="107"/>
      <c r="B73" s="105"/>
      <c r="C73" s="73"/>
      <c r="G73" s="108"/>
      <c r="H73" s="91"/>
      <c r="I73" s="108"/>
      <c r="J73" s="108"/>
      <c r="K73" s="108"/>
      <c r="L73" s="108"/>
      <c r="M73" s="84"/>
      <c r="N73" s="74"/>
    </row>
    <row r="74" spans="1:14" ht="8.25" customHeight="1">
      <c r="A74" s="107" t="s">
        <v>212</v>
      </c>
      <c r="B74" s="105"/>
      <c r="C74" s="73" t="s">
        <v>213</v>
      </c>
      <c r="G74" s="108">
        <v>100205</v>
      </c>
      <c r="H74" s="91">
        <v>292.2</v>
      </c>
      <c r="I74" s="108">
        <v>79943</v>
      </c>
      <c r="J74" s="108">
        <v>12678</v>
      </c>
      <c r="K74" s="108">
        <v>7491</v>
      </c>
      <c r="L74" s="108">
        <v>93</v>
      </c>
      <c r="M74" s="84">
        <v>4</v>
      </c>
      <c r="N74" s="74"/>
    </row>
    <row r="75" spans="1:14" ht="5.25" customHeight="1">
      <c r="A75" s="107"/>
      <c r="B75" s="105"/>
      <c r="C75" s="73"/>
      <c r="G75" s="108"/>
      <c r="H75" s="91"/>
      <c r="I75" s="108"/>
      <c r="J75" s="108"/>
      <c r="K75" s="108"/>
      <c r="L75" s="108"/>
      <c r="M75" s="84"/>
      <c r="N75" s="74"/>
    </row>
    <row r="76" spans="1:14" ht="8.25" customHeight="1">
      <c r="A76" s="107" t="s">
        <v>214</v>
      </c>
      <c r="B76" s="105"/>
      <c r="C76" s="73" t="s">
        <v>215</v>
      </c>
      <c r="G76" s="108"/>
      <c r="H76" s="91"/>
      <c r="I76" s="108"/>
      <c r="J76" s="108"/>
      <c r="K76" s="108"/>
      <c r="L76" s="108"/>
      <c r="M76" s="84"/>
      <c r="N76" s="74"/>
    </row>
    <row r="77" spans="1:14" ht="8.25" customHeight="1">
      <c r="A77" s="107"/>
      <c r="B77" s="105"/>
      <c r="D77" s="73" t="s">
        <v>216</v>
      </c>
      <c r="G77" s="108">
        <v>411936</v>
      </c>
      <c r="H77" s="91">
        <v>151.2</v>
      </c>
      <c r="I77" s="108">
        <v>281663</v>
      </c>
      <c r="J77" s="108">
        <v>124326</v>
      </c>
      <c r="K77" s="108">
        <v>5924</v>
      </c>
      <c r="L77" s="108">
        <v>24</v>
      </c>
      <c r="M77" s="84">
        <v>0</v>
      </c>
      <c r="N77" s="74"/>
    </row>
    <row r="78" spans="1:14" ht="8.25" customHeight="1">
      <c r="A78" s="107">
        <v>35</v>
      </c>
      <c r="B78" s="105"/>
      <c r="C78" s="73" t="s">
        <v>217</v>
      </c>
      <c r="G78" s="108">
        <v>94742</v>
      </c>
      <c r="H78" s="91">
        <v>-1.7</v>
      </c>
      <c r="I78" s="108">
        <v>17125</v>
      </c>
      <c r="J78" s="108">
        <v>77145</v>
      </c>
      <c r="K78" s="108">
        <v>448</v>
      </c>
      <c r="L78" s="108">
        <v>24</v>
      </c>
      <c r="M78" s="84">
        <v>138</v>
      </c>
      <c r="N78" s="74"/>
    </row>
    <row r="79" spans="1:14" ht="5.25" customHeight="1">
      <c r="A79" s="107"/>
      <c r="B79" s="105"/>
      <c r="C79" s="73"/>
      <c r="G79" s="108"/>
      <c r="H79" s="91"/>
      <c r="I79" s="108"/>
      <c r="J79" s="108"/>
      <c r="K79" s="108"/>
      <c r="L79" s="108"/>
      <c r="M79" s="84"/>
      <c r="N79" s="74"/>
    </row>
    <row r="80" spans="1:14" ht="8.25" customHeight="1">
      <c r="A80" s="107"/>
      <c r="B80" s="105"/>
      <c r="C80" s="73" t="s">
        <v>218</v>
      </c>
      <c r="G80" s="108"/>
      <c r="H80" s="91"/>
      <c r="I80" s="108"/>
      <c r="J80" s="108"/>
      <c r="K80" s="108"/>
      <c r="L80" s="108"/>
      <c r="M80" s="84"/>
      <c r="N80" s="74"/>
    </row>
    <row r="81" spans="1:14" ht="8.25" customHeight="1">
      <c r="A81" s="107"/>
      <c r="B81" s="105"/>
      <c r="D81" s="73" t="s">
        <v>219</v>
      </c>
      <c r="G81" s="108"/>
      <c r="H81" s="91"/>
      <c r="I81" s="108"/>
      <c r="J81" s="108"/>
      <c r="K81" s="108"/>
      <c r="L81" s="108"/>
      <c r="M81" s="84"/>
      <c r="N81" s="74"/>
    </row>
    <row r="82" spans="1:14" ht="8.25" customHeight="1">
      <c r="A82" s="107">
        <v>360</v>
      </c>
      <c r="B82" s="105"/>
      <c r="D82" s="73" t="s">
        <v>220</v>
      </c>
      <c r="G82" s="108">
        <v>1191</v>
      </c>
      <c r="H82" s="91">
        <v>-86.7</v>
      </c>
      <c r="I82" s="108">
        <v>463</v>
      </c>
      <c r="J82" s="108">
        <v>490</v>
      </c>
      <c r="K82" s="108">
        <v>238</v>
      </c>
      <c r="L82" s="230">
        <v>0</v>
      </c>
      <c r="M82" s="230">
        <v>0</v>
      </c>
      <c r="N82" s="74"/>
    </row>
    <row r="83" spans="1:14" ht="8.25" customHeight="1">
      <c r="A83" s="107">
        <v>361</v>
      </c>
      <c r="B83" s="105"/>
      <c r="D83" s="73" t="s">
        <v>166</v>
      </c>
      <c r="G83" s="108">
        <v>148807</v>
      </c>
      <c r="H83" s="91">
        <v>-11.9</v>
      </c>
      <c r="I83" s="108">
        <v>27859</v>
      </c>
      <c r="J83" s="108">
        <v>100726</v>
      </c>
      <c r="K83" s="108">
        <v>17120</v>
      </c>
      <c r="L83" s="108">
        <v>3101</v>
      </c>
      <c r="M83" s="84">
        <v>219</v>
      </c>
      <c r="N83" s="74"/>
    </row>
    <row r="84" spans="1:14" ht="8.25" customHeight="1">
      <c r="A84" s="107">
        <v>362</v>
      </c>
      <c r="B84" s="105"/>
      <c r="D84" s="73" t="s">
        <v>221</v>
      </c>
      <c r="G84" s="108">
        <v>11668</v>
      </c>
      <c r="H84" s="91">
        <v>42.3</v>
      </c>
      <c r="I84" s="108">
        <v>187</v>
      </c>
      <c r="J84" s="108">
        <v>6269</v>
      </c>
      <c r="K84" s="108">
        <v>4005</v>
      </c>
      <c r="L84" s="108">
        <v>1207</v>
      </c>
      <c r="M84" s="84">
        <v>1678</v>
      </c>
      <c r="N84" s="74"/>
    </row>
    <row r="85" spans="1:14" ht="8.25" customHeight="1">
      <c r="A85" s="107">
        <v>363.364</v>
      </c>
      <c r="B85" s="105"/>
      <c r="D85" s="73" t="s">
        <v>195</v>
      </c>
      <c r="G85" s="108">
        <v>-12894</v>
      </c>
      <c r="H85" s="237">
        <v>0</v>
      </c>
      <c r="I85" s="108">
        <v>186</v>
      </c>
      <c r="J85" s="108">
        <v>3596</v>
      </c>
      <c r="K85" s="108">
        <v>-16768</v>
      </c>
      <c r="L85" s="108">
        <v>92</v>
      </c>
      <c r="M85" s="84">
        <v>2</v>
      </c>
      <c r="N85" s="74"/>
    </row>
    <row r="86" spans="1:14" ht="8.25" customHeight="1">
      <c r="A86" s="107" t="s">
        <v>222</v>
      </c>
      <c r="B86" s="105"/>
      <c r="D86" s="73" t="s">
        <v>198</v>
      </c>
      <c r="G86" s="108">
        <v>14977</v>
      </c>
      <c r="H86" s="91">
        <v>18.6</v>
      </c>
      <c r="I86" s="108">
        <v>2740</v>
      </c>
      <c r="J86" s="108">
        <v>10766</v>
      </c>
      <c r="K86" s="108">
        <v>1192</v>
      </c>
      <c r="L86" s="108">
        <v>279</v>
      </c>
      <c r="M86" s="84">
        <v>30</v>
      </c>
      <c r="N86" s="74"/>
    </row>
    <row r="87" spans="1:14" ht="5.25" customHeight="1">
      <c r="A87" s="107"/>
      <c r="B87" s="105"/>
      <c r="D87" s="73"/>
      <c r="G87" s="108"/>
      <c r="H87" s="91"/>
      <c r="I87" s="108"/>
      <c r="J87" s="108"/>
      <c r="K87" s="108"/>
      <c r="L87" s="108"/>
      <c r="M87" s="84"/>
      <c r="N87" s="74"/>
    </row>
    <row r="88" spans="1:14" ht="8.25" customHeight="1">
      <c r="A88" s="107" t="s">
        <v>223</v>
      </c>
      <c r="B88" s="105"/>
      <c r="C88" s="73" t="s">
        <v>224</v>
      </c>
      <c r="G88" s="108"/>
      <c r="H88" s="91"/>
      <c r="I88" s="108"/>
      <c r="J88" s="108"/>
      <c r="K88" s="108"/>
      <c r="L88" s="108"/>
      <c r="M88" s="84"/>
      <c r="N88" s="74"/>
    </row>
    <row r="89" spans="1:14" ht="8.25" customHeight="1">
      <c r="A89" s="107"/>
      <c r="B89" s="105"/>
      <c r="D89" s="73" t="s">
        <v>225</v>
      </c>
      <c r="G89" s="108">
        <v>796258</v>
      </c>
      <c r="H89" s="91">
        <v>114.1</v>
      </c>
      <c r="I89" s="108">
        <v>586545</v>
      </c>
      <c r="J89" s="108">
        <v>165378</v>
      </c>
      <c r="K89" s="108">
        <v>40890</v>
      </c>
      <c r="L89" s="108">
        <v>3446</v>
      </c>
      <c r="M89" s="84">
        <v>630</v>
      </c>
      <c r="N89" s="74"/>
    </row>
    <row r="90" spans="1:14" ht="5.25" customHeight="1">
      <c r="A90" s="107"/>
      <c r="B90" s="105"/>
      <c r="D90" s="73"/>
      <c r="G90" s="108"/>
      <c r="H90" s="91"/>
      <c r="I90" s="108"/>
      <c r="J90" s="108"/>
      <c r="K90" s="108"/>
      <c r="L90" s="108"/>
      <c r="M90" s="84"/>
      <c r="N90" s="74"/>
    </row>
    <row r="91" spans="1:14" ht="8.25" customHeight="1">
      <c r="A91" s="107">
        <v>392</v>
      </c>
      <c r="B91" s="105"/>
      <c r="C91" s="73" t="s">
        <v>226</v>
      </c>
      <c r="G91" s="108">
        <v>10856</v>
      </c>
      <c r="H91" s="91">
        <v>-25.4</v>
      </c>
      <c r="I91" s="108">
        <v>0</v>
      </c>
      <c r="J91" s="108">
        <v>10856</v>
      </c>
      <c r="K91" s="230">
        <v>0</v>
      </c>
      <c r="L91" s="230">
        <v>0</v>
      </c>
      <c r="M91" s="84">
        <v>14</v>
      </c>
      <c r="N91" s="74"/>
    </row>
    <row r="92" spans="1:14" ht="8.25" customHeight="1">
      <c r="A92" s="107">
        <v>395</v>
      </c>
      <c r="B92" s="105"/>
      <c r="C92" s="73" t="s">
        <v>227</v>
      </c>
      <c r="G92" s="108">
        <v>662823</v>
      </c>
      <c r="H92" s="91">
        <v>-40.8</v>
      </c>
      <c r="I92" s="108">
        <v>75809</v>
      </c>
      <c r="J92" s="108">
        <v>420079</v>
      </c>
      <c r="K92" s="108">
        <v>156516</v>
      </c>
      <c r="L92" s="108">
        <v>10419</v>
      </c>
      <c r="M92" s="84">
        <v>2457</v>
      </c>
      <c r="N92" s="74"/>
    </row>
    <row r="93" spans="1:14" ht="5.25" customHeight="1">
      <c r="A93" s="107"/>
      <c r="B93" s="105"/>
      <c r="C93" s="73"/>
      <c r="G93" s="108"/>
      <c r="H93" s="91"/>
      <c r="I93" s="108"/>
      <c r="J93" s="108"/>
      <c r="K93" s="108"/>
      <c r="L93" s="108"/>
      <c r="M93" s="84"/>
      <c r="N93" s="74"/>
    </row>
    <row r="94" spans="1:14" ht="8.25" customHeight="1">
      <c r="A94" s="107"/>
      <c r="B94" s="105"/>
      <c r="C94" s="247" t="s">
        <v>228</v>
      </c>
      <c r="G94" s="248">
        <v>3610592</v>
      </c>
      <c r="H94" s="249">
        <v>-27.3</v>
      </c>
      <c r="I94" s="248">
        <v>1114067</v>
      </c>
      <c r="J94" s="248">
        <v>2045087</v>
      </c>
      <c r="K94" s="248">
        <v>403196</v>
      </c>
      <c r="L94" s="248">
        <v>48242</v>
      </c>
      <c r="M94" s="250">
        <v>10771</v>
      </c>
      <c r="N94" s="74"/>
    </row>
    <row r="95" spans="1:14" ht="5.25" customHeight="1">
      <c r="A95" s="107"/>
      <c r="B95" s="105"/>
      <c r="G95" s="108"/>
      <c r="H95" s="91"/>
      <c r="I95" s="108"/>
      <c r="J95" s="108"/>
      <c r="K95" s="108"/>
      <c r="L95" s="108"/>
      <c r="M95" s="84"/>
      <c r="N95" s="74"/>
    </row>
    <row r="96" spans="1:14" ht="8.25" customHeight="1">
      <c r="A96" s="107"/>
      <c r="B96" s="105"/>
      <c r="C96" s="247" t="s">
        <v>229</v>
      </c>
      <c r="G96" s="108"/>
      <c r="H96" s="91"/>
      <c r="I96" s="108"/>
      <c r="J96" s="108"/>
      <c r="K96" s="108"/>
      <c r="L96" s="108"/>
      <c r="M96" s="84"/>
      <c r="N96" s="74"/>
    </row>
    <row r="97" spans="1:14" ht="8.25" customHeight="1">
      <c r="A97" s="107"/>
      <c r="B97" s="105"/>
      <c r="D97" s="247" t="s">
        <v>230</v>
      </c>
      <c r="G97" s="248">
        <v>12016537</v>
      </c>
      <c r="H97" s="249">
        <v>-7.9</v>
      </c>
      <c r="I97" s="248">
        <v>3808167</v>
      </c>
      <c r="J97" s="248">
        <v>5538000</v>
      </c>
      <c r="K97" s="248">
        <v>1977252</v>
      </c>
      <c r="L97" s="248">
        <v>693119</v>
      </c>
      <c r="M97" s="250">
        <v>81371</v>
      </c>
      <c r="N97" s="74"/>
    </row>
    <row r="98" spans="1:14" ht="9.75" customHeight="1">
      <c r="A98" s="106" t="s">
        <v>231</v>
      </c>
      <c r="N98" s="74"/>
    </row>
    <row r="99" spans="1:14" s="113" customFormat="1" ht="9" customHeight="1">
      <c r="A99" s="111" t="s">
        <v>238</v>
      </c>
      <c r="B99" s="112"/>
      <c r="C99" s="112"/>
      <c r="D99" s="112"/>
      <c r="E99" s="112"/>
      <c r="N99" s="114"/>
    </row>
    <row r="100" spans="1:14" s="113" customFormat="1" ht="8.25" customHeight="1">
      <c r="A100" s="112" t="s">
        <v>232</v>
      </c>
      <c r="B100" s="112"/>
      <c r="C100" s="112"/>
      <c r="D100" s="112"/>
      <c r="E100" s="112"/>
      <c r="N100" s="114"/>
    </row>
    <row r="101" spans="1:5" s="113" customFormat="1" ht="8.25" customHeight="1">
      <c r="A101" s="112" t="s">
        <v>233</v>
      </c>
      <c r="B101" s="112"/>
      <c r="C101" s="112"/>
      <c r="D101" s="112"/>
      <c r="E101" s="112"/>
    </row>
  </sheetData>
  <mergeCells count="12"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  <mergeCell ref="A4:A13"/>
    <mergeCell ref="G4:H4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&amp;C&amp;"Jahrbuch,Standard"&amp;8- 10 -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I13" sqref="I13:M13"/>
    </sheetView>
  </sheetViews>
  <sheetFormatPr defaultColWidth="11.421875" defaultRowHeight="12.75"/>
  <cols>
    <col min="1" max="1" width="12.57421875" style="73" customWidth="1"/>
    <col min="2" max="2" width="0.85546875" style="73" customWidth="1"/>
    <col min="3" max="4" width="1.28515625" style="73" customWidth="1"/>
    <col min="5" max="5" width="1.8515625" style="73" customWidth="1"/>
    <col min="6" max="6" width="21.7109375" style="73" customWidth="1"/>
    <col min="7" max="7" width="8.00390625" style="73" customWidth="1"/>
    <col min="8" max="8" width="6.8515625" style="73" customWidth="1"/>
    <col min="9" max="10" width="8.28125" style="73" customWidth="1"/>
    <col min="11" max="11" width="7.140625" style="73" customWidth="1"/>
    <col min="12" max="13" width="7.00390625" style="73" customWidth="1"/>
    <col min="14" max="16384" width="11.421875" style="73" customWidth="1"/>
  </cols>
  <sheetData>
    <row r="1" spans="1:13" ht="10.5" customHeight="1">
      <c r="A1" s="358" t="s">
        <v>239</v>
      </c>
      <c r="B1" s="358"/>
      <c r="C1" s="358"/>
      <c r="D1" s="358"/>
      <c r="E1" s="358"/>
      <c r="F1" s="288"/>
      <c r="G1" s="288"/>
      <c r="H1" s="288"/>
      <c r="I1" s="288"/>
      <c r="J1" s="288"/>
      <c r="K1" s="288"/>
      <c r="L1" s="288"/>
      <c r="M1" s="288"/>
    </row>
    <row r="2" spans="1:13" ht="10.5" customHeight="1">
      <c r="A2" s="288" t="s">
        <v>376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9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8.25" customHeight="1">
      <c r="A4" s="359" t="s">
        <v>147</v>
      </c>
      <c r="B4" s="339" t="s">
        <v>240</v>
      </c>
      <c r="C4" s="340"/>
      <c r="D4" s="340"/>
      <c r="E4" s="340"/>
      <c r="F4" s="340"/>
      <c r="G4" s="344" t="s">
        <v>149</v>
      </c>
      <c r="H4" s="290"/>
      <c r="I4" s="339" t="s">
        <v>78</v>
      </c>
      <c r="J4" s="362"/>
      <c r="K4" s="362"/>
      <c r="L4" s="362"/>
      <c r="M4" s="100" t="s">
        <v>150</v>
      </c>
    </row>
    <row r="5" spans="1:13" ht="8.25" customHeight="1">
      <c r="A5" s="360"/>
      <c r="B5" s="286"/>
      <c r="C5" s="350"/>
      <c r="D5" s="350"/>
      <c r="E5" s="350"/>
      <c r="F5" s="350"/>
      <c r="G5" s="287" t="s">
        <v>234</v>
      </c>
      <c r="H5" s="343"/>
      <c r="I5" s="353"/>
      <c r="J5" s="361"/>
      <c r="K5" s="361"/>
      <c r="L5" s="361"/>
      <c r="M5" s="102" t="s">
        <v>151</v>
      </c>
    </row>
    <row r="6" spans="1:13" ht="8.25" customHeight="1">
      <c r="A6" s="360"/>
      <c r="B6" s="286"/>
      <c r="C6" s="350"/>
      <c r="D6" s="350"/>
      <c r="E6" s="350"/>
      <c r="F6" s="350"/>
      <c r="G6" s="339" t="s">
        <v>152</v>
      </c>
      <c r="H6" s="100" t="s">
        <v>153</v>
      </c>
      <c r="I6" s="81"/>
      <c r="J6" s="81"/>
      <c r="K6" s="344" t="s">
        <v>80</v>
      </c>
      <c r="L6" s="354" t="s">
        <v>74</v>
      </c>
      <c r="M6" s="344" t="s">
        <v>81</v>
      </c>
    </row>
    <row r="7" spans="1:13" ht="8.25" customHeight="1">
      <c r="A7" s="360"/>
      <c r="B7" s="286"/>
      <c r="C7" s="350"/>
      <c r="D7" s="350"/>
      <c r="E7" s="350"/>
      <c r="F7" s="350"/>
      <c r="G7" s="352"/>
      <c r="H7" s="101" t="s">
        <v>154</v>
      </c>
      <c r="I7" s="82"/>
      <c r="J7" s="82"/>
      <c r="K7" s="352"/>
      <c r="L7" s="355"/>
      <c r="M7" s="286"/>
    </row>
    <row r="8" spans="1:13" ht="8.25" customHeight="1">
      <c r="A8" s="360"/>
      <c r="B8" s="286"/>
      <c r="C8" s="350"/>
      <c r="D8" s="350"/>
      <c r="E8" s="350"/>
      <c r="F8" s="350"/>
      <c r="G8" s="352"/>
      <c r="H8" s="101" t="s">
        <v>155</v>
      </c>
      <c r="I8" s="101" t="s">
        <v>82</v>
      </c>
      <c r="J8" s="101" t="s">
        <v>82</v>
      </c>
      <c r="K8" s="352"/>
      <c r="L8" s="355"/>
      <c r="M8" s="286"/>
    </row>
    <row r="9" spans="1:13" ht="8.25" customHeight="1">
      <c r="A9" s="360"/>
      <c r="B9" s="286"/>
      <c r="C9" s="350"/>
      <c r="D9" s="350"/>
      <c r="E9" s="350"/>
      <c r="F9" s="350"/>
      <c r="G9" s="352"/>
      <c r="H9" s="101" t="s">
        <v>156</v>
      </c>
      <c r="I9" s="101" t="s">
        <v>85</v>
      </c>
      <c r="J9" s="101" t="s">
        <v>86</v>
      </c>
      <c r="K9" s="352"/>
      <c r="L9" s="355"/>
      <c r="M9" s="286"/>
    </row>
    <row r="10" spans="1:13" ht="8.25" customHeight="1">
      <c r="A10" s="360"/>
      <c r="B10" s="286"/>
      <c r="C10" s="350"/>
      <c r="D10" s="350"/>
      <c r="E10" s="350"/>
      <c r="F10" s="350"/>
      <c r="G10" s="352"/>
      <c r="H10" s="101" t="s">
        <v>151</v>
      </c>
      <c r="I10" s="101" t="s">
        <v>87</v>
      </c>
      <c r="J10" s="101" t="s">
        <v>88</v>
      </c>
      <c r="K10" s="352"/>
      <c r="L10" s="355"/>
      <c r="M10" s="286"/>
    </row>
    <row r="11" spans="1:14" ht="8.25" customHeight="1">
      <c r="A11" s="360"/>
      <c r="B11" s="286"/>
      <c r="C11" s="350"/>
      <c r="D11" s="350"/>
      <c r="E11" s="350"/>
      <c r="F11" s="350"/>
      <c r="G11" s="352"/>
      <c r="H11" s="101" t="s">
        <v>69</v>
      </c>
      <c r="I11" s="82"/>
      <c r="J11" s="82"/>
      <c r="K11" s="352"/>
      <c r="L11" s="355"/>
      <c r="M11" s="286"/>
      <c r="N11" s="74"/>
    </row>
    <row r="12" spans="1:14" ht="8.25" customHeight="1">
      <c r="A12" s="360"/>
      <c r="B12" s="286"/>
      <c r="C12" s="350"/>
      <c r="D12" s="350"/>
      <c r="E12" s="350"/>
      <c r="F12" s="350"/>
      <c r="G12" s="353"/>
      <c r="H12" s="102">
        <v>2009</v>
      </c>
      <c r="I12" s="103"/>
      <c r="J12" s="103"/>
      <c r="K12" s="353"/>
      <c r="L12" s="356"/>
      <c r="M12" s="287"/>
      <c r="N12" s="74"/>
    </row>
    <row r="13" spans="1:14" ht="9.75" customHeight="1">
      <c r="A13" s="361"/>
      <c r="B13" s="287"/>
      <c r="C13" s="342"/>
      <c r="D13" s="342"/>
      <c r="E13" s="342"/>
      <c r="F13" s="342"/>
      <c r="G13" s="102" t="s">
        <v>89</v>
      </c>
      <c r="H13" s="102" t="s">
        <v>157</v>
      </c>
      <c r="I13" s="337" t="s">
        <v>89</v>
      </c>
      <c r="J13" s="357"/>
      <c r="K13" s="357"/>
      <c r="L13" s="357"/>
      <c r="M13" s="357"/>
      <c r="N13" s="74"/>
    </row>
    <row r="14" spans="2:14" ht="7.5" customHeight="1">
      <c r="B14" s="81"/>
      <c r="G14" s="77"/>
      <c r="H14" s="77"/>
      <c r="I14" s="77"/>
      <c r="J14" s="77"/>
      <c r="K14" s="77"/>
      <c r="L14" s="77"/>
      <c r="M14" s="81"/>
      <c r="N14" s="74"/>
    </row>
    <row r="15" spans="2:14" ht="8.25" customHeight="1">
      <c r="B15" s="82"/>
      <c r="C15" s="247" t="s">
        <v>241</v>
      </c>
      <c r="G15" s="83"/>
      <c r="H15" s="83"/>
      <c r="I15" s="83"/>
      <c r="J15" s="83"/>
      <c r="K15" s="83"/>
      <c r="L15" s="83"/>
      <c r="M15" s="82"/>
      <c r="N15" s="74"/>
    </row>
    <row r="16" spans="2:14" ht="5.25" customHeight="1">
      <c r="B16" s="82"/>
      <c r="G16" s="83"/>
      <c r="H16" s="83"/>
      <c r="I16" s="83"/>
      <c r="J16" s="83"/>
      <c r="K16" s="83"/>
      <c r="L16" s="83"/>
      <c r="M16" s="82"/>
      <c r="N16" s="74"/>
    </row>
    <row r="17" spans="1:14" ht="8.25" customHeight="1">
      <c r="A17" s="115" t="s">
        <v>242</v>
      </c>
      <c r="B17" s="116"/>
      <c r="C17" s="73" t="s">
        <v>35</v>
      </c>
      <c r="D17" s="115"/>
      <c r="E17" s="115"/>
      <c r="G17" s="108">
        <v>1717837</v>
      </c>
      <c r="H17" s="91">
        <v>2.3</v>
      </c>
      <c r="I17" s="108">
        <v>794382</v>
      </c>
      <c r="J17" s="108">
        <v>643291</v>
      </c>
      <c r="K17" s="108">
        <v>226117</v>
      </c>
      <c r="L17" s="108">
        <v>54047</v>
      </c>
      <c r="M17" s="84">
        <v>48070</v>
      </c>
      <c r="N17" s="74"/>
    </row>
    <row r="18" spans="1:14" ht="5.25" customHeight="1">
      <c r="A18" s="115"/>
      <c r="B18" s="116"/>
      <c r="C18" s="115"/>
      <c r="D18" s="115"/>
      <c r="E18" s="115"/>
      <c r="G18" s="83"/>
      <c r="H18" s="83"/>
      <c r="I18" s="108"/>
      <c r="J18" s="108"/>
      <c r="K18" s="108"/>
      <c r="L18" s="108"/>
      <c r="M18" s="84"/>
      <c r="N18" s="74"/>
    </row>
    <row r="19" spans="1:14" ht="9.75" customHeight="1">
      <c r="A19" s="115" t="s">
        <v>243</v>
      </c>
      <c r="B19" s="116"/>
      <c r="C19" s="73" t="s">
        <v>315</v>
      </c>
      <c r="D19" s="115"/>
      <c r="E19" s="115"/>
      <c r="G19" s="108">
        <v>1288912</v>
      </c>
      <c r="H19" s="91">
        <v>11.5</v>
      </c>
      <c r="I19" s="108">
        <v>530099</v>
      </c>
      <c r="J19" s="108">
        <v>518548</v>
      </c>
      <c r="K19" s="108">
        <v>228389</v>
      </c>
      <c r="L19" s="108">
        <v>11875</v>
      </c>
      <c r="M19" s="84">
        <v>12998</v>
      </c>
      <c r="N19" s="74"/>
    </row>
    <row r="20" spans="1:14" ht="5.25" customHeight="1">
      <c r="A20" s="115"/>
      <c r="B20" s="116"/>
      <c r="C20" s="115"/>
      <c r="D20" s="115"/>
      <c r="E20" s="115"/>
      <c r="G20" s="108"/>
      <c r="H20" s="91"/>
      <c r="I20" s="108"/>
      <c r="J20" s="108"/>
      <c r="K20" s="108"/>
      <c r="L20" s="108"/>
      <c r="M20" s="84"/>
      <c r="N20" s="74"/>
    </row>
    <row r="21" spans="1:14" ht="8.25" customHeight="1">
      <c r="A21" s="115" t="s">
        <v>244</v>
      </c>
      <c r="B21" s="116"/>
      <c r="C21" s="73" t="s">
        <v>245</v>
      </c>
      <c r="D21" s="115"/>
      <c r="E21" s="115"/>
      <c r="G21" s="108"/>
      <c r="H21" s="91"/>
      <c r="I21" s="108"/>
      <c r="J21" s="108"/>
      <c r="K21" s="108"/>
      <c r="L21" s="108"/>
      <c r="M21" s="84"/>
      <c r="N21" s="74"/>
    </row>
    <row r="22" spans="2:14" ht="8.25" customHeight="1">
      <c r="B22" s="82"/>
      <c r="D22" s="73" t="s">
        <v>246</v>
      </c>
      <c r="G22" s="108"/>
      <c r="H22" s="91"/>
      <c r="I22" s="108"/>
      <c r="J22" s="108"/>
      <c r="K22" s="108"/>
      <c r="L22" s="108"/>
      <c r="M22" s="84"/>
      <c r="N22" s="74"/>
    </row>
    <row r="23" spans="2:14" ht="9" customHeight="1">
      <c r="B23" s="82"/>
      <c r="D23" s="73" t="s">
        <v>316</v>
      </c>
      <c r="G23" s="108">
        <v>104738</v>
      </c>
      <c r="H23" s="91">
        <v>7.5</v>
      </c>
      <c r="I23" s="108">
        <v>51993</v>
      </c>
      <c r="J23" s="108">
        <v>40032</v>
      </c>
      <c r="K23" s="108">
        <v>9654</v>
      </c>
      <c r="L23" s="108">
        <v>3059</v>
      </c>
      <c r="M23" s="84">
        <v>50</v>
      </c>
      <c r="N23" s="74"/>
    </row>
    <row r="24" spans="2:14" ht="5.25" customHeight="1">
      <c r="B24" s="82"/>
      <c r="G24" s="108"/>
      <c r="H24" s="91"/>
      <c r="I24" s="108"/>
      <c r="J24" s="108"/>
      <c r="K24" s="108"/>
      <c r="L24" s="108"/>
      <c r="M24" s="84"/>
      <c r="N24" s="74"/>
    </row>
    <row r="25" spans="1:14" ht="8.25" customHeight="1">
      <c r="A25" s="115" t="s">
        <v>247</v>
      </c>
      <c r="B25" s="116"/>
      <c r="C25" s="73" t="s">
        <v>248</v>
      </c>
      <c r="D25" s="115"/>
      <c r="E25" s="115"/>
      <c r="G25" s="108">
        <v>130108</v>
      </c>
      <c r="H25" s="91">
        <v>-4.1</v>
      </c>
      <c r="I25" s="108">
        <v>9534</v>
      </c>
      <c r="J25" s="108">
        <v>119971</v>
      </c>
      <c r="K25" s="108">
        <v>539</v>
      </c>
      <c r="L25" s="108">
        <v>64</v>
      </c>
      <c r="M25" s="84">
        <v>144</v>
      </c>
      <c r="N25" s="74"/>
    </row>
    <row r="26" spans="1:14" ht="5.25" customHeight="1">
      <c r="A26" s="115"/>
      <c r="B26" s="116"/>
      <c r="C26" s="115"/>
      <c r="D26" s="115"/>
      <c r="E26" s="115"/>
      <c r="G26" s="108"/>
      <c r="H26" s="91"/>
      <c r="I26" s="108"/>
      <c r="J26" s="108"/>
      <c r="K26" s="108"/>
      <c r="L26" s="108"/>
      <c r="M26" s="84"/>
      <c r="N26" s="74"/>
    </row>
    <row r="27" spans="2:14" ht="8.25" customHeight="1">
      <c r="B27" s="82"/>
      <c r="C27" s="73" t="s">
        <v>185</v>
      </c>
      <c r="G27" s="108"/>
      <c r="H27" s="91"/>
      <c r="I27" s="108"/>
      <c r="J27" s="108"/>
      <c r="K27" s="108"/>
      <c r="L27" s="108"/>
      <c r="M27" s="84"/>
      <c r="N27" s="74"/>
    </row>
    <row r="28" spans="2:14" ht="8.25" customHeight="1">
      <c r="B28" s="82"/>
      <c r="D28" s="73" t="s">
        <v>249</v>
      </c>
      <c r="G28" s="108"/>
      <c r="H28" s="91"/>
      <c r="I28" s="108"/>
      <c r="J28" s="108"/>
      <c r="K28" s="108"/>
      <c r="L28" s="108"/>
      <c r="M28" s="84"/>
      <c r="N28" s="74"/>
    </row>
    <row r="29" spans="2:14" ht="8.25" customHeight="1">
      <c r="B29" s="82"/>
      <c r="D29" s="73" t="s">
        <v>250</v>
      </c>
      <c r="G29" s="108"/>
      <c r="H29" s="91"/>
      <c r="I29" s="108"/>
      <c r="J29" s="108"/>
      <c r="K29" s="108"/>
      <c r="L29" s="108"/>
      <c r="M29" s="84"/>
      <c r="N29" s="74"/>
    </row>
    <row r="30" spans="2:14" ht="8.25" customHeight="1">
      <c r="B30" s="82"/>
      <c r="D30" s="73" t="s">
        <v>251</v>
      </c>
      <c r="G30" s="108"/>
      <c r="H30" s="91"/>
      <c r="I30" s="108"/>
      <c r="J30" s="108"/>
      <c r="K30" s="108"/>
      <c r="L30" s="108"/>
      <c r="M30" s="84"/>
      <c r="N30" s="74"/>
    </row>
    <row r="31" spans="1:14" ht="8.25" customHeight="1">
      <c r="A31" s="115" t="s">
        <v>252</v>
      </c>
      <c r="B31" s="116"/>
      <c r="C31" s="115"/>
      <c r="D31" s="115"/>
      <c r="E31" s="115"/>
      <c r="G31" s="108"/>
      <c r="H31" s="91"/>
      <c r="I31" s="108"/>
      <c r="J31" s="108"/>
      <c r="K31" s="108"/>
      <c r="L31" s="108"/>
      <c r="M31" s="84"/>
      <c r="N31" s="74"/>
    </row>
    <row r="32" spans="1:14" ht="8.25" customHeight="1">
      <c r="A32" s="115" t="s">
        <v>253</v>
      </c>
      <c r="B32" s="116"/>
      <c r="C32" s="73" t="s">
        <v>254</v>
      </c>
      <c r="D32" s="115"/>
      <c r="E32" s="115"/>
      <c r="G32" s="108">
        <v>386350</v>
      </c>
      <c r="H32" s="91">
        <v>8.6</v>
      </c>
      <c r="I32" s="108">
        <v>66446</v>
      </c>
      <c r="J32" s="108">
        <v>133836</v>
      </c>
      <c r="K32" s="108">
        <v>158572</v>
      </c>
      <c r="L32" s="108">
        <v>27496</v>
      </c>
      <c r="M32" s="84">
        <v>1429</v>
      </c>
      <c r="N32" s="74"/>
    </row>
    <row r="33" spans="1:14" ht="8.25" customHeight="1">
      <c r="A33" s="115" t="s">
        <v>255</v>
      </c>
      <c r="B33" s="116"/>
      <c r="C33" s="73" t="s">
        <v>256</v>
      </c>
      <c r="D33" s="115"/>
      <c r="E33" s="115"/>
      <c r="G33" s="108">
        <v>455875</v>
      </c>
      <c r="H33" s="91">
        <v>-3.6</v>
      </c>
      <c r="I33" s="108">
        <v>185062</v>
      </c>
      <c r="J33" s="108">
        <v>196966</v>
      </c>
      <c r="K33" s="108">
        <v>40489</v>
      </c>
      <c r="L33" s="108">
        <v>33359</v>
      </c>
      <c r="M33" s="84">
        <v>140</v>
      </c>
      <c r="N33" s="74"/>
    </row>
    <row r="34" spans="1:14" ht="8.25" customHeight="1">
      <c r="A34" s="115" t="s">
        <v>257</v>
      </c>
      <c r="B34" s="116"/>
      <c r="C34" s="73" t="s">
        <v>258</v>
      </c>
      <c r="D34" s="115"/>
      <c r="E34" s="115"/>
      <c r="G34" s="108">
        <v>95681</v>
      </c>
      <c r="H34" s="91">
        <v>-7.1</v>
      </c>
      <c r="I34" s="108">
        <v>24169</v>
      </c>
      <c r="J34" s="108">
        <v>65638</v>
      </c>
      <c r="K34" s="108">
        <v>5784</v>
      </c>
      <c r="L34" s="108">
        <v>90</v>
      </c>
      <c r="M34" s="84">
        <v>43</v>
      </c>
      <c r="N34" s="74"/>
    </row>
    <row r="35" spans="1:14" ht="5.25" customHeight="1">
      <c r="A35" s="115"/>
      <c r="B35" s="116"/>
      <c r="D35" s="115"/>
      <c r="E35" s="115"/>
      <c r="G35" s="108"/>
      <c r="H35" s="91"/>
      <c r="I35" s="108"/>
      <c r="J35" s="108"/>
      <c r="K35" s="108"/>
      <c r="L35" s="108"/>
      <c r="M35" s="84"/>
      <c r="N35" s="74"/>
    </row>
    <row r="36" spans="1:14" ht="8.25" customHeight="1">
      <c r="A36" s="115" t="s">
        <v>259</v>
      </c>
      <c r="B36" s="116"/>
      <c r="C36" s="73" t="s">
        <v>260</v>
      </c>
      <c r="D36" s="115"/>
      <c r="E36" s="115"/>
      <c r="G36" s="108">
        <v>236295</v>
      </c>
      <c r="H36" s="91">
        <v>4.5</v>
      </c>
      <c r="I36" s="108">
        <v>137831</v>
      </c>
      <c r="J36" s="108">
        <v>3</v>
      </c>
      <c r="K36" s="108">
        <v>98462</v>
      </c>
      <c r="L36" s="230">
        <v>0</v>
      </c>
      <c r="M36" s="230">
        <v>0</v>
      </c>
      <c r="N36" s="74"/>
    </row>
    <row r="37" spans="1:14" ht="5.25" customHeight="1">
      <c r="A37" s="115"/>
      <c r="B37" s="116"/>
      <c r="D37" s="115"/>
      <c r="E37" s="115"/>
      <c r="G37" s="108"/>
      <c r="H37" s="91"/>
      <c r="I37" s="108"/>
      <c r="J37" s="108"/>
      <c r="K37" s="108"/>
      <c r="L37" s="108"/>
      <c r="M37" s="230"/>
      <c r="N37" s="74"/>
    </row>
    <row r="38" spans="1:14" ht="8.25" customHeight="1">
      <c r="A38" s="115" t="s">
        <v>261</v>
      </c>
      <c r="B38" s="116"/>
      <c r="C38" s="73" t="s">
        <v>262</v>
      </c>
      <c r="D38" s="115"/>
      <c r="E38" s="115"/>
      <c r="G38" s="108">
        <v>902460</v>
      </c>
      <c r="H38" s="91">
        <v>3</v>
      </c>
      <c r="I38" s="108">
        <v>98281</v>
      </c>
      <c r="J38" s="108">
        <v>-2</v>
      </c>
      <c r="K38" s="108">
        <v>87594</v>
      </c>
      <c r="L38" s="108">
        <v>716587</v>
      </c>
      <c r="M38" s="230">
        <v>0</v>
      </c>
      <c r="N38" s="74"/>
    </row>
    <row r="39" spans="1:14" ht="5.25" customHeight="1">
      <c r="A39" s="115"/>
      <c r="B39" s="116"/>
      <c r="D39" s="115"/>
      <c r="E39" s="115"/>
      <c r="G39" s="108"/>
      <c r="H39" s="91"/>
      <c r="I39" s="108"/>
      <c r="J39" s="108"/>
      <c r="K39" s="108"/>
      <c r="L39" s="108"/>
      <c r="M39" s="84"/>
      <c r="N39" s="74"/>
    </row>
    <row r="40" spans="1:14" ht="9.75" customHeight="1">
      <c r="A40" s="115" t="s">
        <v>263</v>
      </c>
      <c r="B40" s="116"/>
      <c r="C40" s="73" t="s">
        <v>317</v>
      </c>
      <c r="D40" s="115"/>
      <c r="E40" s="115"/>
      <c r="G40" s="108">
        <v>244433</v>
      </c>
      <c r="H40" s="91">
        <v>-3.4</v>
      </c>
      <c r="I40" s="108">
        <v>121344</v>
      </c>
      <c r="J40" s="108">
        <v>627</v>
      </c>
      <c r="K40" s="108">
        <v>107264</v>
      </c>
      <c r="L40" s="108">
        <v>15199</v>
      </c>
      <c r="M40" s="84">
        <v>0</v>
      </c>
      <c r="N40" s="74"/>
    </row>
    <row r="41" spans="1:14" ht="5.25" customHeight="1">
      <c r="A41" s="115"/>
      <c r="B41" s="116"/>
      <c r="C41" s="115"/>
      <c r="D41" s="115"/>
      <c r="E41" s="115"/>
      <c r="G41" s="108"/>
      <c r="H41" s="91"/>
      <c r="I41" s="108"/>
      <c r="J41" s="108"/>
      <c r="K41" s="108"/>
      <c r="L41" s="108"/>
      <c r="M41" s="84"/>
      <c r="N41" s="74"/>
    </row>
    <row r="42" spans="2:14" ht="8.25" customHeight="1">
      <c r="B42" s="82"/>
      <c r="C42" s="73" t="s">
        <v>37</v>
      </c>
      <c r="G42" s="108"/>
      <c r="H42" s="91"/>
      <c r="I42" s="108"/>
      <c r="J42" s="108"/>
      <c r="K42" s="108"/>
      <c r="L42" s="108"/>
      <c r="M42" s="84"/>
      <c r="N42" s="74"/>
    </row>
    <row r="43" spans="1:14" ht="8.25" customHeight="1">
      <c r="A43" s="115" t="s">
        <v>264</v>
      </c>
      <c r="B43" s="116"/>
      <c r="C43" s="115"/>
      <c r="D43" s="73" t="s">
        <v>254</v>
      </c>
      <c r="E43" s="115"/>
      <c r="G43" s="108">
        <v>8972</v>
      </c>
      <c r="H43" s="91">
        <v>135.8</v>
      </c>
      <c r="I43" s="108">
        <v>6188</v>
      </c>
      <c r="J43" s="108">
        <v>1545</v>
      </c>
      <c r="K43" s="108">
        <v>1221</v>
      </c>
      <c r="L43" s="108">
        <v>18</v>
      </c>
      <c r="M43" s="84">
        <v>23</v>
      </c>
      <c r="N43" s="74"/>
    </row>
    <row r="44" spans="1:14" ht="8.25" customHeight="1">
      <c r="A44" s="115" t="s">
        <v>265</v>
      </c>
      <c r="B44" s="116"/>
      <c r="C44" s="115"/>
      <c r="D44" s="73" t="s">
        <v>256</v>
      </c>
      <c r="E44" s="115"/>
      <c r="G44" s="108">
        <v>108060</v>
      </c>
      <c r="H44" s="91">
        <v>-11.4</v>
      </c>
      <c r="I44" s="108">
        <v>42844</v>
      </c>
      <c r="J44" s="108">
        <v>49420</v>
      </c>
      <c r="K44" s="108">
        <v>14068</v>
      </c>
      <c r="L44" s="108">
        <v>1727</v>
      </c>
      <c r="M44" s="84">
        <v>102</v>
      </c>
      <c r="N44" s="74"/>
    </row>
    <row r="45" spans="1:14" ht="8.25" customHeight="1">
      <c r="A45" s="115" t="s">
        <v>266</v>
      </c>
      <c r="B45" s="116"/>
      <c r="C45" s="115"/>
      <c r="D45" s="73" t="s">
        <v>267</v>
      </c>
      <c r="E45" s="115"/>
      <c r="G45" s="108">
        <v>899</v>
      </c>
      <c r="H45" s="91">
        <v>-22</v>
      </c>
      <c r="I45" s="108">
        <v>6</v>
      </c>
      <c r="J45" s="108">
        <v>193</v>
      </c>
      <c r="K45" s="108">
        <v>700</v>
      </c>
      <c r="L45" s="230">
        <v>0</v>
      </c>
      <c r="M45" s="84">
        <v>4</v>
      </c>
      <c r="N45" s="74"/>
    </row>
    <row r="46" spans="1:14" ht="5.25" customHeight="1">
      <c r="A46" s="115"/>
      <c r="B46" s="116"/>
      <c r="C46" s="115"/>
      <c r="E46" s="115"/>
      <c r="G46" s="108"/>
      <c r="H46" s="91"/>
      <c r="I46" s="108"/>
      <c r="J46" s="108"/>
      <c r="K46" s="108"/>
      <c r="L46" s="108"/>
      <c r="M46" s="84"/>
      <c r="N46" s="74"/>
    </row>
    <row r="47" spans="2:14" ht="8.25" customHeight="1">
      <c r="B47" s="82"/>
      <c r="C47" s="73" t="s">
        <v>268</v>
      </c>
      <c r="G47" s="108"/>
      <c r="H47" s="91"/>
      <c r="I47" s="108"/>
      <c r="J47" s="108"/>
      <c r="K47" s="108"/>
      <c r="L47" s="108"/>
      <c r="M47" s="84"/>
      <c r="N47" s="74"/>
    </row>
    <row r="48" spans="2:14" ht="8.25" customHeight="1">
      <c r="B48" s="82"/>
      <c r="D48" s="73" t="s">
        <v>269</v>
      </c>
      <c r="G48" s="108"/>
      <c r="H48" s="91"/>
      <c r="I48" s="108"/>
      <c r="J48" s="108"/>
      <c r="K48" s="108"/>
      <c r="L48" s="108"/>
      <c r="M48" s="84"/>
      <c r="N48" s="74"/>
    </row>
    <row r="49" spans="1:14" ht="8.25" customHeight="1">
      <c r="A49" s="115" t="s">
        <v>270</v>
      </c>
      <c r="B49" s="116"/>
      <c r="C49" s="115"/>
      <c r="D49" s="115"/>
      <c r="E49" s="73" t="s">
        <v>271</v>
      </c>
      <c r="G49" s="230">
        <v>0</v>
      </c>
      <c r="H49" s="237">
        <v>0</v>
      </c>
      <c r="I49" s="230">
        <v>0</v>
      </c>
      <c r="J49" s="230">
        <v>0</v>
      </c>
      <c r="K49" s="230">
        <v>0</v>
      </c>
      <c r="L49" s="230">
        <v>0</v>
      </c>
      <c r="M49" s="230">
        <v>0</v>
      </c>
      <c r="N49" s="74"/>
    </row>
    <row r="50" spans="1:14" ht="8.25" customHeight="1">
      <c r="A50" s="115" t="s">
        <v>272</v>
      </c>
      <c r="B50" s="116"/>
      <c r="C50" s="115"/>
      <c r="D50" s="115"/>
      <c r="E50" s="73" t="s">
        <v>273</v>
      </c>
      <c r="G50" s="108">
        <v>-568</v>
      </c>
      <c r="H50" s="237">
        <v>-86.1</v>
      </c>
      <c r="I50" s="230">
        <v>0</v>
      </c>
      <c r="J50" s="108">
        <v>-505</v>
      </c>
      <c r="K50" s="108">
        <v>-63</v>
      </c>
      <c r="L50" s="230">
        <v>0</v>
      </c>
      <c r="M50" s="230">
        <v>0</v>
      </c>
      <c r="N50" s="74"/>
    </row>
    <row r="51" spans="1:14" ht="8.25" customHeight="1">
      <c r="A51" s="115" t="s">
        <v>274</v>
      </c>
      <c r="B51" s="116"/>
      <c r="C51" s="115"/>
      <c r="D51" s="73" t="s">
        <v>275</v>
      </c>
      <c r="E51" s="115"/>
      <c r="G51" s="108">
        <v>1524497</v>
      </c>
      <c r="H51" s="91">
        <v>6.1</v>
      </c>
      <c r="I51" s="108">
        <v>225777</v>
      </c>
      <c r="J51" s="108">
        <v>918009</v>
      </c>
      <c r="K51" s="108">
        <v>380711</v>
      </c>
      <c r="L51" s="230">
        <v>0</v>
      </c>
      <c r="M51" s="230">
        <v>0</v>
      </c>
      <c r="N51" s="74"/>
    </row>
    <row r="52" spans="1:14" ht="8.25" customHeight="1">
      <c r="A52" s="115" t="s">
        <v>276</v>
      </c>
      <c r="B52" s="116"/>
      <c r="C52" s="115"/>
      <c r="D52" s="73" t="s">
        <v>277</v>
      </c>
      <c r="E52" s="115"/>
      <c r="G52" s="108">
        <v>50227</v>
      </c>
      <c r="H52" s="91">
        <v>7.9</v>
      </c>
      <c r="I52" s="230">
        <v>0</v>
      </c>
      <c r="J52" s="108">
        <v>49089</v>
      </c>
      <c r="K52" s="108">
        <v>1138</v>
      </c>
      <c r="L52" s="230">
        <v>0</v>
      </c>
      <c r="M52" s="230">
        <v>0</v>
      </c>
      <c r="N52" s="74"/>
    </row>
    <row r="53" spans="1:14" ht="5.25" customHeight="1">
      <c r="A53" s="115"/>
      <c r="B53" s="116"/>
      <c r="C53" s="115"/>
      <c r="E53" s="115"/>
      <c r="G53" s="108"/>
      <c r="H53" s="84"/>
      <c r="I53" s="108"/>
      <c r="J53" s="108"/>
      <c r="K53" s="108"/>
      <c r="L53" s="108"/>
      <c r="M53" s="84"/>
      <c r="N53" s="74"/>
    </row>
    <row r="54" spans="1:14" ht="8.25" customHeight="1">
      <c r="A54" s="115" t="s">
        <v>278</v>
      </c>
      <c r="B54" s="116"/>
      <c r="C54" s="73" t="s">
        <v>279</v>
      </c>
      <c r="D54" s="115"/>
      <c r="E54" s="115"/>
      <c r="G54" s="108">
        <v>763237</v>
      </c>
      <c r="H54" s="91">
        <v>-63.6</v>
      </c>
      <c r="I54" s="108">
        <v>20649</v>
      </c>
      <c r="J54" s="108">
        <v>565530</v>
      </c>
      <c r="K54" s="108">
        <v>174688</v>
      </c>
      <c r="L54" s="108">
        <v>2370</v>
      </c>
      <c r="M54" s="84">
        <v>2488</v>
      </c>
      <c r="N54" s="74"/>
    </row>
    <row r="55" spans="1:14" ht="8.25" customHeight="1">
      <c r="A55" s="115" t="s">
        <v>280</v>
      </c>
      <c r="B55" s="116"/>
      <c r="C55" s="73" t="s">
        <v>281</v>
      </c>
      <c r="D55" s="115"/>
      <c r="E55" s="115"/>
      <c r="G55" s="108"/>
      <c r="H55" s="91"/>
      <c r="I55" s="108"/>
      <c r="J55" s="108"/>
      <c r="K55" s="108"/>
      <c r="L55" s="108"/>
      <c r="M55" s="84"/>
      <c r="N55" s="74"/>
    </row>
    <row r="56" spans="2:14" ht="8.25" customHeight="1">
      <c r="B56" s="82"/>
      <c r="D56" s="73" t="s">
        <v>207</v>
      </c>
      <c r="G56" s="108">
        <v>213625</v>
      </c>
      <c r="H56" s="91">
        <v>-53</v>
      </c>
      <c r="I56" s="108">
        <v>35477</v>
      </c>
      <c r="J56" s="108">
        <v>117428</v>
      </c>
      <c r="K56" s="108">
        <v>3677</v>
      </c>
      <c r="L56" s="108">
        <v>57043</v>
      </c>
      <c r="M56" s="84">
        <v>109</v>
      </c>
      <c r="N56" s="74"/>
    </row>
    <row r="57" spans="2:14" ht="5.25" customHeight="1">
      <c r="B57" s="82"/>
      <c r="G57" s="108"/>
      <c r="H57" s="91"/>
      <c r="I57" s="108"/>
      <c r="J57" s="108"/>
      <c r="K57" s="108"/>
      <c r="L57" s="108"/>
      <c r="M57" s="84"/>
      <c r="N57" s="74"/>
    </row>
    <row r="58" spans="2:14" ht="8.25" customHeight="1">
      <c r="B58" s="82"/>
      <c r="C58" s="247" t="s">
        <v>208</v>
      </c>
      <c r="G58" s="248">
        <v>8231639</v>
      </c>
      <c r="H58" s="249">
        <v>-13.5</v>
      </c>
      <c r="I58" s="248">
        <v>2350083</v>
      </c>
      <c r="J58" s="248">
        <v>3419619</v>
      </c>
      <c r="K58" s="248">
        <v>1539005</v>
      </c>
      <c r="L58" s="248">
        <v>922932</v>
      </c>
      <c r="M58" s="250">
        <v>65601</v>
      </c>
      <c r="N58" s="74"/>
    </row>
    <row r="59" spans="2:14" ht="5.25" customHeight="1">
      <c r="B59" s="82"/>
      <c r="G59" s="108"/>
      <c r="H59" s="91"/>
      <c r="I59" s="108"/>
      <c r="J59" s="108"/>
      <c r="K59" s="108"/>
      <c r="L59" s="108"/>
      <c r="M59" s="84"/>
      <c r="N59" s="74"/>
    </row>
    <row r="60" spans="2:14" ht="5.25" customHeight="1">
      <c r="B60" s="82"/>
      <c r="G60" s="108"/>
      <c r="H60" s="91"/>
      <c r="I60" s="108"/>
      <c r="J60" s="108"/>
      <c r="K60" s="108"/>
      <c r="L60" s="108"/>
      <c r="M60" s="84"/>
      <c r="N60" s="74"/>
    </row>
    <row r="61" spans="2:14" ht="8.25" customHeight="1">
      <c r="B61" s="82"/>
      <c r="C61" s="247" t="s">
        <v>282</v>
      </c>
      <c r="G61" s="108"/>
      <c r="H61" s="91"/>
      <c r="I61" s="108"/>
      <c r="J61" s="108"/>
      <c r="K61" s="108"/>
      <c r="L61" s="108"/>
      <c r="M61" s="84"/>
      <c r="N61" s="74"/>
    </row>
    <row r="62" spans="2:14" ht="5.25" customHeight="1">
      <c r="B62" s="82"/>
      <c r="G62" s="108"/>
      <c r="H62" s="91"/>
      <c r="I62" s="108"/>
      <c r="J62" s="108"/>
      <c r="K62" s="108"/>
      <c r="L62" s="108"/>
      <c r="M62" s="84"/>
      <c r="N62" s="74"/>
    </row>
    <row r="63" spans="1:14" ht="8.25" customHeight="1">
      <c r="A63" s="115" t="s">
        <v>283</v>
      </c>
      <c r="B63" s="116"/>
      <c r="C63" s="73" t="s">
        <v>284</v>
      </c>
      <c r="D63" s="115"/>
      <c r="E63" s="115"/>
      <c r="G63" s="108">
        <v>74733</v>
      </c>
      <c r="H63" s="232">
        <v>18.3</v>
      </c>
      <c r="I63" s="108">
        <v>18613</v>
      </c>
      <c r="J63" s="108">
        <v>39956</v>
      </c>
      <c r="K63" s="108">
        <v>3329</v>
      </c>
      <c r="L63" s="108">
        <v>12836</v>
      </c>
      <c r="M63" s="84">
        <v>363</v>
      </c>
      <c r="N63" s="74"/>
    </row>
    <row r="64" spans="1:14" ht="8.25" customHeight="1">
      <c r="A64" s="115" t="s">
        <v>285</v>
      </c>
      <c r="B64" s="116"/>
      <c r="C64" s="73" t="s">
        <v>286</v>
      </c>
      <c r="D64" s="115"/>
      <c r="E64" s="115"/>
      <c r="G64" s="108">
        <v>421869</v>
      </c>
      <c r="H64" s="91">
        <v>-46.1</v>
      </c>
      <c r="I64" s="108">
        <v>8129</v>
      </c>
      <c r="J64" s="108">
        <v>375302</v>
      </c>
      <c r="K64" s="108">
        <v>38437</v>
      </c>
      <c r="L64" s="230">
        <v>0</v>
      </c>
      <c r="M64" s="84">
        <v>3628</v>
      </c>
      <c r="N64" s="74"/>
    </row>
    <row r="65" spans="1:14" ht="5.25" customHeight="1">
      <c r="A65" s="115"/>
      <c r="B65" s="116"/>
      <c r="D65" s="115"/>
      <c r="E65" s="115"/>
      <c r="G65" s="108"/>
      <c r="H65" s="91"/>
      <c r="I65" s="108"/>
      <c r="J65" s="108"/>
      <c r="K65" s="108"/>
      <c r="L65" s="108"/>
      <c r="M65" s="84"/>
      <c r="N65" s="74"/>
    </row>
    <row r="66" spans="1:14" ht="8.25" customHeight="1">
      <c r="A66" s="115" t="s">
        <v>287</v>
      </c>
      <c r="B66" s="116"/>
      <c r="C66" s="73" t="s">
        <v>288</v>
      </c>
      <c r="D66" s="115"/>
      <c r="E66" s="115"/>
      <c r="G66" s="108">
        <v>50477</v>
      </c>
      <c r="H66" s="91">
        <v>189.1</v>
      </c>
      <c r="I66" s="108">
        <v>36518</v>
      </c>
      <c r="J66" s="108">
        <v>10409</v>
      </c>
      <c r="K66" s="108">
        <v>3519</v>
      </c>
      <c r="L66" s="108">
        <v>32</v>
      </c>
      <c r="M66" s="84">
        <v>10</v>
      </c>
      <c r="N66" s="74"/>
    </row>
    <row r="67" spans="1:14" ht="5.25" customHeight="1">
      <c r="A67" s="115"/>
      <c r="B67" s="116"/>
      <c r="C67" s="115"/>
      <c r="D67" s="115"/>
      <c r="E67" s="115"/>
      <c r="G67" s="108"/>
      <c r="H67" s="91"/>
      <c r="I67" s="108"/>
      <c r="J67" s="108"/>
      <c r="K67" s="108"/>
      <c r="L67" s="108"/>
      <c r="M67" s="84"/>
      <c r="N67" s="74"/>
    </row>
    <row r="68" spans="1:14" ht="8.25" customHeight="1">
      <c r="A68" s="115" t="s">
        <v>289</v>
      </c>
      <c r="B68" s="116"/>
      <c r="C68" s="73" t="s">
        <v>290</v>
      </c>
      <c r="D68" s="115"/>
      <c r="E68" s="115"/>
      <c r="G68" s="108">
        <v>245350</v>
      </c>
      <c r="H68" s="91">
        <v>390.5</v>
      </c>
      <c r="I68" s="108">
        <v>219688</v>
      </c>
      <c r="J68" s="108">
        <v>16808</v>
      </c>
      <c r="K68" s="108">
        <v>8780</v>
      </c>
      <c r="L68" s="108">
        <v>75</v>
      </c>
      <c r="M68" s="230">
        <v>0</v>
      </c>
      <c r="N68" s="74"/>
    </row>
    <row r="69" spans="2:14" ht="8.25" customHeight="1">
      <c r="B69" s="82"/>
      <c r="D69" s="73" t="s">
        <v>291</v>
      </c>
      <c r="G69" s="108"/>
      <c r="H69" s="91"/>
      <c r="I69" s="108"/>
      <c r="J69" s="108"/>
      <c r="K69" s="108"/>
      <c r="L69" s="230"/>
      <c r="M69" s="84"/>
      <c r="N69" s="74"/>
    </row>
    <row r="70" spans="1:14" ht="8.25" customHeight="1">
      <c r="A70" s="115" t="s">
        <v>292</v>
      </c>
      <c r="B70" s="116"/>
      <c r="C70" s="73" t="s">
        <v>293</v>
      </c>
      <c r="D70" s="115"/>
      <c r="E70" s="115"/>
      <c r="G70" s="108"/>
      <c r="H70" s="91"/>
      <c r="I70" s="108"/>
      <c r="J70" s="108"/>
      <c r="K70" s="108"/>
      <c r="L70" s="108"/>
      <c r="M70" s="84"/>
      <c r="N70" s="74"/>
    </row>
    <row r="71" spans="2:14" ht="8.25" customHeight="1">
      <c r="B71" s="82"/>
      <c r="D71" s="73" t="s">
        <v>294</v>
      </c>
      <c r="G71" s="108"/>
      <c r="H71" s="91"/>
      <c r="I71" s="108"/>
      <c r="J71" s="108"/>
      <c r="K71" s="108"/>
      <c r="L71" s="108"/>
      <c r="M71" s="84"/>
      <c r="N71" s="74"/>
    </row>
    <row r="72" spans="2:14" ht="8.25" customHeight="1">
      <c r="B72" s="82"/>
      <c r="D72" s="73" t="s">
        <v>295</v>
      </c>
      <c r="G72" s="108">
        <v>235428</v>
      </c>
      <c r="H72" s="91">
        <v>-18</v>
      </c>
      <c r="I72" s="108">
        <v>47093</v>
      </c>
      <c r="J72" s="108">
        <v>168890</v>
      </c>
      <c r="K72" s="108">
        <v>18495</v>
      </c>
      <c r="L72" s="108">
        <v>950</v>
      </c>
      <c r="M72" s="84">
        <v>1734</v>
      </c>
      <c r="N72" s="74"/>
    </row>
    <row r="73" spans="1:14" ht="8.25" customHeight="1">
      <c r="A73" s="115" t="s">
        <v>296</v>
      </c>
      <c r="B73" s="116"/>
      <c r="C73" s="73" t="s">
        <v>42</v>
      </c>
      <c r="D73" s="115"/>
      <c r="E73" s="115"/>
      <c r="G73" s="108">
        <v>944219</v>
      </c>
      <c r="H73" s="91">
        <v>20.1</v>
      </c>
      <c r="I73" s="108">
        <v>187663</v>
      </c>
      <c r="J73" s="108">
        <v>622179</v>
      </c>
      <c r="K73" s="108">
        <v>124408</v>
      </c>
      <c r="L73" s="108">
        <v>9970</v>
      </c>
      <c r="M73" s="84">
        <v>3760</v>
      </c>
      <c r="N73" s="74"/>
    </row>
    <row r="74" spans="2:14" ht="8.25" customHeight="1">
      <c r="B74" s="82"/>
      <c r="C74" s="73" t="s">
        <v>297</v>
      </c>
      <c r="G74" s="108">
        <v>218945</v>
      </c>
      <c r="H74" s="91">
        <v>35.1</v>
      </c>
      <c r="I74" s="108">
        <v>45927</v>
      </c>
      <c r="J74" s="108">
        <v>103132</v>
      </c>
      <c r="K74" s="108">
        <v>61870</v>
      </c>
      <c r="L74" s="108">
        <v>8016</v>
      </c>
      <c r="M74" s="84">
        <v>656</v>
      </c>
      <c r="N74" s="74"/>
    </row>
    <row r="75" spans="2:14" ht="8.25" customHeight="1">
      <c r="B75" s="82"/>
      <c r="F75" s="73" t="s">
        <v>63</v>
      </c>
      <c r="G75" s="108">
        <v>200341</v>
      </c>
      <c r="H75" s="91">
        <v>-2.4</v>
      </c>
      <c r="I75" s="108">
        <v>48664</v>
      </c>
      <c r="J75" s="108">
        <v>122227</v>
      </c>
      <c r="K75" s="108">
        <v>29449</v>
      </c>
      <c r="L75" s="230">
        <v>0</v>
      </c>
      <c r="M75" s="84">
        <v>0</v>
      </c>
      <c r="N75" s="74"/>
    </row>
    <row r="76" spans="2:14" ht="8.25" customHeight="1">
      <c r="B76" s="82"/>
      <c r="F76" s="73" t="s">
        <v>298</v>
      </c>
      <c r="G76" s="108">
        <v>91939</v>
      </c>
      <c r="H76" s="91">
        <v>-8.7</v>
      </c>
      <c r="I76" s="108">
        <v>3618</v>
      </c>
      <c r="J76" s="108">
        <v>88322</v>
      </c>
      <c r="K76" s="230">
        <v>0</v>
      </c>
      <c r="L76" s="230">
        <v>0</v>
      </c>
      <c r="M76" s="84">
        <v>991</v>
      </c>
      <c r="N76" s="74"/>
    </row>
    <row r="77" spans="2:14" ht="5.25" customHeight="1">
      <c r="B77" s="82"/>
      <c r="G77" s="108"/>
      <c r="H77" s="91"/>
      <c r="I77" s="108"/>
      <c r="J77" s="108"/>
      <c r="K77" s="108"/>
      <c r="L77" s="108"/>
      <c r="M77" s="84"/>
      <c r="N77" s="74"/>
    </row>
    <row r="78" spans="1:14" ht="8.25" customHeight="1">
      <c r="A78" s="115" t="s">
        <v>299</v>
      </c>
      <c r="B78" s="116"/>
      <c r="C78" s="73" t="s">
        <v>300</v>
      </c>
      <c r="D78" s="115"/>
      <c r="E78" s="115"/>
      <c r="G78" s="108"/>
      <c r="H78" s="91"/>
      <c r="I78" s="108"/>
      <c r="J78" s="108"/>
      <c r="K78" s="108"/>
      <c r="L78" s="108"/>
      <c r="M78" s="84"/>
      <c r="N78" s="74"/>
    </row>
    <row r="79" spans="2:14" ht="8.25" customHeight="1">
      <c r="B79" s="82"/>
      <c r="D79" s="73" t="s">
        <v>301</v>
      </c>
      <c r="G79" s="108">
        <v>755802</v>
      </c>
      <c r="H79" s="91">
        <v>55.9</v>
      </c>
      <c r="I79" s="108">
        <v>575760</v>
      </c>
      <c r="J79" s="108">
        <v>126902</v>
      </c>
      <c r="K79" s="108">
        <v>49712</v>
      </c>
      <c r="L79" s="108">
        <v>3429</v>
      </c>
      <c r="M79" s="84">
        <v>99</v>
      </c>
      <c r="N79" s="74"/>
    </row>
    <row r="80" spans="2:14" ht="5.25" customHeight="1">
      <c r="B80" s="82"/>
      <c r="G80" s="108"/>
      <c r="H80" s="91"/>
      <c r="I80" s="108"/>
      <c r="J80" s="108"/>
      <c r="K80" s="108"/>
      <c r="L80" s="108"/>
      <c r="M80" s="84"/>
      <c r="N80" s="74"/>
    </row>
    <row r="81" spans="2:14" ht="8.25" customHeight="1">
      <c r="B81" s="82"/>
      <c r="C81" s="73" t="s">
        <v>302</v>
      </c>
      <c r="G81" s="108"/>
      <c r="H81" s="91"/>
      <c r="I81" s="108"/>
      <c r="J81" s="108"/>
      <c r="K81" s="108"/>
      <c r="L81" s="108"/>
      <c r="M81" s="84"/>
      <c r="N81" s="74"/>
    </row>
    <row r="82" spans="2:14" ht="8.25" customHeight="1">
      <c r="B82" s="82"/>
      <c r="D82" s="73" t="s">
        <v>303</v>
      </c>
      <c r="G82" s="108"/>
      <c r="H82" s="91"/>
      <c r="I82" s="108"/>
      <c r="J82" s="108"/>
      <c r="K82" s="108"/>
      <c r="L82" s="108"/>
      <c r="M82" s="84"/>
      <c r="N82" s="74"/>
    </row>
    <row r="83" spans="1:14" ht="8.25" customHeight="1">
      <c r="A83" s="115" t="s">
        <v>304</v>
      </c>
      <c r="B83" s="116"/>
      <c r="C83" s="115"/>
      <c r="D83" s="73" t="s">
        <v>254</v>
      </c>
      <c r="E83" s="115"/>
      <c r="G83" s="108">
        <v>37622</v>
      </c>
      <c r="H83" s="91">
        <v>-6.5</v>
      </c>
      <c r="I83" s="108">
        <v>3591</v>
      </c>
      <c r="J83" s="108">
        <v>22500</v>
      </c>
      <c r="K83" s="108">
        <v>10340</v>
      </c>
      <c r="L83" s="108">
        <v>1192</v>
      </c>
      <c r="M83" s="230">
        <v>137</v>
      </c>
      <c r="N83" s="74"/>
    </row>
    <row r="84" spans="1:14" ht="8.25" customHeight="1">
      <c r="A84" s="115" t="s">
        <v>305</v>
      </c>
      <c r="B84" s="116"/>
      <c r="C84" s="115"/>
      <c r="D84" s="73" t="s">
        <v>256</v>
      </c>
      <c r="E84" s="115"/>
      <c r="G84" s="108">
        <v>85428</v>
      </c>
      <c r="H84" s="91">
        <v>23.2</v>
      </c>
      <c r="I84" s="108">
        <v>27355</v>
      </c>
      <c r="J84" s="108">
        <v>44941</v>
      </c>
      <c r="K84" s="108">
        <v>12491</v>
      </c>
      <c r="L84" s="108">
        <v>641</v>
      </c>
      <c r="M84" s="84">
        <v>52</v>
      </c>
      <c r="N84" s="74"/>
    </row>
    <row r="85" spans="1:14" ht="5.25" customHeight="1">
      <c r="A85" s="115"/>
      <c r="B85" s="116"/>
      <c r="C85" s="115"/>
      <c r="D85" s="115"/>
      <c r="E85" s="115"/>
      <c r="G85" s="108"/>
      <c r="H85" s="91"/>
      <c r="I85" s="108"/>
      <c r="J85" s="108"/>
      <c r="K85" s="108"/>
      <c r="L85" s="108"/>
      <c r="M85" s="84"/>
      <c r="N85" s="74"/>
    </row>
    <row r="86" spans="1:14" ht="8.25" customHeight="1">
      <c r="A86" s="115" t="s">
        <v>306</v>
      </c>
      <c r="B86" s="116"/>
      <c r="C86" s="73" t="s">
        <v>307</v>
      </c>
      <c r="D86" s="115"/>
      <c r="E86" s="115"/>
      <c r="G86" s="108">
        <v>129</v>
      </c>
      <c r="H86" s="91">
        <v>37.3</v>
      </c>
      <c r="I86" s="108">
        <v>75</v>
      </c>
      <c r="J86" s="108">
        <v>28</v>
      </c>
      <c r="K86" s="108">
        <v>25</v>
      </c>
      <c r="L86" s="230">
        <v>0</v>
      </c>
      <c r="M86" s="230">
        <v>0</v>
      </c>
      <c r="N86" s="74"/>
    </row>
    <row r="87" spans="1:14" ht="8.25" customHeight="1">
      <c r="A87" s="115" t="s">
        <v>308</v>
      </c>
      <c r="B87" s="116"/>
      <c r="C87" s="73" t="s">
        <v>309</v>
      </c>
      <c r="D87" s="115"/>
      <c r="E87" s="115"/>
      <c r="G87" s="108">
        <v>168</v>
      </c>
      <c r="H87" s="91">
        <v>-61.6</v>
      </c>
      <c r="I87" s="230">
        <v>0</v>
      </c>
      <c r="J87" s="108">
        <v>45</v>
      </c>
      <c r="K87" s="230">
        <v>0</v>
      </c>
      <c r="L87" s="108">
        <v>123</v>
      </c>
      <c r="M87" s="84">
        <v>7</v>
      </c>
      <c r="N87" s="74"/>
    </row>
    <row r="88" spans="1:14" ht="5.25" customHeight="1">
      <c r="A88" s="115"/>
      <c r="B88" s="116"/>
      <c r="D88" s="115"/>
      <c r="E88" s="115"/>
      <c r="G88" s="108"/>
      <c r="H88" s="91"/>
      <c r="I88" s="108"/>
      <c r="J88" s="108"/>
      <c r="K88" s="108"/>
      <c r="L88" s="108"/>
      <c r="M88" s="84"/>
      <c r="N88" s="74"/>
    </row>
    <row r="89" spans="1:14" ht="8.25" customHeight="1">
      <c r="A89" s="115" t="s">
        <v>310</v>
      </c>
      <c r="B89" s="116"/>
      <c r="C89" s="73" t="s">
        <v>311</v>
      </c>
      <c r="D89" s="115"/>
      <c r="E89" s="115"/>
      <c r="G89" s="108">
        <v>12001</v>
      </c>
      <c r="H89" s="91">
        <v>-28</v>
      </c>
      <c r="I89" s="230">
        <v>0</v>
      </c>
      <c r="J89" s="108">
        <v>12001</v>
      </c>
      <c r="K89" s="230">
        <v>0</v>
      </c>
      <c r="L89" s="230">
        <v>0</v>
      </c>
      <c r="M89" s="84">
        <v>101</v>
      </c>
      <c r="N89" s="74"/>
    </row>
    <row r="90" spans="1:14" ht="8.25" customHeight="1">
      <c r="A90" s="115" t="s">
        <v>312</v>
      </c>
      <c r="B90" s="116"/>
      <c r="C90" s="73" t="s">
        <v>313</v>
      </c>
      <c r="D90" s="115"/>
      <c r="E90" s="115"/>
      <c r="G90" s="108"/>
      <c r="H90" s="91"/>
      <c r="I90" s="108"/>
      <c r="J90" s="108"/>
      <c r="K90" s="108"/>
      <c r="L90" s="108"/>
      <c r="M90" s="84"/>
      <c r="N90" s="74"/>
    </row>
    <row r="91" spans="2:14" ht="8.25" customHeight="1">
      <c r="B91" s="82"/>
      <c r="D91" s="73" t="s">
        <v>207</v>
      </c>
      <c r="G91" s="108">
        <v>107852</v>
      </c>
      <c r="H91" s="91">
        <v>0.1</v>
      </c>
      <c r="I91" s="108">
        <v>31796</v>
      </c>
      <c r="J91" s="108">
        <v>67584</v>
      </c>
      <c r="K91" s="108">
        <v>8471</v>
      </c>
      <c r="L91" s="230">
        <v>0</v>
      </c>
      <c r="M91" s="84">
        <v>18</v>
      </c>
      <c r="N91" s="74"/>
    </row>
    <row r="92" spans="2:14" ht="5.25" customHeight="1">
      <c r="B92" s="82"/>
      <c r="G92" s="108"/>
      <c r="H92" s="91"/>
      <c r="I92" s="108"/>
      <c r="J92" s="108"/>
      <c r="K92" s="108"/>
      <c r="L92" s="108"/>
      <c r="M92" s="84"/>
      <c r="N92" s="74"/>
    </row>
    <row r="93" spans="2:14" ht="8.25" customHeight="1">
      <c r="B93" s="82"/>
      <c r="C93" s="247" t="s">
        <v>228</v>
      </c>
      <c r="G93" s="248">
        <v>2971078</v>
      </c>
      <c r="H93" s="249">
        <v>9.8</v>
      </c>
      <c r="I93" s="248">
        <v>1156280</v>
      </c>
      <c r="J93" s="248">
        <v>1507545</v>
      </c>
      <c r="K93" s="248">
        <v>278006</v>
      </c>
      <c r="L93" s="248">
        <v>29247</v>
      </c>
      <c r="M93" s="250">
        <v>9908</v>
      </c>
      <c r="N93" s="74"/>
    </row>
    <row r="94" spans="2:14" ht="5.25" customHeight="1">
      <c r="B94" s="82"/>
      <c r="G94" s="108"/>
      <c r="H94" s="91"/>
      <c r="I94" s="108"/>
      <c r="J94" s="108"/>
      <c r="K94" s="108"/>
      <c r="L94" s="108"/>
      <c r="M94" s="84"/>
      <c r="N94" s="74"/>
    </row>
    <row r="95" spans="2:14" ht="5.25" customHeight="1">
      <c r="B95" s="82"/>
      <c r="G95" s="108"/>
      <c r="H95" s="91"/>
      <c r="I95" s="108"/>
      <c r="J95" s="108"/>
      <c r="K95" s="108"/>
      <c r="L95" s="108"/>
      <c r="M95" s="84"/>
      <c r="N95" s="74"/>
    </row>
    <row r="96" spans="2:14" ht="8.25" customHeight="1">
      <c r="B96" s="82"/>
      <c r="C96" s="247" t="s">
        <v>314</v>
      </c>
      <c r="G96" s="108"/>
      <c r="H96" s="91"/>
      <c r="I96" s="108"/>
      <c r="J96" s="108"/>
      <c r="K96" s="108"/>
      <c r="L96" s="108"/>
      <c r="M96" s="84"/>
      <c r="N96" s="74"/>
    </row>
    <row r="97" spans="2:14" ht="8.25" customHeight="1">
      <c r="B97" s="82"/>
      <c r="D97" s="247" t="s">
        <v>230</v>
      </c>
      <c r="G97" s="248">
        <v>11202718</v>
      </c>
      <c r="H97" s="249">
        <v>-8.3</v>
      </c>
      <c r="I97" s="248">
        <v>3506364</v>
      </c>
      <c r="J97" s="248">
        <v>4927164</v>
      </c>
      <c r="K97" s="248">
        <v>1817011</v>
      </c>
      <c r="L97" s="248">
        <v>952179</v>
      </c>
      <c r="M97" s="250">
        <v>75509</v>
      </c>
      <c r="N97" s="74"/>
    </row>
    <row r="98" ht="9.75" customHeight="1">
      <c r="A98" s="73" t="s">
        <v>231</v>
      </c>
    </row>
    <row r="99" spans="1:5" s="113" customFormat="1" ht="9" customHeight="1">
      <c r="A99" s="117" t="s">
        <v>318</v>
      </c>
      <c r="B99" s="118"/>
      <c r="C99" s="118"/>
      <c r="D99" s="118"/>
      <c r="E99" s="118"/>
    </row>
    <row r="100" spans="1:5" s="113" customFormat="1" ht="9" customHeight="1">
      <c r="A100" s="118" t="s">
        <v>233</v>
      </c>
      <c r="B100" s="118"/>
      <c r="C100" s="118"/>
      <c r="D100" s="118"/>
      <c r="E100" s="118"/>
    </row>
  </sheetData>
  <mergeCells count="12"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  <mergeCell ref="M6:M12"/>
    <mergeCell ref="I13:M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&amp;C&amp;"Jahrbuch,Standard"&amp;8- 11 -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I13" sqref="I13:M13"/>
    </sheetView>
  </sheetViews>
  <sheetFormatPr defaultColWidth="11.421875" defaultRowHeight="12.75"/>
  <cols>
    <col min="1" max="1" width="11.7109375" style="106" customWidth="1"/>
    <col min="2" max="2" width="0.85546875" style="106" customWidth="1"/>
    <col min="3" max="3" width="1.28515625" style="106" customWidth="1"/>
    <col min="4" max="4" width="1.421875" style="106" customWidth="1"/>
    <col min="5" max="5" width="1.8515625" style="106" customWidth="1"/>
    <col min="6" max="6" width="22.28125" style="73" customWidth="1"/>
    <col min="7" max="7" width="8.00390625" style="73" customWidth="1"/>
    <col min="8" max="8" width="6.8515625" style="73" customWidth="1"/>
    <col min="9" max="9" width="7.57421875" style="73" customWidth="1"/>
    <col min="10" max="10" width="8.28125" style="73" customWidth="1"/>
    <col min="11" max="12" width="7.140625" style="73" customWidth="1"/>
    <col min="13" max="13" width="7.28125" style="73" customWidth="1"/>
    <col min="14" max="16384" width="11.421875" style="73" customWidth="1"/>
  </cols>
  <sheetData>
    <row r="1" spans="1:13" ht="10.5" customHeight="1">
      <c r="A1" s="288" t="s">
        <v>378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ht="10.5" customHeight="1">
      <c r="A2" s="288" t="s">
        <v>382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9" customHeight="1">
      <c r="A3" s="97"/>
      <c r="B3" s="97"/>
      <c r="C3" s="97"/>
      <c r="D3" s="97"/>
      <c r="E3" s="97"/>
      <c r="F3" s="75"/>
      <c r="G3" s="75"/>
      <c r="H3" s="75"/>
      <c r="I3" s="75"/>
      <c r="J3" s="75"/>
      <c r="K3" s="75"/>
      <c r="L3" s="75"/>
      <c r="M3" s="75"/>
    </row>
    <row r="4" spans="1:13" ht="8.25" customHeight="1">
      <c r="A4" s="289" t="s">
        <v>147</v>
      </c>
      <c r="B4" s="339" t="s">
        <v>148</v>
      </c>
      <c r="C4" s="340"/>
      <c r="D4" s="340"/>
      <c r="E4" s="340"/>
      <c r="F4" s="341"/>
      <c r="G4" s="344" t="s">
        <v>149</v>
      </c>
      <c r="H4" s="290"/>
      <c r="I4" s="339" t="s">
        <v>78</v>
      </c>
      <c r="J4" s="340"/>
      <c r="K4" s="340"/>
      <c r="L4" s="341"/>
      <c r="M4" s="98" t="s">
        <v>150</v>
      </c>
    </row>
    <row r="5" spans="1:13" ht="8.25" customHeight="1">
      <c r="A5" s="345"/>
      <c r="B5" s="286"/>
      <c r="C5" s="350"/>
      <c r="D5" s="350"/>
      <c r="E5" s="350"/>
      <c r="F5" s="351"/>
      <c r="G5" s="287" t="s">
        <v>234</v>
      </c>
      <c r="H5" s="343"/>
      <c r="I5" s="287"/>
      <c r="J5" s="342"/>
      <c r="K5" s="342"/>
      <c r="L5" s="343"/>
      <c r="M5" s="99" t="s">
        <v>151</v>
      </c>
    </row>
    <row r="6" spans="1:13" ht="8.25" customHeight="1">
      <c r="A6" s="345"/>
      <c r="B6" s="286"/>
      <c r="C6" s="350"/>
      <c r="D6" s="350"/>
      <c r="E6" s="350"/>
      <c r="F6" s="351"/>
      <c r="G6" s="286" t="s">
        <v>152</v>
      </c>
      <c r="H6" s="100" t="s">
        <v>153</v>
      </c>
      <c r="I6" s="81"/>
      <c r="J6" s="81"/>
      <c r="K6" s="344" t="s">
        <v>80</v>
      </c>
      <c r="L6" s="339" t="s">
        <v>74</v>
      </c>
      <c r="M6" s="344" t="s">
        <v>81</v>
      </c>
    </row>
    <row r="7" spans="1:13" ht="8.25" customHeight="1">
      <c r="A7" s="345"/>
      <c r="B7" s="286"/>
      <c r="C7" s="350"/>
      <c r="D7" s="350"/>
      <c r="E7" s="350"/>
      <c r="F7" s="351"/>
      <c r="G7" s="286"/>
      <c r="H7" s="101" t="s">
        <v>154</v>
      </c>
      <c r="I7" s="82"/>
      <c r="J7" s="82"/>
      <c r="K7" s="286"/>
      <c r="L7" s="286"/>
      <c r="M7" s="286"/>
    </row>
    <row r="8" spans="1:13" ht="8.25" customHeight="1">
      <c r="A8" s="345"/>
      <c r="B8" s="286"/>
      <c r="C8" s="350"/>
      <c r="D8" s="350"/>
      <c r="E8" s="350"/>
      <c r="F8" s="351"/>
      <c r="G8" s="286"/>
      <c r="H8" s="101" t="s">
        <v>155</v>
      </c>
      <c r="I8" s="101" t="s">
        <v>82</v>
      </c>
      <c r="J8" s="101" t="s">
        <v>82</v>
      </c>
      <c r="K8" s="286"/>
      <c r="L8" s="286"/>
      <c r="M8" s="286"/>
    </row>
    <row r="9" spans="1:13" ht="8.25" customHeight="1">
      <c r="A9" s="345"/>
      <c r="B9" s="286"/>
      <c r="C9" s="350"/>
      <c r="D9" s="350"/>
      <c r="E9" s="350"/>
      <c r="F9" s="351"/>
      <c r="G9" s="286"/>
      <c r="H9" s="101" t="s">
        <v>379</v>
      </c>
      <c r="I9" s="101" t="s">
        <v>85</v>
      </c>
      <c r="J9" s="101" t="s">
        <v>86</v>
      </c>
      <c r="K9" s="286"/>
      <c r="L9" s="286"/>
      <c r="M9" s="286"/>
    </row>
    <row r="10" spans="1:13" ht="8.25" customHeight="1">
      <c r="A10" s="345"/>
      <c r="B10" s="286"/>
      <c r="C10" s="350"/>
      <c r="D10" s="350"/>
      <c r="E10" s="350"/>
      <c r="F10" s="351"/>
      <c r="G10" s="286"/>
      <c r="H10" s="101" t="s">
        <v>380</v>
      </c>
      <c r="I10" s="101" t="s">
        <v>87</v>
      </c>
      <c r="J10" s="101" t="s">
        <v>88</v>
      </c>
      <c r="K10" s="286"/>
      <c r="L10" s="286"/>
      <c r="M10" s="286"/>
    </row>
    <row r="11" spans="1:13" ht="8.25" customHeight="1">
      <c r="A11" s="345"/>
      <c r="B11" s="286"/>
      <c r="C11" s="350"/>
      <c r="D11" s="350"/>
      <c r="E11" s="350"/>
      <c r="F11" s="351"/>
      <c r="G11" s="286"/>
      <c r="H11" s="101" t="s">
        <v>69</v>
      </c>
      <c r="I11" s="82"/>
      <c r="J11" s="82"/>
      <c r="K11" s="286"/>
      <c r="L11" s="286"/>
      <c r="M11" s="286"/>
    </row>
    <row r="12" spans="1:13" ht="8.25" customHeight="1">
      <c r="A12" s="345"/>
      <c r="B12" s="286"/>
      <c r="C12" s="350"/>
      <c r="D12" s="350"/>
      <c r="E12" s="350"/>
      <c r="F12" s="351"/>
      <c r="G12" s="287"/>
      <c r="H12" s="102">
        <v>2009</v>
      </c>
      <c r="I12" s="103"/>
      <c r="J12" s="103"/>
      <c r="K12" s="287"/>
      <c r="L12" s="287"/>
      <c r="M12" s="287"/>
    </row>
    <row r="13" spans="1:14" ht="9.75" customHeight="1">
      <c r="A13" s="342"/>
      <c r="B13" s="287"/>
      <c r="C13" s="342"/>
      <c r="D13" s="342"/>
      <c r="E13" s="342"/>
      <c r="F13" s="343"/>
      <c r="G13" s="102" t="s">
        <v>89</v>
      </c>
      <c r="H13" s="102" t="s">
        <v>157</v>
      </c>
      <c r="I13" s="337" t="s">
        <v>89</v>
      </c>
      <c r="J13" s="338"/>
      <c r="K13" s="338"/>
      <c r="L13" s="338"/>
      <c r="M13" s="338"/>
      <c r="N13" s="74"/>
    </row>
    <row r="14" spans="1:14" ht="7.5" customHeight="1">
      <c r="A14" s="104"/>
      <c r="B14" s="105"/>
      <c r="G14" s="77"/>
      <c r="H14" s="77"/>
      <c r="I14" s="77"/>
      <c r="J14" s="77"/>
      <c r="K14" s="77"/>
      <c r="L14" s="77"/>
      <c r="M14" s="81"/>
      <c r="N14" s="74"/>
    </row>
    <row r="15" spans="1:14" ht="8.25" customHeight="1">
      <c r="A15" s="107"/>
      <c r="B15" s="105"/>
      <c r="C15" s="247" t="s">
        <v>158</v>
      </c>
      <c r="G15" s="83"/>
      <c r="H15" s="83"/>
      <c r="I15" s="83"/>
      <c r="J15" s="83"/>
      <c r="K15" s="83"/>
      <c r="L15" s="83"/>
      <c r="M15" s="82"/>
      <c r="N15" s="74"/>
    </row>
    <row r="16" spans="1:14" ht="5.25" customHeight="1">
      <c r="A16" s="107"/>
      <c r="B16" s="105"/>
      <c r="C16" s="73"/>
      <c r="G16" s="83"/>
      <c r="H16" s="83"/>
      <c r="I16" s="83"/>
      <c r="J16" s="83"/>
      <c r="K16" s="83"/>
      <c r="L16" s="83"/>
      <c r="M16" s="82"/>
      <c r="N16" s="74"/>
    </row>
    <row r="17" spans="1:14" ht="8.25" customHeight="1">
      <c r="A17" s="107" t="s">
        <v>159</v>
      </c>
      <c r="B17" s="105"/>
      <c r="C17" s="73" t="s">
        <v>160</v>
      </c>
      <c r="G17" s="83"/>
      <c r="H17" s="83"/>
      <c r="I17" s="83"/>
      <c r="J17" s="83"/>
      <c r="K17" s="83"/>
      <c r="L17" s="83"/>
      <c r="M17" s="82"/>
      <c r="N17" s="74"/>
    </row>
    <row r="18" spans="1:14" ht="9.75" customHeight="1">
      <c r="A18" s="107"/>
      <c r="B18" s="105"/>
      <c r="D18" s="73" t="s">
        <v>235</v>
      </c>
      <c r="G18" s="108">
        <v>4899915</v>
      </c>
      <c r="H18" s="91">
        <v>-3.1</v>
      </c>
      <c r="I18" s="108">
        <v>2013779</v>
      </c>
      <c r="J18" s="108">
        <v>2880128</v>
      </c>
      <c r="K18" s="108">
        <v>6009</v>
      </c>
      <c r="L18" s="229">
        <v>0</v>
      </c>
      <c r="M18" s="230">
        <v>0</v>
      </c>
      <c r="N18" s="74"/>
    </row>
    <row r="19" spans="1:14" ht="5.25" customHeight="1">
      <c r="A19" s="107"/>
      <c r="B19" s="105"/>
      <c r="D19" s="73"/>
      <c r="G19" s="108"/>
      <c r="H19" s="91"/>
      <c r="I19" s="108"/>
      <c r="J19" s="108"/>
      <c r="K19" s="108"/>
      <c r="L19" s="108"/>
      <c r="M19" s="84"/>
      <c r="N19" s="74"/>
    </row>
    <row r="20" spans="1:14" ht="8.25" customHeight="1">
      <c r="A20" s="107"/>
      <c r="B20" s="105"/>
      <c r="C20" s="73" t="s">
        <v>161</v>
      </c>
      <c r="G20" s="108"/>
      <c r="H20" s="91"/>
      <c r="I20" s="108"/>
      <c r="J20" s="108"/>
      <c r="K20" s="108"/>
      <c r="L20" s="108"/>
      <c r="M20" s="84"/>
      <c r="N20" s="74"/>
    </row>
    <row r="21" spans="1:14" ht="8.25" customHeight="1">
      <c r="A21" s="107"/>
      <c r="B21" s="105"/>
      <c r="D21" s="73" t="s">
        <v>162</v>
      </c>
      <c r="G21" s="108"/>
      <c r="H21" s="91"/>
      <c r="I21" s="108"/>
      <c r="J21" s="108"/>
      <c r="K21" s="108"/>
      <c r="L21" s="108"/>
      <c r="M21" s="84"/>
      <c r="N21" s="74"/>
    </row>
    <row r="22" spans="1:14" ht="8.25" customHeight="1">
      <c r="A22" s="109" t="s">
        <v>163</v>
      </c>
      <c r="B22" s="105"/>
      <c r="D22" s="73" t="s">
        <v>164</v>
      </c>
      <c r="G22" s="108">
        <v>140</v>
      </c>
      <c r="H22" s="231">
        <v>-18.2</v>
      </c>
      <c r="I22" s="229">
        <v>0</v>
      </c>
      <c r="J22" s="108">
        <v>140</v>
      </c>
      <c r="K22" s="229">
        <v>0</v>
      </c>
      <c r="L22" s="229">
        <v>0</v>
      </c>
      <c r="M22" s="230">
        <v>0</v>
      </c>
      <c r="N22" s="74"/>
    </row>
    <row r="23" spans="1:14" ht="8.25" customHeight="1">
      <c r="A23" s="107" t="s">
        <v>165</v>
      </c>
      <c r="B23" s="105"/>
      <c r="D23" s="73" t="s">
        <v>166</v>
      </c>
      <c r="G23" s="108">
        <v>1880885</v>
      </c>
      <c r="H23" s="91">
        <v>-0.8</v>
      </c>
      <c r="I23" s="108">
        <v>452122</v>
      </c>
      <c r="J23" s="108">
        <v>742783</v>
      </c>
      <c r="K23" s="108">
        <v>685980</v>
      </c>
      <c r="L23" s="229">
        <v>0</v>
      </c>
      <c r="M23" s="84">
        <v>16704</v>
      </c>
      <c r="N23" s="74"/>
    </row>
    <row r="24" spans="1:14" ht="8.25" customHeight="1">
      <c r="A24" s="109" t="s">
        <v>167</v>
      </c>
      <c r="B24" s="105"/>
      <c r="D24" s="73" t="s">
        <v>168</v>
      </c>
      <c r="G24" s="108"/>
      <c r="H24" s="91"/>
      <c r="I24" s="108"/>
      <c r="J24" s="108"/>
      <c r="K24" s="108"/>
      <c r="L24" s="108"/>
      <c r="M24" s="84"/>
      <c r="N24" s="74"/>
    </row>
    <row r="25" spans="1:14" ht="8.25" customHeight="1">
      <c r="A25" s="107"/>
      <c r="B25" s="105"/>
      <c r="E25" s="73" t="s">
        <v>169</v>
      </c>
      <c r="G25" s="108">
        <v>3152</v>
      </c>
      <c r="H25" s="232">
        <v>0</v>
      </c>
      <c r="I25" s="229">
        <v>0</v>
      </c>
      <c r="J25" s="108">
        <v>158</v>
      </c>
      <c r="K25" s="108">
        <v>2994</v>
      </c>
      <c r="L25" s="229">
        <v>0</v>
      </c>
      <c r="M25" s="230">
        <v>0</v>
      </c>
      <c r="N25" s="74"/>
    </row>
    <row r="26" spans="1:14" ht="5.25" customHeight="1">
      <c r="A26" s="107"/>
      <c r="B26" s="105"/>
      <c r="E26" s="73"/>
      <c r="G26" s="108"/>
      <c r="H26" s="91"/>
      <c r="I26" s="108"/>
      <c r="J26" s="108"/>
      <c r="K26" s="108"/>
      <c r="L26" s="108"/>
      <c r="M26" s="84"/>
      <c r="N26" s="74"/>
    </row>
    <row r="27" spans="1:14" ht="8.25" customHeight="1">
      <c r="A27" s="109" t="s">
        <v>170</v>
      </c>
      <c r="B27" s="105"/>
      <c r="C27" s="73" t="s">
        <v>171</v>
      </c>
      <c r="G27" s="108">
        <v>2947150</v>
      </c>
      <c r="H27" s="91">
        <v>4.1</v>
      </c>
      <c r="I27" s="229">
        <v>0</v>
      </c>
      <c r="J27" s="229">
        <v>0</v>
      </c>
      <c r="K27" s="108">
        <v>1751168</v>
      </c>
      <c r="L27" s="108">
        <v>1195981</v>
      </c>
      <c r="M27" s="84">
        <v>93441</v>
      </c>
      <c r="N27" s="74"/>
    </row>
    <row r="28" spans="1:14" ht="5.25" customHeight="1">
      <c r="A28" s="107"/>
      <c r="B28" s="105"/>
      <c r="C28" s="73"/>
      <c r="G28" s="108"/>
      <c r="H28" s="91"/>
      <c r="I28" s="108"/>
      <c r="J28" s="108"/>
      <c r="K28" s="108"/>
      <c r="L28" s="108"/>
      <c r="M28" s="84"/>
      <c r="N28" s="74"/>
    </row>
    <row r="29" spans="1:14" ht="8.25" customHeight="1">
      <c r="A29" s="109" t="s">
        <v>172</v>
      </c>
      <c r="B29" s="105"/>
      <c r="C29" s="73" t="s">
        <v>173</v>
      </c>
      <c r="G29" s="108"/>
      <c r="H29" s="91"/>
      <c r="I29" s="108"/>
      <c r="J29" s="108"/>
      <c r="K29" s="108"/>
      <c r="L29" s="108"/>
      <c r="M29" s="84"/>
      <c r="N29" s="74"/>
    </row>
    <row r="30" spans="1:14" ht="8.25" customHeight="1">
      <c r="A30" s="107"/>
      <c r="B30" s="105"/>
      <c r="D30" s="73" t="s">
        <v>174</v>
      </c>
      <c r="G30" s="108"/>
      <c r="H30" s="91"/>
      <c r="I30" s="108"/>
      <c r="J30" s="108"/>
      <c r="K30" s="108"/>
      <c r="L30" s="108"/>
      <c r="M30" s="84"/>
      <c r="N30" s="74"/>
    </row>
    <row r="31" spans="1:14" ht="8.25" customHeight="1">
      <c r="A31" s="107"/>
      <c r="B31" s="105"/>
      <c r="D31" s="73" t="s">
        <v>175</v>
      </c>
      <c r="G31" s="108">
        <v>40147</v>
      </c>
      <c r="H31" s="91">
        <v>45.6</v>
      </c>
      <c r="I31" s="108">
        <v>37325</v>
      </c>
      <c r="J31" s="108">
        <v>101</v>
      </c>
      <c r="K31" s="108">
        <v>2722</v>
      </c>
      <c r="L31" s="229">
        <v>0</v>
      </c>
      <c r="M31" s="230">
        <v>0</v>
      </c>
      <c r="N31" s="74"/>
    </row>
    <row r="32" spans="1:14" ht="5.25" customHeight="1">
      <c r="A32" s="107"/>
      <c r="B32" s="105"/>
      <c r="D32" s="73"/>
      <c r="G32" s="108"/>
      <c r="H32" s="91"/>
      <c r="I32" s="108"/>
      <c r="J32" s="108"/>
      <c r="K32" s="108"/>
      <c r="L32" s="108"/>
      <c r="M32" s="84"/>
      <c r="N32" s="74"/>
    </row>
    <row r="33" spans="1:14" ht="8.25" customHeight="1">
      <c r="A33" s="107" t="s">
        <v>176</v>
      </c>
      <c r="B33" s="105"/>
      <c r="C33" s="73" t="s">
        <v>177</v>
      </c>
      <c r="G33" s="108"/>
      <c r="H33" s="91"/>
      <c r="I33" s="108"/>
      <c r="J33" s="108"/>
      <c r="K33" s="108"/>
      <c r="L33" s="108"/>
      <c r="M33" s="84"/>
      <c r="N33" s="74"/>
    </row>
    <row r="34" spans="1:14" ht="8.25" customHeight="1">
      <c r="A34" s="107"/>
      <c r="B34" s="105"/>
      <c r="D34" s="73" t="s">
        <v>178</v>
      </c>
      <c r="G34" s="108">
        <v>1273316</v>
      </c>
      <c r="H34" s="91">
        <v>0</v>
      </c>
      <c r="I34" s="108">
        <v>312036</v>
      </c>
      <c r="J34" s="108">
        <v>776531</v>
      </c>
      <c r="K34" s="108">
        <v>178456</v>
      </c>
      <c r="L34" s="108">
        <v>6292</v>
      </c>
      <c r="M34" s="84">
        <v>8486</v>
      </c>
      <c r="N34" s="74"/>
    </row>
    <row r="35" spans="1:14" ht="5.25" customHeight="1">
      <c r="A35" s="107"/>
      <c r="B35" s="105"/>
      <c r="D35" s="73"/>
      <c r="G35" s="108"/>
      <c r="H35" s="91"/>
      <c r="I35" s="108"/>
      <c r="J35" s="108"/>
      <c r="K35" s="108"/>
      <c r="L35" s="108"/>
      <c r="M35" s="84"/>
      <c r="N35" s="74"/>
    </row>
    <row r="36" spans="1:14" ht="8.25" customHeight="1">
      <c r="A36" s="107" t="s">
        <v>179</v>
      </c>
      <c r="B36" s="105"/>
      <c r="C36" s="73" t="s">
        <v>180</v>
      </c>
      <c r="G36" s="108"/>
      <c r="H36" s="91"/>
      <c r="I36" s="108"/>
      <c r="J36" s="108"/>
      <c r="K36" s="108"/>
      <c r="L36" s="108"/>
      <c r="M36" s="84"/>
      <c r="N36" s="74"/>
    </row>
    <row r="37" spans="1:14" ht="8.25" customHeight="1">
      <c r="A37" s="107" t="s">
        <v>181</v>
      </c>
      <c r="B37" s="105"/>
      <c r="D37" s="73" t="s">
        <v>182</v>
      </c>
      <c r="G37" s="108"/>
      <c r="H37" s="91"/>
      <c r="I37" s="108"/>
      <c r="J37" s="108"/>
      <c r="K37" s="108"/>
      <c r="L37" s="108"/>
      <c r="M37" s="84"/>
      <c r="N37" s="74"/>
    </row>
    <row r="38" spans="1:14" ht="8.25" customHeight="1">
      <c r="A38" s="107"/>
      <c r="B38" s="105"/>
      <c r="D38" s="73" t="s">
        <v>183</v>
      </c>
      <c r="G38" s="108"/>
      <c r="H38" s="91"/>
      <c r="I38" s="108"/>
      <c r="J38" s="108"/>
      <c r="K38" s="108"/>
      <c r="L38" s="108"/>
      <c r="M38" s="84"/>
      <c r="N38" s="74"/>
    </row>
    <row r="39" spans="1:14" ht="8.25" customHeight="1">
      <c r="A39" s="107"/>
      <c r="B39" s="105"/>
      <c r="D39" s="73" t="s">
        <v>184</v>
      </c>
      <c r="G39" s="108">
        <v>996927</v>
      </c>
      <c r="H39" s="91">
        <v>1.9</v>
      </c>
      <c r="I39" s="108">
        <v>400683</v>
      </c>
      <c r="J39" s="108">
        <v>501449</v>
      </c>
      <c r="K39" s="108">
        <v>81622</v>
      </c>
      <c r="L39" s="108">
        <v>13173</v>
      </c>
      <c r="M39" s="84">
        <v>1561</v>
      </c>
      <c r="N39" s="74"/>
    </row>
    <row r="40" spans="1:14" ht="5.25" customHeight="1">
      <c r="A40" s="107"/>
      <c r="B40" s="105"/>
      <c r="D40" s="73"/>
      <c r="G40" s="108"/>
      <c r="H40" s="91"/>
      <c r="I40" s="108"/>
      <c r="J40" s="108"/>
      <c r="K40" s="108"/>
      <c r="L40" s="108"/>
      <c r="M40" s="84"/>
      <c r="N40" s="74"/>
    </row>
    <row r="41" spans="1:14" ht="8.25" customHeight="1">
      <c r="A41" s="107"/>
      <c r="B41" s="105"/>
      <c r="C41" s="73" t="s">
        <v>185</v>
      </c>
      <c r="G41" s="108"/>
      <c r="H41" s="91"/>
      <c r="I41" s="108"/>
      <c r="J41" s="108"/>
      <c r="K41" s="108"/>
      <c r="L41" s="108"/>
      <c r="M41" s="84"/>
      <c r="N41" s="74"/>
    </row>
    <row r="42" spans="1:14" ht="8.25" customHeight="1">
      <c r="A42" s="107"/>
      <c r="B42" s="105"/>
      <c r="D42" s="73" t="s">
        <v>186</v>
      </c>
      <c r="G42" s="108"/>
      <c r="H42" s="91"/>
      <c r="I42" s="108"/>
      <c r="J42" s="108"/>
      <c r="K42" s="108"/>
      <c r="L42" s="108"/>
      <c r="M42" s="84"/>
      <c r="N42" s="74"/>
    </row>
    <row r="43" spans="1:14" ht="8.25" customHeight="1">
      <c r="A43" s="107"/>
      <c r="B43" s="105"/>
      <c r="D43" s="73" t="s">
        <v>187</v>
      </c>
      <c r="G43" s="108"/>
      <c r="H43" s="91"/>
      <c r="I43" s="108"/>
      <c r="J43" s="108"/>
      <c r="K43" s="108"/>
      <c r="L43" s="108"/>
      <c r="M43" s="84"/>
      <c r="N43" s="74"/>
    </row>
    <row r="44" spans="1:14" ht="8.25" customHeight="1">
      <c r="A44" s="107"/>
      <c r="B44" s="105"/>
      <c r="D44" s="73" t="s">
        <v>188</v>
      </c>
      <c r="G44" s="108"/>
      <c r="H44" s="91"/>
      <c r="I44" s="108"/>
      <c r="J44" s="108"/>
      <c r="K44" s="108"/>
      <c r="L44" s="108"/>
      <c r="M44" s="84"/>
      <c r="N44" s="74"/>
    </row>
    <row r="45" spans="1:14" ht="9.75" customHeight="1">
      <c r="A45" s="107" t="s">
        <v>189</v>
      </c>
      <c r="B45" s="105"/>
      <c r="D45" s="73" t="s">
        <v>236</v>
      </c>
      <c r="G45" s="108">
        <v>27900</v>
      </c>
      <c r="H45" s="91">
        <v>-55</v>
      </c>
      <c r="I45" s="108">
        <v>21212</v>
      </c>
      <c r="J45" s="108">
        <v>2827</v>
      </c>
      <c r="K45" s="108">
        <v>2110</v>
      </c>
      <c r="L45" s="108">
        <v>1752</v>
      </c>
      <c r="M45" s="84">
        <v>22</v>
      </c>
      <c r="N45" s="74"/>
    </row>
    <row r="46" spans="1:14" ht="9.75" customHeight="1">
      <c r="A46" s="107" t="s">
        <v>190</v>
      </c>
      <c r="B46" s="105"/>
      <c r="D46" s="73" t="s">
        <v>237</v>
      </c>
      <c r="G46" s="108">
        <v>1152642</v>
      </c>
      <c r="H46" s="91">
        <v>4.9</v>
      </c>
      <c r="I46" s="108">
        <v>315257</v>
      </c>
      <c r="J46" s="108">
        <v>367038</v>
      </c>
      <c r="K46" s="108">
        <v>157363</v>
      </c>
      <c r="L46" s="108">
        <v>312983</v>
      </c>
      <c r="M46" s="84">
        <v>2109</v>
      </c>
      <c r="N46" s="74"/>
    </row>
    <row r="47" spans="1:14" ht="8.25" customHeight="1">
      <c r="A47" s="107" t="s">
        <v>191</v>
      </c>
      <c r="B47" s="105"/>
      <c r="D47" s="73" t="s">
        <v>168</v>
      </c>
      <c r="G47" s="108"/>
      <c r="H47" s="91"/>
      <c r="I47" s="108"/>
      <c r="J47" s="108"/>
      <c r="K47" s="108"/>
      <c r="L47" s="108"/>
      <c r="M47" s="84"/>
      <c r="N47" s="74"/>
    </row>
    <row r="48" spans="1:14" ht="8.25" customHeight="1">
      <c r="A48" s="107"/>
      <c r="B48" s="105"/>
      <c r="D48" s="73"/>
      <c r="E48" s="73" t="s">
        <v>192</v>
      </c>
      <c r="G48" s="108">
        <v>209157</v>
      </c>
      <c r="H48" s="91">
        <v>-18.6</v>
      </c>
      <c r="I48" s="108">
        <v>100276</v>
      </c>
      <c r="J48" s="108">
        <v>45069</v>
      </c>
      <c r="K48" s="108">
        <v>55196</v>
      </c>
      <c r="L48" s="108">
        <v>8616</v>
      </c>
      <c r="M48" s="84">
        <v>11110</v>
      </c>
      <c r="N48" s="74"/>
    </row>
    <row r="49" spans="1:14" ht="8.25" customHeight="1">
      <c r="A49" s="107" t="s">
        <v>193</v>
      </c>
      <c r="B49" s="105"/>
      <c r="G49" s="108"/>
      <c r="H49" s="91"/>
      <c r="I49" s="108"/>
      <c r="J49" s="108"/>
      <c r="K49" s="108"/>
      <c r="L49" s="108"/>
      <c r="M49" s="84"/>
      <c r="N49" s="74"/>
    </row>
    <row r="50" spans="1:14" ht="8.25" customHeight="1">
      <c r="A50" s="107" t="s">
        <v>194</v>
      </c>
      <c r="B50" s="105"/>
      <c r="D50" s="73" t="s">
        <v>195</v>
      </c>
      <c r="G50" s="108">
        <v>54790</v>
      </c>
      <c r="H50" s="91">
        <v>-13.6</v>
      </c>
      <c r="I50" s="108">
        <v>12257</v>
      </c>
      <c r="J50" s="108">
        <v>20408</v>
      </c>
      <c r="K50" s="108">
        <v>12552</v>
      </c>
      <c r="L50" s="108">
        <v>9573</v>
      </c>
      <c r="M50" s="84">
        <v>2947</v>
      </c>
      <c r="N50" s="74"/>
    </row>
    <row r="51" spans="1:14" ht="8.25" customHeight="1">
      <c r="A51" s="107" t="s">
        <v>196</v>
      </c>
      <c r="B51" s="105"/>
      <c r="G51" s="108"/>
      <c r="H51" s="91"/>
      <c r="I51" s="108"/>
      <c r="J51" s="108"/>
      <c r="K51" s="108"/>
      <c r="L51" s="108"/>
      <c r="M51" s="84"/>
      <c r="N51" s="74"/>
    </row>
    <row r="52" spans="1:14" ht="8.25" customHeight="1">
      <c r="A52" s="107" t="s">
        <v>197</v>
      </c>
      <c r="B52" s="105"/>
      <c r="D52" s="73" t="s">
        <v>198</v>
      </c>
      <c r="G52" s="108">
        <v>448712</v>
      </c>
      <c r="H52" s="91">
        <v>49.8</v>
      </c>
      <c r="I52" s="108">
        <v>318121</v>
      </c>
      <c r="J52" s="108">
        <v>86816</v>
      </c>
      <c r="K52" s="108">
        <v>34379</v>
      </c>
      <c r="L52" s="108">
        <v>9396</v>
      </c>
      <c r="M52" s="84">
        <v>416</v>
      </c>
      <c r="N52" s="74"/>
    </row>
    <row r="53" spans="1:14" ht="8.25" customHeight="1">
      <c r="A53" s="107">
        <v>169.209</v>
      </c>
      <c r="B53" s="105"/>
      <c r="D53" s="73" t="s">
        <v>199</v>
      </c>
      <c r="G53" s="108"/>
      <c r="H53" s="91"/>
      <c r="I53" s="108"/>
      <c r="J53" s="108"/>
      <c r="K53" s="108"/>
      <c r="L53" s="108"/>
      <c r="M53" s="84"/>
      <c r="N53" s="74"/>
    </row>
    <row r="54" spans="1:14" ht="8.25" customHeight="1">
      <c r="A54" s="107"/>
      <c r="B54" s="105"/>
      <c r="E54" s="73" t="s">
        <v>200</v>
      </c>
      <c r="G54" s="108">
        <v>368852</v>
      </c>
      <c r="H54" s="91">
        <v>5.2</v>
      </c>
      <c r="I54" s="108">
        <v>80103</v>
      </c>
      <c r="J54" s="108">
        <v>264370</v>
      </c>
      <c r="K54" s="108">
        <v>20373</v>
      </c>
      <c r="L54" s="108">
        <v>4006</v>
      </c>
      <c r="M54" s="84">
        <v>320</v>
      </c>
      <c r="N54" s="74"/>
    </row>
    <row r="55" spans="1:14" ht="5.25" customHeight="1">
      <c r="A55" s="107"/>
      <c r="B55" s="105"/>
      <c r="E55" s="73"/>
      <c r="G55" s="108"/>
      <c r="H55" s="91"/>
      <c r="I55" s="108"/>
      <c r="J55" s="108"/>
      <c r="K55" s="108"/>
      <c r="L55" s="108"/>
      <c r="M55" s="84"/>
      <c r="N55" s="74"/>
    </row>
    <row r="56" spans="1:14" ht="8.25" customHeight="1">
      <c r="A56" s="107">
        <v>191</v>
      </c>
      <c r="B56" s="105"/>
      <c r="C56" s="73" t="s">
        <v>201</v>
      </c>
      <c r="G56" s="108"/>
      <c r="H56" s="91"/>
      <c r="I56" s="108"/>
      <c r="J56" s="108"/>
      <c r="K56" s="108"/>
      <c r="L56" s="108"/>
      <c r="M56" s="84"/>
      <c r="N56" s="74"/>
    </row>
    <row r="57" spans="1:14" ht="8.25" customHeight="1">
      <c r="A57" s="107"/>
      <c r="B57" s="105"/>
      <c r="D57" s="73" t="s">
        <v>202</v>
      </c>
      <c r="G57" s="108"/>
      <c r="H57" s="91"/>
      <c r="I57" s="108"/>
      <c r="J57" s="108"/>
      <c r="K57" s="108"/>
      <c r="L57" s="108"/>
      <c r="M57" s="84"/>
      <c r="N57" s="74"/>
    </row>
    <row r="58" spans="1:14" ht="8.25" customHeight="1">
      <c r="A58" s="107"/>
      <c r="B58" s="105"/>
      <c r="D58" s="73" t="s">
        <v>203</v>
      </c>
      <c r="G58" s="108">
        <v>142343</v>
      </c>
      <c r="H58" s="91">
        <v>18.5</v>
      </c>
      <c r="I58" s="108">
        <v>88003</v>
      </c>
      <c r="J58" s="229">
        <v>39</v>
      </c>
      <c r="K58" s="108">
        <v>54301</v>
      </c>
      <c r="L58" s="229">
        <v>0</v>
      </c>
      <c r="M58" s="230">
        <v>0</v>
      </c>
      <c r="N58" s="74"/>
    </row>
    <row r="59" spans="1:14" ht="5.25" customHeight="1">
      <c r="A59" s="107"/>
      <c r="B59" s="105"/>
      <c r="D59" s="73"/>
      <c r="G59" s="108"/>
      <c r="H59" s="91"/>
      <c r="I59" s="108"/>
      <c r="J59" s="108"/>
      <c r="K59" s="108"/>
      <c r="L59" s="108"/>
      <c r="M59" s="84"/>
      <c r="N59" s="74"/>
    </row>
    <row r="60" spans="1:14" ht="8.25" customHeight="1">
      <c r="A60" s="107">
        <v>270.275</v>
      </c>
      <c r="B60" s="105"/>
      <c r="C60" s="73" t="s">
        <v>204</v>
      </c>
      <c r="G60" s="108">
        <v>390394</v>
      </c>
      <c r="H60" s="91">
        <v>-2.8</v>
      </c>
      <c r="I60" s="108">
        <v>25134</v>
      </c>
      <c r="J60" s="108">
        <v>341494</v>
      </c>
      <c r="K60" s="108">
        <v>21159</v>
      </c>
      <c r="L60" s="108">
        <v>2606</v>
      </c>
      <c r="M60" s="84">
        <v>511</v>
      </c>
      <c r="N60" s="74"/>
    </row>
    <row r="61" spans="1:14" ht="8.25" customHeight="1">
      <c r="A61" s="107">
        <v>28</v>
      </c>
      <c r="B61" s="105"/>
      <c r="C61" s="73" t="s">
        <v>205</v>
      </c>
      <c r="G61" s="108">
        <v>159077</v>
      </c>
      <c r="H61" s="91">
        <v>87</v>
      </c>
      <c r="I61" s="108">
        <v>19240</v>
      </c>
      <c r="J61" s="108">
        <v>104017</v>
      </c>
      <c r="K61" s="108">
        <v>12220</v>
      </c>
      <c r="L61" s="108">
        <v>23599</v>
      </c>
      <c r="M61" s="84">
        <v>1470</v>
      </c>
      <c r="N61" s="74"/>
    </row>
    <row r="62" spans="1:15" ht="6" customHeight="1">
      <c r="A62" s="107"/>
      <c r="B62" s="105"/>
      <c r="C62" s="73"/>
      <c r="G62" s="108"/>
      <c r="H62" s="91"/>
      <c r="I62" s="108"/>
      <c r="J62" s="108"/>
      <c r="K62" s="108"/>
      <c r="L62" s="108"/>
      <c r="M62" s="84"/>
      <c r="N62" s="74"/>
      <c r="O62" s="110"/>
    </row>
    <row r="63" spans="1:15" ht="9" customHeight="1">
      <c r="A63" s="107">
        <v>295</v>
      </c>
      <c r="B63" s="105"/>
      <c r="C63" s="73" t="s">
        <v>206</v>
      </c>
      <c r="G63" s="108"/>
      <c r="H63" s="91"/>
      <c r="I63" s="108"/>
      <c r="J63" s="108"/>
      <c r="K63" s="108"/>
      <c r="L63" s="229"/>
      <c r="M63" s="84"/>
      <c r="N63" s="74"/>
      <c r="O63" s="110"/>
    </row>
    <row r="64" spans="1:14" ht="8.25" customHeight="1">
      <c r="A64" s="107"/>
      <c r="B64" s="105"/>
      <c r="D64" s="73" t="s">
        <v>207</v>
      </c>
      <c r="G64" s="108">
        <v>39797</v>
      </c>
      <c r="H64" s="91">
        <v>2.9</v>
      </c>
      <c r="I64" s="108">
        <v>4429</v>
      </c>
      <c r="J64" s="108">
        <v>10191</v>
      </c>
      <c r="K64" s="108">
        <v>25178</v>
      </c>
      <c r="L64" s="229">
        <v>0</v>
      </c>
      <c r="M64" s="84">
        <v>233</v>
      </c>
      <c r="N64" s="74"/>
    </row>
    <row r="65" spans="1:14" ht="5.25" customHeight="1">
      <c r="A65" s="107"/>
      <c r="B65" s="105"/>
      <c r="D65" s="73"/>
      <c r="G65" s="108"/>
      <c r="H65" s="91"/>
      <c r="I65" s="108"/>
      <c r="J65" s="108"/>
      <c r="K65" s="108"/>
      <c r="L65" s="108"/>
      <c r="M65" s="84"/>
      <c r="N65" s="74"/>
    </row>
    <row r="66" spans="1:14" ht="8.25" customHeight="1">
      <c r="A66" s="107"/>
      <c r="B66" s="105"/>
      <c r="C66" s="247" t="s">
        <v>208</v>
      </c>
      <c r="G66" s="248">
        <v>15035294</v>
      </c>
      <c r="H66" s="249">
        <v>1.3</v>
      </c>
      <c r="I66" s="248">
        <v>4199976</v>
      </c>
      <c r="J66" s="248">
        <v>6143560</v>
      </c>
      <c r="K66" s="248">
        <v>3103780</v>
      </c>
      <c r="L66" s="248">
        <v>1587978</v>
      </c>
      <c r="M66" s="250">
        <v>139330</v>
      </c>
      <c r="N66" s="74"/>
    </row>
    <row r="67" spans="1:14" ht="5.25" customHeight="1">
      <c r="A67" s="107"/>
      <c r="B67" s="105"/>
      <c r="C67" s="73"/>
      <c r="G67" s="108"/>
      <c r="H67" s="91"/>
      <c r="I67" s="108"/>
      <c r="J67" s="108"/>
      <c r="K67" s="108"/>
      <c r="L67" s="108"/>
      <c r="M67" s="84"/>
      <c r="N67" s="74"/>
    </row>
    <row r="68" spans="1:14" ht="5.25" customHeight="1">
      <c r="A68" s="107"/>
      <c r="B68" s="105"/>
      <c r="G68" s="108"/>
      <c r="H68" s="91"/>
      <c r="I68" s="108"/>
      <c r="J68" s="108"/>
      <c r="K68" s="108"/>
      <c r="L68" s="108"/>
      <c r="M68" s="84"/>
      <c r="N68" s="74"/>
    </row>
    <row r="69" spans="1:14" ht="8.25" customHeight="1">
      <c r="A69" s="107"/>
      <c r="B69" s="105"/>
      <c r="C69" s="247" t="s">
        <v>209</v>
      </c>
      <c r="G69" s="108"/>
      <c r="H69" s="91"/>
      <c r="I69" s="108"/>
      <c r="J69" s="108"/>
      <c r="K69" s="108"/>
      <c r="L69" s="108"/>
      <c r="M69" s="84"/>
      <c r="N69" s="74"/>
    </row>
    <row r="70" spans="1:14" ht="5.25" customHeight="1">
      <c r="A70" s="107"/>
      <c r="B70" s="105"/>
      <c r="C70" s="73"/>
      <c r="G70" s="108"/>
      <c r="H70" s="91"/>
      <c r="I70" s="108"/>
      <c r="J70" s="108"/>
      <c r="K70" s="108"/>
      <c r="L70" s="108"/>
      <c r="M70" s="84"/>
      <c r="N70" s="74"/>
    </row>
    <row r="71" spans="1:14" ht="8.25" customHeight="1">
      <c r="A71" s="107">
        <v>30</v>
      </c>
      <c r="B71" s="105"/>
      <c r="C71" s="73" t="s">
        <v>210</v>
      </c>
      <c r="G71" s="108">
        <v>1894951</v>
      </c>
      <c r="H71" s="91">
        <v>-48.7</v>
      </c>
      <c r="I71" s="108">
        <v>136166</v>
      </c>
      <c r="J71" s="108">
        <v>1386844</v>
      </c>
      <c r="K71" s="108">
        <v>360291</v>
      </c>
      <c r="L71" s="108">
        <v>11650</v>
      </c>
      <c r="M71" s="84">
        <v>7085</v>
      </c>
      <c r="N71" s="74"/>
    </row>
    <row r="72" spans="1:14" ht="8.25" customHeight="1">
      <c r="A72" s="107">
        <v>31</v>
      </c>
      <c r="B72" s="105"/>
      <c r="C72" s="73" t="s">
        <v>211</v>
      </c>
      <c r="G72" s="108">
        <v>1413348</v>
      </c>
      <c r="H72" s="91">
        <v>-10</v>
      </c>
      <c r="I72" s="108">
        <v>92621</v>
      </c>
      <c r="J72" s="108">
        <v>1242802</v>
      </c>
      <c r="K72" s="108">
        <v>30877</v>
      </c>
      <c r="L72" s="108">
        <v>47049</v>
      </c>
      <c r="M72" s="84">
        <v>10883</v>
      </c>
      <c r="N72" s="74"/>
    </row>
    <row r="73" spans="1:14" ht="5.25" customHeight="1">
      <c r="A73" s="107"/>
      <c r="B73" s="105"/>
      <c r="C73" s="73"/>
      <c r="G73" s="108"/>
      <c r="H73" s="91"/>
      <c r="I73" s="108"/>
      <c r="J73" s="108"/>
      <c r="K73" s="108"/>
      <c r="L73" s="108"/>
      <c r="M73" s="84"/>
      <c r="N73" s="74"/>
    </row>
    <row r="74" spans="1:14" ht="8.25" customHeight="1">
      <c r="A74" s="107" t="s">
        <v>212</v>
      </c>
      <c r="B74" s="105"/>
      <c r="C74" s="73" t="s">
        <v>213</v>
      </c>
      <c r="G74" s="108">
        <v>126153</v>
      </c>
      <c r="H74" s="91">
        <v>128.3</v>
      </c>
      <c r="I74" s="108">
        <v>92391</v>
      </c>
      <c r="J74" s="108">
        <v>19790</v>
      </c>
      <c r="K74" s="108">
        <v>13652</v>
      </c>
      <c r="L74" s="108">
        <v>321</v>
      </c>
      <c r="M74" s="84">
        <v>7</v>
      </c>
      <c r="N74" s="74"/>
    </row>
    <row r="75" spans="1:14" ht="5.25" customHeight="1">
      <c r="A75" s="107"/>
      <c r="B75" s="105"/>
      <c r="C75" s="73"/>
      <c r="G75" s="108"/>
      <c r="H75" s="91"/>
      <c r="I75" s="108"/>
      <c r="J75" s="108"/>
      <c r="K75" s="108"/>
      <c r="L75" s="108"/>
      <c r="M75" s="84"/>
      <c r="N75" s="74"/>
    </row>
    <row r="76" spans="1:14" ht="8.25" customHeight="1">
      <c r="A76" s="107" t="s">
        <v>214</v>
      </c>
      <c r="B76" s="105"/>
      <c r="C76" s="73" t="s">
        <v>215</v>
      </c>
      <c r="G76" s="108"/>
      <c r="H76" s="91"/>
      <c r="I76" s="108"/>
      <c r="J76" s="108"/>
      <c r="K76" s="108"/>
      <c r="L76" s="108"/>
      <c r="M76" s="84"/>
      <c r="N76" s="74"/>
    </row>
    <row r="77" spans="1:14" ht="8.25" customHeight="1">
      <c r="A77" s="107"/>
      <c r="B77" s="105"/>
      <c r="D77" s="73" t="s">
        <v>216</v>
      </c>
      <c r="G77" s="108">
        <v>790087</v>
      </c>
      <c r="H77" s="91">
        <v>133.4</v>
      </c>
      <c r="I77" s="108">
        <v>553229</v>
      </c>
      <c r="J77" s="108">
        <v>228223</v>
      </c>
      <c r="K77" s="108">
        <v>8422</v>
      </c>
      <c r="L77" s="108">
        <v>213</v>
      </c>
      <c r="M77" s="84">
        <v>2</v>
      </c>
      <c r="N77" s="74"/>
    </row>
    <row r="78" spans="1:14" ht="8.25" customHeight="1">
      <c r="A78" s="107">
        <v>35</v>
      </c>
      <c r="B78" s="105"/>
      <c r="C78" s="73" t="s">
        <v>217</v>
      </c>
      <c r="G78" s="108">
        <v>182741</v>
      </c>
      <c r="H78" s="91">
        <v>-2.5</v>
      </c>
      <c r="I78" s="108">
        <v>28744</v>
      </c>
      <c r="J78" s="108">
        <v>152790</v>
      </c>
      <c r="K78" s="108">
        <v>537</v>
      </c>
      <c r="L78" s="108">
        <v>671</v>
      </c>
      <c r="M78" s="84">
        <v>161</v>
      </c>
      <c r="N78" s="74"/>
    </row>
    <row r="79" spans="1:14" ht="5.25" customHeight="1">
      <c r="A79" s="107"/>
      <c r="B79" s="105"/>
      <c r="C79" s="73"/>
      <c r="G79" s="108"/>
      <c r="H79" s="91"/>
      <c r="I79" s="108"/>
      <c r="J79" s="108"/>
      <c r="K79" s="108"/>
      <c r="L79" s="108"/>
      <c r="M79" s="84"/>
      <c r="N79" s="74"/>
    </row>
    <row r="80" spans="1:14" ht="8.25" customHeight="1">
      <c r="A80" s="107"/>
      <c r="B80" s="105"/>
      <c r="C80" s="73" t="s">
        <v>218</v>
      </c>
      <c r="G80" s="108"/>
      <c r="H80" s="91"/>
      <c r="I80" s="108"/>
      <c r="J80" s="108"/>
      <c r="K80" s="108"/>
      <c r="L80" s="108"/>
      <c r="M80" s="84"/>
      <c r="N80" s="74"/>
    </row>
    <row r="81" spans="1:14" ht="8.25" customHeight="1">
      <c r="A81" s="107"/>
      <c r="B81" s="105"/>
      <c r="D81" s="73" t="s">
        <v>219</v>
      </c>
      <c r="G81" s="108"/>
      <c r="H81" s="91"/>
      <c r="I81" s="108"/>
      <c r="J81" s="108"/>
      <c r="K81" s="108"/>
      <c r="L81" s="108"/>
      <c r="M81" s="84"/>
      <c r="N81" s="74"/>
    </row>
    <row r="82" spans="1:14" ht="8.25" customHeight="1">
      <c r="A82" s="107">
        <v>360</v>
      </c>
      <c r="B82" s="105"/>
      <c r="D82" s="73" t="s">
        <v>220</v>
      </c>
      <c r="G82" s="108">
        <v>6944</v>
      </c>
      <c r="H82" s="91">
        <v>-47.2</v>
      </c>
      <c r="I82" s="108">
        <v>3591</v>
      </c>
      <c r="J82" s="108">
        <v>1447</v>
      </c>
      <c r="K82" s="108">
        <v>1906</v>
      </c>
      <c r="L82" s="229">
        <v>0</v>
      </c>
      <c r="M82" s="230">
        <v>0</v>
      </c>
      <c r="N82" s="74"/>
    </row>
    <row r="83" spans="1:14" ht="8.25" customHeight="1">
      <c r="A83" s="107">
        <v>361</v>
      </c>
      <c r="B83" s="105"/>
      <c r="D83" s="73" t="s">
        <v>166</v>
      </c>
      <c r="G83" s="108">
        <v>421296</v>
      </c>
      <c r="H83" s="91">
        <v>3</v>
      </c>
      <c r="I83" s="108">
        <v>63361</v>
      </c>
      <c r="J83" s="108">
        <v>297783</v>
      </c>
      <c r="K83" s="108">
        <v>56923</v>
      </c>
      <c r="L83" s="108">
        <v>3230</v>
      </c>
      <c r="M83" s="84">
        <v>1043</v>
      </c>
      <c r="N83" s="74"/>
    </row>
    <row r="84" spans="1:14" ht="8.25" customHeight="1">
      <c r="A84" s="107">
        <v>362</v>
      </c>
      <c r="B84" s="105"/>
      <c r="D84" s="73" t="s">
        <v>221</v>
      </c>
      <c r="G84" s="108">
        <v>22659</v>
      </c>
      <c r="H84" s="91">
        <v>28.7</v>
      </c>
      <c r="I84" s="108">
        <v>1059</v>
      </c>
      <c r="J84" s="108">
        <v>10478</v>
      </c>
      <c r="K84" s="108">
        <v>7881</v>
      </c>
      <c r="L84" s="108">
        <v>3241</v>
      </c>
      <c r="M84" s="84">
        <v>2949</v>
      </c>
      <c r="N84" s="74"/>
    </row>
    <row r="85" spans="1:14" ht="8.25" customHeight="1">
      <c r="A85" s="107">
        <v>363.364</v>
      </c>
      <c r="B85" s="105"/>
      <c r="D85" s="73" t="s">
        <v>195</v>
      </c>
      <c r="G85" s="108">
        <v>8582</v>
      </c>
      <c r="H85" s="91">
        <v>39.7</v>
      </c>
      <c r="I85" s="108">
        <v>498</v>
      </c>
      <c r="J85" s="108">
        <v>5990</v>
      </c>
      <c r="K85" s="108">
        <v>2002</v>
      </c>
      <c r="L85" s="229">
        <v>92</v>
      </c>
      <c r="M85" s="84">
        <v>3</v>
      </c>
      <c r="N85" s="74"/>
    </row>
    <row r="86" spans="1:14" ht="8.25" customHeight="1">
      <c r="A86" s="107" t="s">
        <v>222</v>
      </c>
      <c r="B86" s="105"/>
      <c r="D86" s="73" t="s">
        <v>198</v>
      </c>
      <c r="G86" s="108">
        <v>32019</v>
      </c>
      <c r="H86" s="91">
        <v>-9.2</v>
      </c>
      <c r="I86" s="108">
        <v>8024</v>
      </c>
      <c r="J86" s="108">
        <v>18313</v>
      </c>
      <c r="K86" s="108">
        <v>5311</v>
      </c>
      <c r="L86" s="108">
        <v>370</v>
      </c>
      <c r="M86" s="84">
        <v>31</v>
      </c>
      <c r="N86" s="74"/>
    </row>
    <row r="87" spans="1:14" ht="5.25" customHeight="1">
      <c r="A87" s="107"/>
      <c r="B87" s="105"/>
      <c r="D87" s="73"/>
      <c r="G87" s="108"/>
      <c r="H87" s="91"/>
      <c r="I87" s="108"/>
      <c r="J87" s="108"/>
      <c r="K87" s="108"/>
      <c r="L87" s="108"/>
      <c r="M87" s="84"/>
      <c r="N87" s="74"/>
    </row>
    <row r="88" spans="1:14" ht="8.25" customHeight="1">
      <c r="A88" s="107" t="s">
        <v>223</v>
      </c>
      <c r="B88" s="105"/>
      <c r="C88" s="73" t="s">
        <v>224</v>
      </c>
      <c r="G88" s="108"/>
      <c r="H88" s="91"/>
      <c r="I88" s="108"/>
      <c r="J88" s="108"/>
      <c r="K88" s="108"/>
      <c r="L88" s="108"/>
      <c r="M88" s="84"/>
      <c r="N88" s="74"/>
    </row>
    <row r="89" spans="1:14" ht="8.25" customHeight="1">
      <c r="A89" s="107"/>
      <c r="B89" s="105"/>
      <c r="D89" s="73" t="s">
        <v>225</v>
      </c>
      <c r="G89" s="108">
        <v>1282591</v>
      </c>
      <c r="H89" s="91">
        <v>101.7</v>
      </c>
      <c r="I89" s="108">
        <v>878802</v>
      </c>
      <c r="J89" s="108">
        <v>325279</v>
      </c>
      <c r="K89" s="108">
        <v>66310</v>
      </c>
      <c r="L89" s="108">
        <v>12200</v>
      </c>
      <c r="M89" s="84">
        <v>950</v>
      </c>
      <c r="N89" s="74"/>
    </row>
    <row r="90" spans="1:14" ht="5.25" customHeight="1">
      <c r="A90" s="107"/>
      <c r="B90" s="105"/>
      <c r="D90" s="73"/>
      <c r="G90" s="108"/>
      <c r="H90" s="91"/>
      <c r="I90" s="108"/>
      <c r="J90" s="108"/>
      <c r="K90" s="108"/>
      <c r="L90" s="108"/>
      <c r="M90" s="84"/>
      <c r="N90" s="74"/>
    </row>
    <row r="91" spans="1:14" ht="8.25" customHeight="1">
      <c r="A91" s="107">
        <v>392</v>
      </c>
      <c r="B91" s="105"/>
      <c r="C91" s="73" t="s">
        <v>226</v>
      </c>
      <c r="G91" s="108">
        <v>28659</v>
      </c>
      <c r="H91" s="91">
        <v>-43.3</v>
      </c>
      <c r="I91" s="108">
        <v>2555</v>
      </c>
      <c r="J91" s="108">
        <v>26104</v>
      </c>
      <c r="K91" s="229">
        <v>0</v>
      </c>
      <c r="L91" s="229">
        <v>0</v>
      </c>
      <c r="M91" s="84">
        <v>1300</v>
      </c>
      <c r="N91" s="74"/>
    </row>
    <row r="92" spans="1:14" ht="8.25" customHeight="1">
      <c r="A92" s="107">
        <v>395</v>
      </c>
      <c r="B92" s="105"/>
      <c r="C92" s="73" t="s">
        <v>227</v>
      </c>
      <c r="G92" s="108">
        <v>1247499</v>
      </c>
      <c r="H92" s="91">
        <v>-28.4</v>
      </c>
      <c r="I92" s="108">
        <v>179519</v>
      </c>
      <c r="J92" s="108">
        <v>805626</v>
      </c>
      <c r="K92" s="108">
        <v>245743</v>
      </c>
      <c r="L92" s="108">
        <v>16611</v>
      </c>
      <c r="M92" s="84">
        <v>5287</v>
      </c>
      <c r="N92" s="74"/>
    </row>
    <row r="93" spans="1:14" ht="5.25" customHeight="1">
      <c r="A93" s="107"/>
      <c r="B93" s="105"/>
      <c r="C93" s="73"/>
      <c r="G93" s="108"/>
      <c r="H93" s="91"/>
      <c r="I93" s="108"/>
      <c r="J93" s="108"/>
      <c r="K93" s="108"/>
      <c r="L93" s="108"/>
      <c r="M93" s="84"/>
      <c r="N93" s="74"/>
    </row>
    <row r="94" spans="1:14" ht="8.25" customHeight="1">
      <c r="A94" s="107"/>
      <c r="B94" s="105"/>
      <c r="C94" s="247" t="s">
        <v>228</v>
      </c>
      <c r="G94" s="248">
        <v>7457530</v>
      </c>
      <c r="H94" s="249">
        <v>-14.8</v>
      </c>
      <c r="I94" s="248">
        <v>2040558</v>
      </c>
      <c r="J94" s="248">
        <v>4521468</v>
      </c>
      <c r="K94" s="248">
        <v>799856</v>
      </c>
      <c r="L94" s="248">
        <v>95648</v>
      </c>
      <c r="M94" s="250">
        <v>29703</v>
      </c>
      <c r="N94" s="74"/>
    </row>
    <row r="95" spans="1:14" ht="5.25" customHeight="1">
      <c r="A95" s="107"/>
      <c r="B95" s="105"/>
      <c r="G95" s="108"/>
      <c r="H95" s="91"/>
      <c r="I95" s="108"/>
      <c r="J95" s="108"/>
      <c r="K95" s="108"/>
      <c r="L95" s="108"/>
      <c r="M95" s="84"/>
      <c r="N95" s="74"/>
    </row>
    <row r="96" spans="1:14" ht="8.25" customHeight="1">
      <c r="A96" s="107"/>
      <c r="B96" s="105"/>
      <c r="C96" s="247" t="s">
        <v>229</v>
      </c>
      <c r="G96" s="108"/>
      <c r="H96" s="91"/>
      <c r="I96" s="108"/>
      <c r="J96" s="108"/>
      <c r="K96" s="108"/>
      <c r="L96" s="108"/>
      <c r="M96" s="84"/>
      <c r="N96" s="74"/>
    </row>
    <row r="97" spans="1:14" ht="8.25" customHeight="1">
      <c r="A97" s="107"/>
      <c r="B97" s="105"/>
      <c r="D97" s="247" t="s">
        <v>230</v>
      </c>
      <c r="G97" s="248">
        <v>22492824</v>
      </c>
      <c r="H97" s="249">
        <v>-4.7</v>
      </c>
      <c r="I97" s="248">
        <v>6240535</v>
      </c>
      <c r="J97" s="248">
        <v>10665028</v>
      </c>
      <c r="K97" s="248">
        <v>3903636</v>
      </c>
      <c r="L97" s="248">
        <v>1683625</v>
      </c>
      <c r="M97" s="250">
        <v>169033</v>
      </c>
      <c r="N97" s="74"/>
    </row>
    <row r="98" spans="1:14" ht="9.75" customHeight="1">
      <c r="A98" s="106" t="s">
        <v>231</v>
      </c>
      <c r="N98" s="74"/>
    </row>
    <row r="99" spans="1:14" s="113" customFormat="1" ht="9" customHeight="1">
      <c r="A99" s="111" t="s">
        <v>238</v>
      </c>
      <c r="B99" s="112"/>
      <c r="C99" s="112"/>
      <c r="D99" s="112"/>
      <c r="E99" s="112"/>
      <c r="N99" s="114"/>
    </row>
    <row r="100" spans="1:14" s="113" customFormat="1" ht="8.25" customHeight="1">
      <c r="A100" s="112" t="s">
        <v>232</v>
      </c>
      <c r="B100" s="112"/>
      <c r="C100" s="112"/>
      <c r="D100" s="112"/>
      <c r="E100" s="112"/>
      <c r="N100" s="114"/>
    </row>
    <row r="101" spans="1:5" s="113" customFormat="1" ht="8.25" customHeight="1">
      <c r="A101" s="112" t="s">
        <v>233</v>
      </c>
      <c r="B101" s="112"/>
      <c r="C101" s="112"/>
      <c r="D101" s="112"/>
      <c r="E101" s="112"/>
    </row>
  </sheetData>
  <mergeCells count="12">
    <mergeCell ref="A4:A13"/>
    <mergeCell ref="G4:H4"/>
    <mergeCell ref="G5:H5"/>
    <mergeCell ref="B4:F13"/>
    <mergeCell ref="A1:M1"/>
    <mergeCell ref="A2:M2"/>
    <mergeCell ref="I13:M13"/>
    <mergeCell ref="I4:L5"/>
    <mergeCell ref="G6:G12"/>
    <mergeCell ref="K6:K12"/>
    <mergeCell ref="L6:L12"/>
    <mergeCell ref="M6:M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&amp;C&amp;"Jahrbuch,Standard"&amp;8- 12 -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O35" sqref="O35"/>
    </sheetView>
  </sheetViews>
  <sheetFormatPr defaultColWidth="11.421875" defaultRowHeight="12.75"/>
  <cols>
    <col min="1" max="1" width="12.57421875" style="73" customWidth="1"/>
    <col min="2" max="2" width="0.85546875" style="73" customWidth="1"/>
    <col min="3" max="4" width="1.28515625" style="73" customWidth="1"/>
    <col min="5" max="5" width="1.8515625" style="73" customWidth="1"/>
    <col min="6" max="6" width="21.7109375" style="73" customWidth="1"/>
    <col min="7" max="7" width="8.00390625" style="73" customWidth="1"/>
    <col min="8" max="8" width="6.8515625" style="73" customWidth="1"/>
    <col min="9" max="9" width="7.57421875" style="73" customWidth="1"/>
    <col min="10" max="10" width="8.28125" style="73" customWidth="1"/>
    <col min="11" max="11" width="7.140625" style="73" customWidth="1"/>
    <col min="12" max="12" width="7.28125" style="73" customWidth="1"/>
    <col min="13" max="13" width="7.00390625" style="73" customWidth="1"/>
    <col min="14" max="16384" width="11.421875" style="73" customWidth="1"/>
  </cols>
  <sheetData>
    <row r="1" spans="1:13" ht="10.5" customHeight="1">
      <c r="A1" s="358" t="s">
        <v>381</v>
      </c>
      <c r="B1" s="358"/>
      <c r="C1" s="358"/>
      <c r="D1" s="358"/>
      <c r="E1" s="358"/>
      <c r="F1" s="288"/>
      <c r="G1" s="288"/>
      <c r="H1" s="288"/>
      <c r="I1" s="288"/>
      <c r="J1" s="288"/>
      <c r="K1" s="288"/>
      <c r="L1" s="288"/>
      <c r="M1" s="288"/>
    </row>
    <row r="2" spans="1:13" ht="10.5" customHeight="1">
      <c r="A2" s="288" t="s">
        <v>382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9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8.25" customHeight="1">
      <c r="A4" s="359" t="s">
        <v>147</v>
      </c>
      <c r="B4" s="339" t="s">
        <v>240</v>
      </c>
      <c r="C4" s="340"/>
      <c r="D4" s="340"/>
      <c r="E4" s="340"/>
      <c r="F4" s="340"/>
      <c r="G4" s="344" t="s">
        <v>149</v>
      </c>
      <c r="H4" s="290"/>
      <c r="I4" s="339" t="s">
        <v>78</v>
      </c>
      <c r="J4" s="362"/>
      <c r="K4" s="362"/>
      <c r="L4" s="362"/>
      <c r="M4" s="100" t="s">
        <v>150</v>
      </c>
    </row>
    <row r="5" spans="1:13" ht="8.25" customHeight="1">
      <c r="A5" s="360"/>
      <c r="B5" s="286"/>
      <c r="C5" s="350"/>
      <c r="D5" s="350"/>
      <c r="E5" s="350"/>
      <c r="F5" s="350"/>
      <c r="G5" s="287" t="s">
        <v>234</v>
      </c>
      <c r="H5" s="343"/>
      <c r="I5" s="353"/>
      <c r="J5" s="361"/>
      <c r="K5" s="361"/>
      <c r="L5" s="361"/>
      <c r="M5" s="102" t="s">
        <v>151</v>
      </c>
    </row>
    <row r="6" spans="1:13" ht="8.25" customHeight="1">
      <c r="A6" s="360"/>
      <c r="B6" s="286"/>
      <c r="C6" s="350"/>
      <c r="D6" s="350"/>
      <c r="E6" s="350"/>
      <c r="F6" s="350"/>
      <c r="G6" s="339" t="s">
        <v>152</v>
      </c>
      <c r="H6" s="100" t="s">
        <v>153</v>
      </c>
      <c r="I6" s="81"/>
      <c r="J6" s="81"/>
      <c r="K6" s="344" t="s">
        <v>80</v>
      </c>
      <c r="L6" s="354" t="s">
        <v>74</v>
      </c>
      <c r="M6" s="344" t="s">
        <v>81</v>
      </c>
    </row>
    <row r="7" spans="1:13" ht="8.25" customHeight="1">
      <c r="A7" s="360"/>
      <c r="B7" s="286"/>
      <c r="C7" s="350"/>
      <c r="D7" s="350"/>
      <c r="E7" s="350"/>
      <c r="F7" s="350"/>
      <c r="G7" s="352"/>
      <c r="H7" s="101" t="s">
        <v>154</v>
      </c>
      <c r="I7" s="82"/>
      <c r="J7" s="82"/>
      <c r="K7" s="352"/>
      <c r="L7" s="355"/>
      <c r="M7" s="286"/>
    </row>
    <row r="8" spans="1:13" ht="8.25" customHeight="1">
      <c r="A8" s="360"/>
      <c r="B8" s="286"/>
      <c r="C8" s="350"/>
      <c r="D8" s="350"/>
      <c r="E8" s="350"/>
      <c r="F8" s="350"/>
      <c r="G8" s="352"/>
      <c r="H8" s="101" t="s">
        <v>155</v>
      </c>
      <c r="I8" s="101" t="s">
        <v>82</v>
      </c>
      <c r="J8" s="101" t="s">
        <v>82</v>
      </c>
      <c r="K8" s="352"/>
      <c r="L8" s="355"/>
      <c r="M8" s="286"/>
    </row>
    <row r="9" spans="1:13" ht="8.25" customHeight="1">
      <c r="A9" s="360"/>
      <c r="B9" s="286"/>
      <c r="C9" s="350"/>
      <c r="D9" s="350"/>
      <c r="E9" s="350"/>
      <c r="F9" s="350"/>
      <c r="G9" s="352"/>
      <c r="H9" s="101" t="s">
        <v>379</v>
      </c>
      <c r="I9" s="101" t="s">
        <v>85</v>
      </c>
      <c r="J9" s="101" t="s">
        <v>86</v>
      </c>
      <c r="K9" s="352"/>
      <c r="L9" s="355"/>
      <c r="M9" s="286"/>
    </row>
    <row r="10" spans="1:13" ht="8.25" customHeight="1">
      <c r="A10" s="360"/>
      <c r="B10" s="286"/>
      <c r="C10" s="350"/>
      <c r="D10" s="350"/>
      <c r="E10" s="350"/>
      <c r="F10" s="350"/>
      <c r="G10" s="352"/>
      <c r="H10" s="101" t="s">
        <v>380</v>
      </c>
      <c r="I10" s="101" t="s">
        <v>87</v>
      </c>
      <c r="J10" s="101" t="s">
        <v>88</v>
      </c>
      <c r="K10" s="352"/>
      <c r="L10" s="355"/>
      <c r="M10" s="286"/>
    </row>
    <row r="11" spans="1:14" ht="8.25" customHeight="1">
      <c r="A11" s="360"/>
      <c r="B11" s="286"/>
      <c r="C11" s="350"/>
      <c r="D11" s="350"/>
      <c r="E11" s="350"/>
      <c r="F11" s="350"/>
      <c r="G11" s="352"/>
      <c r="H11" s="101" t="s">
        <v>69</v>
      </c>
      <c r="I11" s="82"/>
      <c r="J11" s="82"/>
      <c r="K11" s="352"/>
      <c r="L11" s="355"/>
      <c r="M11" s="286"/>
      <c r="N11" s="74"/>
    </row>
    <row r="12" spans="1:14" ht="8.25" customHeight="1">
      <c r="A12" s="360"/>
      <c r="B12" s="286"/>
      <c r="C12" s="350"/>
      <c r="D12" s="350"/>
      <c r="E12" s="350"/>
      <c r="F12" s="350"/>
      <c r="G12" s="353"/>
      <c r="H12" s="102">
        <v>2009</v>
      </c>
      <c r="I12" s="103"/>
      <c r="J12" s="103"/>
      <c r="K12" s="353"/>
      <c r="L12" s="356"/>
      <c r="M12" s="287"/>
      <c r="N12" s="74"/>
    </row>
    <row r="13" spans="1:14" ht="9.75" customHeight="1">
      <c r="A13" s="361"/>
      <c r="B13" s="287"/>
      <c r="C13" s="342"/>
      <c r="D13" s="342"/>
      <c r="E13" s="342"/>
      <c r="F13" s="342"/>
      <c r="G13" s="102" t="s">
        <v>89</v>
      </c>
      <c r="H13" s="102" t="s">
        <v>157</v>
      </c>
      <c r="I13" s="337" t="s">
        <v>89</v>
      </c>
      <c r="J13" s="357"/>
      <c r="K13" s="357"/>
      <c r="L13" s="357"/>
      <c r="M13" s="357"/>
      <c r="N13" s="74"/>
    </row>
    <row r="14" spans="2:14" ht="7.5" customHeight="1">
      <c r="B14" s="81"/>
      <c r="G14" s="77"/>
      <c r="H14" s="77"/>
      <c r="I14" s="77"/>
      <c r="J14" s="77"/>
      <c r="K14" s="77"/>
      <c r="L14" s="77"/>
      <c r="M14" s="81"/>
      <c r="N14" s="74"/>
    </row>
    <row r="15" spans="2:14" ht="8.25" customHeight="1">
      <c r="B15" s="82"/>
      <c r="C15" s="247" t="s">
        <v>241</v>
      </c>
      <c r="G15" s="83"/>
      <c r="H15" s="83"/>
      <c r="I15" s="83"/>
      <c r="J15" s="83"/>
      <c r="K15" s="83"/>
      <c r="L15" s="83"/>
      <c r="M15" s="82"/>
      <c r="N15" s="74"/>
    </row>
    <row r="16" spans="2:14" ht="5.25" customHeight="1">
      <c r="B16" s="82"/>
      <c r="G16" s="83"/>
      <c r="H16" s="83"/>
      <c r="I16" s="83"/>
      <c r="J16" s="83"/>
      <c r="K16" s="83"/>
      <c r="L16" s="83"/>
      <c r="M16" s="82"/>
      <c r="N16" s="74"/>
    </row>
    <row r="17" spans="1:14" ht="8.25" customHeight="1">
      <c r="A17" s="115" t="s">
        <v>242</v>
      </c>
      <c r="B17" s="116"/>
      <c r="C17" s="73" t="s">
        <v>35</v>
      </c>
      <c r="D17" s="115"/>
      <c r="E17" s="115"/>
      <c r="G17" s="108">
        <v>3441263</v>
      </c>
      <c r="H17" s="91">
        <v>1.8</v>
      </c>
      <c r="I17" s="108">
        <v>1568988</v>
      </c>
      <c r="J17" s="108">
        <v>1292879</v>
      </c>
      <c r="K17" s="108">
        <v>478310</v>
      </c>
      <c r="L17" s="108">
        <v>101087</v>
      </c>
      <c r="M17" s="84">
        <v>97345</v>
      </c>
      <c r="N17" s="74"/>
    </row>
    <row r="18" spans="1:14" ht="5.25" customHeight="1">
      <c r="A18" s="115"/>
      <c r="B18" s="116"/>
      <c r="C18" s="115"/>
      <c r="D18" s="115"/>
      <c r="E18" s="115"/>
      <c r="G18" s="83"/>
      <c r="H18" s="83"/>
      <c r="I18" s="108"/>
      <c r="J18" s="108"/>
      <c r="K18" s="108"/>
      <c r="L18" s="108"/>
      <c r="M18" s="84"/>
      <c r="N18" s="74"/>
    </row>
    <row r="19" spans="1:14" ht="9.75" customHeight="1">
      <c r="A19" s="115" t="s">
        <v>243</v>
      </c>
      <c r="B19" s="116"/>
      <c r="C19" s="73" t="s">
        <v>315</v>
      </c>
      <c r="D19" s="115"/>
      <c r="E19" s="115"/>
      <c r="G19" s="108">
        <v>2642480</v>
      </c>
      <c r="H19" s="91">
        <v>6.4</v>
      </c>
      <c r="I19" s="108">
        <v>894197</v>
      </c>
      <c r="J19" s="108">
        <v>1210746</v>
      </c>
      <c r="K19" s="108">
        <v>503227</v>
      </c>
      <c r="L19" s="108">
        <v>34310</v>
      </c>
      <c r="M19" s="84">
        <v>29211</v>
      </c>
      <c r="N19" s="74"/>
    </row>
    <row r="20" spans="1:14" ht="5.25" customHeight="1">
      <c r="A20" s="115"/>
      <c r="B20" s="116"/>
      <c r="C20" s="115"/>
      <c r="D20" s="115"/>
      <c r="E20" s="115"/>
      <c r="G20" s="108"/>
      <c r="H20" s="91"/>
      <c r="I20" s="108"/>
      <c r="J20" s="108"/>
      <c r="K20" s="108"/>
      <c r="L20" s="108"/>
      <c r="M20" s="84"/>
      <c r="N20" s="74"/>
    </row>
    <row r="21" spans="1:14" ht="8.25" customHeight="1">
      <c r="A21" s="115" t="s">
        <v>244</v>
      </c>
      <c r="B21" s="116"/>
      <c r="C21" s="73" t="s">
        <v>245</v>
      </c>
      <c r="D21" s="115"/>
      <c r="E21" s="115"/>
      <c r="G21" s="108"/>
      <c r="H21" s="91"/>
      <c r="I21" s="108"/>
      <c r="J21" s="108"/>
      <c r="K21" s="108"/>
      <c r="L21" s="108"/>
      <c r="M21" s="84"/>
      <c r="N21" s="74"/>
    </row>
    <row r="22" spans="2:14" ht="8.25" customHeight="1">
      <c r="B22" s="82"/>
      <c r="D22" s="73" t="s">
        <v>246</v>
      </c>
      <c r="G22" s="108"/>
      <c r="H22" s="91"/>
      <c r="I22" s="108"/>
      <c r="J22" s="108"/>
      <c r="K22" s="108"/>
      <c r="L22" s="108"/>
      <c r="M22" s="84"/>
      <c r="N22" s="74"/>
    </row>
    <row r="23" spans="2:14" ht="9" customHeight="1">
      <c r="B23" s="82"/>
      <c r="D23" s="73" t="s">
        <v>316</v>
      </c>
      <c r="G23" s="108">
        <v>229534</v>
      </c>
      <c r="H23" s="91">
        <v>12.6</v>
      </c>
      <c r="I23" s="108">
        <v>110668</v>
      </c>
      <c r="J23" s="108">
        <v>82266</v>
      </c>
      <c r="K23" s="108">
        <v>30140</v>
      </c>
      <c r="L23" s="108">
        <v>6460</v>
      </c>
      <c r="M23" s="84">
        <v>188</v>
      </c>
      <c r="N23" s="74"/>
    </row>
    <row r="24" spans="2:14" ht="5.25" customHeight="1">
      <c r="B24" s="82"/>
      <c r="G24" s="108"/>
      <c r="H24" s="91"/>
      <c r="I24" s="108"/>
      <c r="J24" s="108"/>
      <c r="K24" s="108"/>
      <c r="L24" s="108"/>
      <c r="M24" s="84"/>
      <c r="N24" s="74"/>
    </row>
    <row r="25" spans="1:14" ht="8.25" customHeight="1">
      <c r="A25" s="115" t="s">
        <v>247</v>
      </c>
      <c r="B25" s="116"/>
      <c r="C25" s="73" t="s">
        <v>248</v>
      </c>
      <c r="D25" s="115"/>
      <c r="E25" s="115"/>
      <c r="G25" s="108">
        <v>390394</v>
      </c>
      <c r="H25" s="91">
        <v>-2.8</v>
      </c>
      <c r="I25" s="108">
        <v>25134</v>
      </c>
      <c r="J25" s="108">
        <v>341494</v>
      </c>
      <c r="K25" s="108">
        <v>21159</v>
      </c>
      <c r="L25" s="108">
        <v>2606</v>
      </c>
      <c r="M25" s="84">
        <v>511</v>
      </c>
      <c r="N25" s="74"/>
    </row>
    <row r="26" spans="1:14" ht="5.25" customHeight="1">
      <c r="A26" s="115"/>
      <c r="B26" s="116"/>
      <c r="C26" s="115"/>
      <c r="D26" s="115"/>
      <c r="E26" s="115"/>
      <c r="G26" s="108"/>
      <c r="H26" s="91"/>
      <c r="I26" s="108"/>
      <c r="J26" s="108"/>
      <c r="K26" s="108"/>
      <c r="L26" s="108"/>
      <c r="M26" s="84"/>
      <c r="N26" s="74"/>
    </row>
    <row r="27" spans="2:14" ht="8.25" customHeight="1">
      <c r="B27" s="82"/>
      <c r="C27" s="73" t="s">
        <v>185</v>
      </c>
      <c r="G27" s="108"/>
      <c r="H27" s="91"/>
      <c r="I27" s="108"/>
      <c r="J27" s="108"/>
      <c r="K27" s="108"/>
      <c r="L27" s="108"/>
      <c r="M27" s="84"/>
      <c r="N27" s="74"/>
    </row>
    <row r="28" spans="2:14" ht="8.25" customHeight="1">
      <c r="B28" s="82"/>
      <c r="D28" s="73" t="s">
        <v>249</v>
      </c>
      <c r="G28" s="108"/>
      <c r="H28" s="91"/>
      <c r="I28" s="108"/>
      <c r="J28" s="108"/>
      <c r="K28" s="108"/>
      <c r="L28" s="108"/>
      <c r="M28" s="84"/>
      <c r="N28" s="74"/>
    </row>
    <row r="29" spans="2:14" ht="8.25" customHeight="1">
      <c r="B29" s="82"/>
      <c r="D29" s="73" t="s">
        <v>250</v>
      </c>
      <c r="G29" s="108"/>
      <c r="H29" s="91"/>
      <c r="I29" s="108"/>
      <c r="J29" s="108"/>
      <c r="K29" s="108"/>
      <c r="L29" s="108"/>
      <c r="M29" s="84"/>
      <c r="N29" s="74"/>
    </row>
    <row r="30" spans="2:14" ht="8.25" customHeight="1">
      <c r="B30" s="82"/>
      <c r="D30" s="73" t="s">
        <v>251</v>
      </c>
      <c r="G30" s="108"/>
      <c r="H30" s="91"/>
      <c r="I30" s="108"/>
      <c r="J30" s="108"/>
      <c r="K30" s="108"/>
      <c r="L30" s="108"/>
      <c r="M30" s="84"/>
      <c r="N30" s="74"/>
    </row>
    <row r="31" spans="1:14" ht="8.25" customHeight="1">
      <c r="A31" s="115" t="s">
        <v>252</v>
      </c>
      <c r="B31" s="116"/>
      <c r="C31" s="115"/>
      <c r="D31" s="115"/>
      <c r="E31" s="115"/>
      <c r="G31" s="108"/>
      <c r="H31" s="91"/>
      <c r="I31" s="108"/>
      <c r="J31" s="108"/>
      <c r="K31" s="108"/>
      <c r="L31" s="108"/>
      <c r="M31" s="84"/>
      <c r="N31" s="74"/>
    </row>
    <row r="32" spans="1:14" ht="8.25" customHeight="1">
      <c r="A32" s="115" t="s">
        <v>253</v>
      </c>
      <c r="B32" s="116"/>
      <c r="C32" s="73" t="s">
        <v>254</v>
      </c>
      <c r="D32" s="115"/>
      <c r="E32" s="115"/>
      <c r="G32" s="108">
        <v>716534</v>
      </c>
      <c r="H32" s="91">
        <v>0.1</v>
      </c>
      <c r="I32" s="108">
        <v>118138</v>
      </c>
      <c r="J32" s="108">
        <v>247369</v>
      </c>
      <c r="K32" s="108">
        <v>287288</v>
      </c>
      <c r="L32" s="108">
        <v>63738</v>
      </c>
      <c r="M32" s="84">
        <v>3122</v>
      </c>
      <c r="N32" s="74"/>
    </row>
    <row r="33" spans="1:14" ht="8.25" customHeight="1">
      <c r="A33" s="115" t="s">
        <v>255</v>
      </c>
      <c r="B33" s="116"/>
      <c r="C33" s="73" t="s">
        <v>256</v>
      </c>
      <c r="D33" s="115"/>
      <c r="E33" s="115"/>
      <c r="G33" s="108">
        <v>914213</v>
      </c>
      <c r="H33" s="91">
        <v>1.4</v>
      </c>
      <c r="I33" s="108">
        <v>384142</v>
      </c>
      <c r="J33" s="108">
        <v>397359</v>
      </c>
      <c r="K33" s="108">
        <v>75126</v>
      </c>
      <c r="L33" s="108">
        <v>57586</v>
      </c>
      <c r="M33" s="84">
        <v>302</v>
      </c>
      <c r="N33" s="74"/>
    </row>
    <row r="34" spans="1:14" ht="8.25" customHeight="1">
      <c r="A34" s="115" t="s">
        <v>257</v>
      </c>
      <c r="B34" s="116"/>
      <c r="C34" s="73" t="s">
        <v>258</v>
      </c>
      <c r="D34" s="115"/>
      <c r="E34" s="115"/>
      <c r="G34" s="108">
        <v>366465</v>
      </c>
      <c r="H34" s="91">
        <v>5.4</v>
      </c>
      <c r="I34" s="108">
        <v>79855</v>
      </c>
      <c r="J34" s="108">
        <v>263854</v>
      </c>
      <c r="K34" s="108">
        <v>18750</v>
      </c>
      <c r="L34" s="108">
        <v>4006</v>
      </c>
      <c r="M34" s="84">
        <v>313</v>
      </c>
      <c r="N34" s="74"/>
    </row>
    <row r="35" spans="1:14" ht="5.25" customHeight="1">
      <c r="A35" s="115"/>
      <c r="B35" s="116"/>
      <c r="D35" s="115"/>
      <c r="E35" s="115"/>
      <c r="G35" s="108"/>
      <c r="H35" s="91"/>
      <c r="I35" s="108"/>
      <c r="J35" s="108"/>
      <c r="K35" s="108"/>
      <c r="L35" s="108"/>
      <c r="M35" s="84"/>
      <c r="N35" s="74"/>
    </row>
    <row r="36" spans="1:14" ht="8.25" customHeight="1">
      <c r="A36" s="115" t="s">
        <v>259</v>
      </c>
      <c r="B36" s="116"/>
      <c r="C36" s="73" t="s">
        <v>260</v>
      </c>
      <c r="D36" s="115"/>
      <c r="E36" s="115"/>
      <c r="G36" s="108">
        <v>508754</v>
      </c>
      <c r="H36" s="91">
        <v>8.2</v>
      </c>
      <c r="I36" s="108">
        <v>310517</v>
      </c>
      <c r="J36" s="108">
        <v>5</v>
      </c>
      <c r="K36" s="108">
        <v>198233</v>
      </c>
      <c r="L36" s="229">
        <v>0</v>
      </c>
      <c r="M36" s="230">
        <v>0</v>
      </c>
      <c r="N36" s="74"/>
    </row>
    <row r="37" spans="1:14" ht="5.25" customHeight="1">
      <c r="A37" s="115"/>
      <c r="B37" s="116"/>
      <c r="D37" s="115"/>
      <c r="E37" s="115"/>
      <c r="G37" s="108"/>
      <c r="H37" s="91"/>
      <c r="I37" s="108"/>
      <c r="J37" s="108"/>
      <c r="K37" s="108"/>
      <c r="L37" s="108"/>
      <c r="M37" s="84"/>
      <c r="N37" s="74"/>
    </row>
    <row r="38" spans="1:14" ht="8.25" customHeight="1">
      <c r="A38" s="115" t="s">
        <v>261</v>
      </c>
      <c r="B38" s="116"/>
      <c r="C38" s="73" t="s">
        <v>262</v>
      </c>
      <c r="D38" s="115"/>
      <c r="E38" s="115"/>
      <c r="G38" s="108">
        <v>1863964</v>
      </c>
      <c r="H38" s="91">
        <v>10.3</v>
      </c>
      <c r="I38" s="108">
        <v>198870</v>
      </c>
      <c r="J38" s="108">
        <v>6</v>
      </c>
      <c r="K38" s="108">
        <v>164712</v>
      </c>
      <c r="L38" s="108">
        <v>1500376</v>
      </c>
      <c r="M38" s="230">
        <v>0</v>
      </c>
      <c r="N38" s="74"/>
    </row>
    <row r="39" spans="1:14" ht="5.25" customHeight="1">
      <c r="A39" s="115"/>
      <c r="B39" s="116"/>
      <c r="D39" s="115"/>
      <c r="E39" s="115"/>
      <c r="G39" s="108"/>
      <c r="H39" s="91"/>
      <c r="I39" s="108"/>
      <c r="J39" s="108"/>
      <c r="K39" s="108"/>
      <c r="L39" s="108"/>
      <c r="M39" s="84"/>
      <c r="N39" s="74"/>
    </row>
    <row r="40" spans="1:14" ht="9.75" customHeight="1">
      <c r="A40" s="115" t="s">
        <v>263</v>
      </c>
      <c r="B40" s="116"/>
      <c r="C40" s="73" t="s">
        <v>317</v>
      </c>
      <c r="D40" s="115"/>
      <c r="E40" s="115"/>
      <c r="G40" s="108">
        <v>481100</v>
      </c>
      <c r="H40" s="91">
        <v>-2.1</v>
      </c>
      <c r="I40" s="108">
        <v>243085</v>
      </c>
      <c r="J40" s="108">
        <v>1287</v>
      </c>
      <c r="K40" s="108">
        <v>205123</v>
      </c>
      <c r="L40" s="108">
        <v>31605</v>
      </c>
      <c r="M40" s="84">
        <v>2</v>
      </c>
      <c r="N40" s="74"/>
    </row>
    <row r="41" spans="1:14" ht="5.25" customHeight="1">
      <c r="A41" s="115"/>
      <c r="B41" s="116"/>
      <c r="C41" s="115"/>
      <c r="D41" s="115"/>
      <c r="E41" s="115"/>
      <c r="G41" s="108"/>
      <c r="H41" s="91"/>
      <c r="I41" s="108"/>
      <c r="J41" s="108"/>
      <c r="K41" s="108"/>
      <c r="L41" s="108"/>
      <c r="M41" s="84"/>
      <c r="N41" s="74"/>
    </row>
    <row r="42" spans="2:14" ht="8.25" customHeight="1">
      <c r="B42" s="82"/>
      <c r="C42" s="73" t="s">
        <v>37</v>
      </c>
      <c r="G42" s="108"/>
      <c r="H42" s="91"/>
      <c r="I42" s="108"/>
      <c r="J42" s="108"/>
      <c r="K42" s="108"/>
      <c r="L42" s="108"/>
      <c r="M42" s="84"/>
      <c r="N42" s="74"/>
    </row>
    <row r="43" spans="1:14" ht="8.25" customHeight="1">
      <c r="A43" s="115" t="s">
        <v>264</v>
      </c>
      <c r="B43" s="116"/>
      <c r="C43" s="115"/>
      <c r="D43" s="73" t="s">
        <v>254</v>
      </c>
      <c r="E43" s="115"/>
      <c r="G43" s="108">
        <v>15702</v>
      </c>
      <c r="H43" s="91">
        <v>-5.7</v>
      </c>
      <c r="I43" s="108">
        <v>8978</v>
      </c>
      <c r="J43" s="108">
        <v>4255</v>
      </c>
      <c r="K43" s="108">
        <v>2415</v>
      </c>
      <c r="L43" s="108">
        <v>53</v>
      </c>
      <c r="M43" s="84">
        <v>73</v>
      </c>
      <c r="N43" s="74"/>
    </row>
    <row r="44" spans="1:14" ht="8.25" customHeight="1">
      <c r="A44" s="115" t="s">
        <v>265</v>
      </c>
      <c r="B44" s="116"/>
      <c r="C44" s="115"/>
      <c r="D44" s="73" t="s">
        <v>256</v>
      </c>
      <c r="E44" s="115"/>
      <c r="G44" s="108">
        <v>250956</v>
      </c>
      <c r="H44" s="91">
        <v>-11</v>
      </c>
      <c r="I44" s="108">
        <v>105359</v>
      </c>
      <c r="J44" s="108">
        <v>107673</v>
      </c>
      <c r="K44" s="108">
        <v>34155</v>
      </c>
      <c r="L44" s="108">
        <v>3770</v>
      </c>
      <c r="M44" s="84">
        <v>384</v>
      </c>
      <c r="N44" s="74"/>
    </row>
    <row r="45" spans="1:14" ht="8.25" customHeight="1">
      <c r="A45" s="115" t="s">
        <v>266</v>
      </c>
      <c r="B45" s="116"/>
      <c r="C45" s="115"/>
      <c r="D45" s="73" t="s">
        <v>267</v>
      </c>
      <c r="E45" s="115"/>
      <c r="G45" s="108">
        <v>2387</v>
      </c>
      <c r="H45" s="91">
        <v>-13.1</v>
      </c>
      <c r="I45" s="108">
        <v>248</v>
      </c>
      <c r="J45" s="108">
        <v>516</v>
      </c>
      <c r="K45" s="108">
        <v>1623</v>
      </c>
      <c r="L45" s="229">
        <v>0</v>
      </c>
      <c r="M45" s="84">
        <v>7</v>
      </c>
      <c r="N45" s="74"/>
    </row>
    <row r="46" spans="1:14" ht="5.25" customHeight="1">
      <c r="A46" s="115"/>
      <c r="B46" s="116"/>
      <c r="C46" s="115"/>
      <c r="E46" s="115"/>
      <c r="G46" s="108"/>
      <c r="H46" s="91"/>
      <c r="I46" s="108"/>
      <c r="J46" s="108"/>
      <c r="K46" s="108"/>
      <c r="L46" s="108"/>
      <c r="M46" s="84"/>
      <c r="N46" s="74"/>
    </row>
    <row r="47" spans="2:14" ht="8.25" customHeight="1">
      <c r="B47" s="82"/>
      <c r="C47" s="73" t="s">
        <v>268</v>
      </c>
      <c r="G47" s="108"/>
      <c r="H47" s="91"/>
      <c r="I47" s="108"/>
      <c r="J47" s="108"/>
      <c r="K47" s="108"/>
      <c r="L47" s="108"/>
      <c r="M47" s="84"/>
      <c r="N47" s="74"/>
    </row>
    <row r="48" spans="2:14" ht="8.25" customHeight="1">
      <c r="B48" s="82"/>
      <c r="D48" s="73" t="s">
        <v>269</v>
      </c>
      <c r="G48" s="108"/>
      <c r="H48" s="91"/>
      <c r="I48" s="108"/>
      <c r="J48" s="108"/>
      <c r="K48" s="108"/>
      <c r="L48" s="108"/>
      <c r="M48" s="84"/>
      <c r="N48" s="74"/>
    </row>
    <row r="49" spans="1:14" ht="8.25" customHeight="1">
      <c r="A49" s="115" t="s">
        <v>270</v>
      </c>
      <c r="B49" s="116"/>
      <c r="C49" s="115"/>
      <c r="D49" s="115"/>
      <c r="E49" s="73" t="s">
        <v>271</v>
      </c>
      <c r="G49" s="229">
        <v>0</v>
      </c>
      <c r="H49" s="232">
        <v>0</v>
      </c>
      <c r="I49" s="229">
        <v>0</v>
      </c>
      <c r="J49" s="229">
        <v>0</v>
      </c>
      <c r="K49" s="229">
        <v>0</v>
      </c>
      <c r="L49" s="229">
        <v>0</v>
      </c>
      <c r="M49" s="230">
        <v>0</v>
      </c>
      <c r="N49" s="74"/>
    </row>
    <row r="50" spans="1:14" ht="8.25" customHeight="1">
      <c r="A50" s="115" t="s">
        <v>272</v>
      </c>
      <c r="B50" s="116"/>
      <c r="C50" s="115"/>
      <c r="D50" s="115"/>
      <c r="E50" s="73" t="s">
        <v>273</v>
      </c>
      <c r="G50" s="108">
        <v>1602</v>
      </c>
      <c r="H50" s="232">
        <v>-37.1</v>
      </c>
      <c r="I50" s="233">
        <v>252</v>
      </c>
      <c r="J50" s="233">
        <v>1349</v>
      </c>
      <c r="K50" s="229">
        <v>0</v>
      </c>
      <c r="L50" s="229">
        <v>0</v>
      </c>
      <c r="M50" s="230">
        <v>0</v>
      </c>
      <c r="N50" s="74"/>
    </row>
    <row r="51" spans="1:14" ht="8.25" customHeight="1">
      <c r="A51" s="115" t="s">
        <v>274</v>
      </c>
      <c r="B51" s="116"/>
      <c r="C51" s="115"/>
      <c r="D51" s="73" t="s">
        <v>275</v>
      </c>
      <c r="E51" s="115"/>
      <c r="G51" s="108">
        <v>2912015</v>
      </c>
      <c r="H51" s="91">
        <v>7.2</v>
      </c>
      <c r="I51" s="108">
        <v>426672</v>
      </c>
      <c r="J51" s="108">
        <v>1762659</v>
      </c>
      <c r="K51" s="108">
        <v>722683</v>
      </c>
      <c r="L51" s="229">
        <v>0</v>
      </c>
      <c r="M51" s="84">
        <v>9</v>
      </c>
      <c r="N51" s="74"/>
    </row>
    <row r="52" spans="1:14" ht="8.25" customHeight="1">
      <c r="A52" s="115" t="s">
        <v>276</v>
      </c>
      <c r="B52" s="116"/>
      <c r="C52" s="115"/>
      <c r="D52" s="73" t="s">
        <v>277</v>
      </c>
      <c r="E52" s="115"/>
      <c r="G52" s="108">
        <v>97911</v>
      </c>
      <c r="H52" s="91">
        <v>5.1</v>
      </c>
      <c r="I52" s="229">
        <v>0</v>
      </c>
      <c r="J52" s="108">
        <v>96100</v>
      </c>
      <c r="K52" s="108">
        <v>1812</v>
      </c>
      <c r="L52" s="229">
        <v>0</v>
      </c>
      <c r="M52" s="230">
        <v>0</v>
      </c>
      <c r="N52" s="74"/>
    </row>
    <row r="53" spans="1:14" ht="5.25" customHeight="1">
      <c r="A53" s="115"/>
      <c r="B53" s="116"/>
      <c r="C53" s="115"/>
      <c r="E53" s="115"/>
      <c r="G53" s="108"/>
      <c r="H53" s="91"/>
      <c r="I53" s="108"/>
      <c r="J53" s="108"/>
      <c r="K53" s="108"/>
      <c r="L53" s="108"/>
      <c r="M53" s="84"/>
      <c r="N53" s="74"/>
    </row>
    <row r="54" spans="1:14" ht="8.25" customHeight="1">
      <c r="A54" s="115" t="s">
        <v>278</v>
      </c>
      <c r="B54" s="116"/>
      <c r="C54" s="73" t="s">
        <v>279</v>
      </c>
      <c r="D54" s="115"/>
      <c r="E54" s="115"/>
      <c r="G54" s="108">
        <v>1894951</v>
      </c>
      <c r="H54" s="91">
        <v>-48.7</v>
      </c>
      <c r="I54" s="108">
        <v>136166</v>
      </c>
      <c r="J54" s="108">
        <v>1386844</v>
      </c>
      <c r="K54" s="108">
        <v>360291</v>
      </c>
      <c r="L54" s="108">
        <v>11650</v>
      </c>
      <c r="M54" s="84">
        <v>7085</v>
      </c>
      <c r="N54" s="74"/>
    </row>
    <row r="55" spans="1:14" ht="8.25" customHeight="1">
      <c r="A55" s="115" t="s">
        <v>280</v>
      </c>
      <c r="B55" s="116"/>
      <c r="C55" s="73" t="s">
        <v>281</v>
      </c>
      <c r="D55" s="115"/>
      <c r="E55" s="115"/>
      <c r="G55" s="108"/>
      <c r="H55" s="91"/>
      <c r="I55" s="108"/>
      <c r="J55" s="108"/>
      <c r="K55" s="108"/>
      <c r="L55" s="108"/>
      <c r="M55" s="84"/>
      <c r="N55" s="74"/>
    </row>
    <row r="56" spans="2:14" ht="8.25" customHeight="1">
      <c r="B56" s="82"/>
      <c r="D56" s="73" t="s">
        <v>207</v>
      </c>
      <c r="G56" s="108">
        <v>338374</v>
      </c>
      <c r="H56" s="91">
        <v>-42.8</v>
      </c>
      <c r="I56" s="108">
        <v>51648</v>
      </c>
      <c r="J56" s="108">
        <v>219890</v>
      </c>
      <c r="K56" s="108">
        <v>7205</v>
      </c>
      <c r="L56" s="108">
        <v>59631</v>
      </c>
      <c r="M56" s="84">
        <v>485</v>
      </c>
      <c r="N56" s="74"/>
    </row>
    <row r="57" spans="2:14" ht="5.25" customHeight="1">
      <c r="B57" s="82"/>
      <c r="G57" s="108"/>
      <c r="H57" s="91"/>
      <c r="I57" s="108"/>
      <c r="J57" s="108"/>
      <c r="K57" s="108"/>
      <c r="L57" s="108"/>
      <c r="M57" s="84"/>
      <c r="N57" s="74"/>
    </row>
    <row r="58" spans="2:14" ht="8.25" customHeight="1">
      <c r="B58" s="82"/>
      <c r="C58" s="247" t="s">
        <v>208</v>
      </c>
      <c r="G58" s="248">
        <v>17068598</v>
      </c>
      <c r="H58" s="249">
        <v>-7.7</v>
      </c>
      <c r="I58" s="248">
        <v>4662918</v>
      </c>
      <c r="J58" s="248">
        <v>7416552</v>
      </c>
      <c r="K58" s="248">
        <v>3112250</v>
      </c>
      <c r="L58" s="248">
        <v>1876878</v>
      </c>
      <c r="M58" s="250">
        <v>139036</v>
      </c>
      <c r="N58" s="74"/>
    </row>
    <row r="59" spans="2:14" ht="5.25" customHeight="1">
      <c r="B59" s="82"/>
      <c r="G59" s="108"/>
      <c r="H59" s="91"/>
      <c r="I59" s="108"/>
      <c r="J59" s="108"/>
      <c r="K59" s="108"/>
      <c r="L59" s="108"/>
      <c r="M59" s="84"/>
      <c r="N59" s="74"/>
    </row>
    <row r="60" spans="2:14" ht="5.25" customHeight="1">
      <c r="B60" s="82"/>
      <c r="G60" s="108"/>
      <c r="H60" s="91"/>
      <c r="I60" s="108"/>
      <c r="J60" s="108"/>
      <c r="K60" s="108"/>
      <c r="L60" s="108"/>
      <c r="M60" s="84"/>
      <c r="N60" s="74"/>
    </row>
    <row r="61" spans="2:14" ht="8.25" customHeight="1">
      <c r="B61" s="82"/>
      <c r="C61" s="247" t="s">
        <v>282</v>
      </c>
      <c r="G61" s="108"/>
      <c r="H61" s="91"/>
      <c r="I61" s="108"/>
      <c r="J61" s="108"/>
      <c r="K61" s="108"/>
      <c r="L61" s="108"/>
      <c r="M61" s="84"/>
      <c r="N61" s="74"/>
    </row>
    <row r="62" spans="2:14" ht="5.25" customHeight="1">
      <c r="B62" s="82"/>
      <c r="G62" s="108"/>
      <c r="H62" s="91"/>
      <c r="I62" s="108"/>
      <c r="J62" s="108"/>
      <c r="K62" s="108"/>
      <c r="L62" s="108"/>
      <c r="M62" s="84"/>
      <c r="N62" s="74"/>
    </row>
    <row r="63" spans="1:14" ht="8.25" customHeight="1">
      <c r="A63" s="115" t="s">
        <v>283</v>
      </c>
      <c r="B63" s="116"/>
      <c r="C63" s="73" t="s">
        <v>284</v>
      </c>
      <c r="D63" s="115"/>
      <c r="E63" s="115"/>
      <c r="G63" s="108">
        <v>159077</v>
      </c>
      <c r="H63" s="91">
        <v>87</v>
      </c>
      <c r="I63" s="108">
        <v>19240</v>
      </c>
      <c r="J63" s="108">
        <v>104017</v>
      </c>
      <c r="K63" s="108">
        <v>12220</v>
      </c>
      <c r="L63" s="108">
        <v>23599</v>
      </c>
      <c r="M63" s="84">
        <v>1470</v>
      </c>
      <c r="N63" s="74"/>
    </row>
    <row r="64" spans="1:14" ht="8.25" customHeight="1">
      <c r="A64" s="115" t="s">
        <v>285</v>
      </c>
      <c r="B64" s="116"/>
      <c r="C64" s="73" t="s">
        <v>286</v>
      </c>
      <c r="D64" s="115"/>
      <c r="E64" s="115"/>
      <c r="G64" s="108">
        <v>1118751</v>
      </c>
      <c r="H64" s="91">
        <v>-29.8</v>
      </c>
      <c r="I64" s="108">
        <v>24911</v>
      </c>
      <c r="J64" s="108">
        <v>1014681</v>
      </c>
      <c r="K64" s="108">
        <v>77463</v>
      </c>
      <c r="L64" s="108">
        <v>1695</v>
      </c>
      <c r="M64" s="84">
        <v>10333</v>
      </c>
      <c r="N64" s="74"/>
    </row>
    <row r="65" spans="1:14" ht="5.25" customHeight="1">
      <c r="A65" s="115"/>
      <c r="B65" s="116"/>
      <c r="D65" s="115"/>
      <c r="E65" s="115"/>
      <c r="G65" s="108"/>
      <c r="H65" s="91"/>
      <c r="I65" s="108"/>
      <c r="J65" s="108"/>
      <c r="K65" s="108"/>
      <c r="L65" s="108"/>
      <c r="M65" s="84"/>
      <c r="N65" s="74"/>
    </row>
    <row r="66" spans="1:14" ht="8.25" customHeight="1">
      <c r="A66" s="115" t="s">
        <v>287</v>
      </c>
      <c r="B66" s="116"/>
      <c r="C66" s="73" t="s">
        <v>288</v>
      </c>
      <c r="D66" s="115"/>
      <c r="E66" s="115"/>
      <c r="G66" s="108">
        <v>65064</v>
      </c>
      <c r="H66" s="91">
        <v>153.7</v>
      </c>
      <c r="I66" s="108">
        <v>44926</v>
      </c>
      <c r="J66" s="108">
        <v>14038</v>
      </c>
      <c r="K66" s="108">
        <v>6069</v>
      </c>
      <c r="L66" s="108">
        <v>32</v>
      </c>
      <c r="M66" s="84">
        <v>14</v>
      </c>
      <c r="N66" s="74"/>
    </row>
    <row r="67" spans="1:14" ht="5.25" customHeight="1">
      <c r="A67" s="115"/>
      <c r="B67" s="116"/>
      <c r="C67" s="115"/>
      <c r="D67" s="115"/>
      <c r="E67" s="115"/>
      <c r="G67" s="108"/>
      <c r="H67" s="91"/>
      <c r="I67" s="108"/>
      <c r="J67" s="108"/>
      <c r="K67" s="108"/>
      <c r="L67" s="108"/>
      <c r="M67" s="84"/>
      <c r="N67" s="74"/>
    </row>
    <row r="68" spans="1:14" ht="8.25" customHeight="1">
      <c r="A68" s="115" t="s">
        <v>289</v>
      </c>
      <c r="B68" s="116"/>
      <c r="C68" s="73" t="s">
        <v>290</v>
      </c>
      <c r="D68" s="115"/>
      <c r="E68" s="115"/>
      <c r="G68" s="108"/>
      <c r="H68" s="91"/>
      <c r="I68" s="108"/>
      <c r="J68" s="108"/>
      <c r="K68" s="108"/>
      <c r="L68" s="108"/>
      <c r="M68" s="84"/>
      <c r="N68" s="74"/>
    </row>
    <row r="69" spans="2:14" ht="8.25" customHeight="1">
      <c r="B69" s="82"/>
      <c r="D69" s="73" t="s">
        <v>291</v>
      </c>
      <c r="G69" s="108">
        <v>394985</v>
      </c>
      <c r="H69" s="91">
        <v>227.1</v>
      </c>
      <c r="I69" s="108">
        <v>355854</v>
      </c>
      <c r="J69" s="108">
        <v>25004</v>
      </c>
      <c r="K69" s="108">
        <v>14051</v>
      </c>
      <c r="L69" s="108">
        <v>75</v>
      </c>
      <c r="M69" s="230">
        <v>0</v>
      </c>
      <c r="N69" s="74"/>
    </row>
    <row r="70" spans="1:14" ht="8.25" customHeight="1">
      <c r="A70" s="115" t="s">
        <v>292</v>
      </c>
      <c r="B70" s="116"/>
      <c r="C70" s="73" t="s">
        <v>293</v>
      </c>
      <c r="D70" s="115"/>
      <c r="E70" s="115"/>
      <c r="G70" s="108"/>
      <c r="H70" s="91"/>
      <c r="I70" s="108"/>
      <c r="J70" s="108"/>
      <c r="K70" s="108"/>
      <c r="L70" s="108"/>
      <c r="M70" s="84"/>
      <c r="N70" s="74"/>
    </row>
    <row r="71" spans="2:14" ht="8.25" customHeight="1">
      <c r="B71" s="82"/>
      <c r="D71" s="73" t="s">
        <v>294</v>
      </c>
      <c r="G71" s="108"/>
      <c r="H71" s="91"/>
      <c r="I71" s="108"/>
      <c r="J71" s="108"/>
      <c r="K71" s="108"/>
      <c r="L71" s="108"/>
      <c r="M71" s="84"/>
      <c r="N71" s="74"/>
    </row>
    <row r="72" spans="2:14" ht="8.25" customHeight="1">
      <c r="B72" s="82"/>
      <c r="D72" s="73" t="s">
        <v>295</v>
      </c>
      <c r="G72" s="108">
        <v>465279</v>
      </c>
      <c r="H72" s="91">
        <v>-17.7</v>
      </c>
      <c r="I72" s="108">
        <v>103402</v>
      </c>
      <c r="J72" s="108">
        <v>320277</v>
      </c>
      <c r="K72" s="108">
        <v>39255</v>
      </c>
      <c r="L72" s="108">
        <v>2345</v>
      </c>
      <c r="M72" s="84">
        <v>3175</v>
      </c>
      <c r="N72" s="74"/>
    </row>
    <row r="73" spans="1:14" ht="8.25" customHeight="1">
      <c r="A73" s="115" t="s">
        <v>296</v>
      </c>
      <c r="B73" s="116"/>
      <c r="C73" s="73" t="s">
        <v>42</v>
      </c>
      <c r="D73" s="115"/>
      <c r="E73" s="115"/>
      <c r="G73" s="108">
        <v>1600781</v>
      </c>
      <c r="H73" s="91">
        <v>17</v>
      </c>
      <c r="I73" s="108">
        <v>338251</v>
      </c>
      <c r="J73" s="108">
        <v>1037391</v>
      </c>
      <c r="K73" s="108">
        <v>204542</v>
      </c>
      <c r="L73" s="108">
        <v>20598</v>
      </c>
      <c r="M73" s="84">
        <v>5415</v>
      </c>
      <c r="N73" s="74"/>
    </row>
    <row r="74" spans="2:14" ht="8.25" customHeight="1">
      <c r="B74" s="82"/>
      <c r="C74" s="73" t="s">
        <v>297</v>
      </c>
      <c r="G74" s="108">
        <v>381791</v>
      </c>
      <c r="H74" s="91">
        <v>27.9</v>
      </c>
      <c r="I74" s="108">
        <v>89544</v>
      </c>
      <c r="J74" s="108">
        <v>172219</v>
      </c>
      <c r="K74" s="108">
        <v>107274</v>
      </c>
      <c r="L74" s="108">
        <v>12754</v>
      </c>
      <c r="M74" s="84">
        <v>772</v>
      </c>
      <c r="N74" s="74"/>
    </row>
    <row r="75" spans="2:14" ht="8.25" customHeight="1">
      <c r="B75" s="82"/>
      <c r="F75" s="73" t="s">
        <v>63</v>
      </c>
      <c r="G75" s="108">
        <v>330912</v>
      </c>
      <c r="H75" s="91">
        <v>-3.7</v>
      </c>
      <c r="I75" s="108">
        <v>85839</v>
      </c>
      <c r="J75" s="108">
        <v>202429</v>
      </c>
      <c r="K75" s="108">
        <v>42645</v>
      </c>
      <c r="L75" s="229">
        <v>0</v>
      </c>
      <c r="M75" s="84">
        <v>2</v>
      </c>
      <c r="N75" s="74"/>
    </row>
    <row r="76" spans="2:14" ht="8.25" customHeight="1">
      <c r="B76" s="82"/>
      <c r="F76" s="73" t="s">
        <v>298</v>
      </c>
      <c r="G76" s="108">
        <v>143469</v>
      </c>
      <c r="H76" s="91">
        <v>-10</v>
      </c>
      <c r="I76" s="108">
        <v>5945</v>
      </c>
      <c r="J76" s="108">
        <v>137524</v>
      </c>
      <c r="K76" s="229">
        <v>0</v>
      </c>
      <c r="L76" s="229">
        <v>0</v>
      </c>
      <c r="M76" s="84">
        <v>1377</v>
      </c>
      <c r="N76" s="74"/>
    </row>
    <row r="77" spans="2:14" ht="5.25" customHeight="1">
      <c r="B77" s="82"/>
      <c r="G77" s="108"/>
      <c r="H77" s="91"/>
      <c r="I77" s="108"/>
      <c r="J77" s="108"/>
      <c r="K77" s="108"/>
      <c r="L77" s="108"/>
      <c r="M77" s="84"/>
      <c r="N77" s="74"/>
    </row>
    <row r="78" spans="1:14" ht="8.25" customHeight="1">
      <c r="A78" s="115" t="s">
        <v>299</v>
      </c>
      <c r="B78" s="116"/>
      <c r="C78" s="73" t="s">
        <v>300</v>
      </c>
      <c r="D78" s="115"/>
      <c r="E78" s="115"/>
      <c r="G78" s="108"/>
      <c r="H78" s="91"/>
      <c r="I78" s="108"/>
      <c r="J78" s="108"/>
      <c r="K78" s="108"/>
      <c r="L78" s="108"/>
      <c r="M78" s="84"/>
      <c r="N78" s="74"/>
    </row>
    <row r="79" spans="2:14" ht="8.25" customHeight="1">
      <c r="B79" s="82"/>
      <c r="D79" s="73" t="s">
        <v>301</v>
      </c>
      <c r="G79" s="108">
        <v>1262668</v>
      </c>
      <c r="H79" s="91">
        <v>41.8</v>
      </c>
      <c r="I79" s="108">
        <v>869337</v>
      </c>
      <c r="J79" s="108">
        <v>298574</v>
      </c>
      <c r="K79" s="108">
        <v>85928</v>
      </c>
      <c r="L79" s="108">
        <v>8829</v>
      </c>
      <c r="M79" s="84">
        <v>668</v>
      </c>
      <c r="N79" s="74"/>
    </row>
    <row r="80" spans="2:14" ht="5.25" customHeight="1">
      <c r="B80" s="82"/>
      <c r="G80" s="108"/>
      <c r="H80" s="91"/>
      <c r="I80" s="108"/>
      <c r="J80" s="108"/>
      <c r="K80" s="108"/>
      <c r="L80" s="108"/>
      <c r="M80" s="84"/>
      <c r="N80" s="74"/>
    </row>
    <row r="81" spans="2:14" ht="8.25" customHeight="1">
      <c r="B81" s="82"/>
      <c r="C81" s="73" t="s">
        <v>302</v>
      </c>
      <c r="G81" s="108"/>
      <c r="H81" s="91"/>
      <c r="I81" s="108"/>
      <c r="J81" s="108"/>
      <c r="K81" s="108"/>
      <c r="L81" s="108"/>
      <c r="M81" s="84"/>
      <c r="N81" s="74"/>
    </row>
    <row r="82" spans="2:14" ht="8.25" customHeight="1">
      <c r="B82" s="82"/>
      <c r="D82" s="73" t="s">
        <v>303</v>
      </c>
      <c r="G82" s="108"/>
      <c r="H82" s="91"/>
      <c r="I82" s="108"/>
      <c r="J82" s="108"/>
      <c r="K82" s="108"/>
      <c r="L82" s="108"/>
      <c r="M82" s="84"/>
      <c r="N82" s="74"/>
    </row>
    <row r="83" spans="1:14" ht="8.25" customHeight="1">
      <c r="A83" s="115" t="s">
        <v>304</v>
      </c>
      <c r="B83" s="116"/>
      <c r="C83" s="115"/>
      <c r="D83" s="73" t="s">
        <v>254</v>
      </c>
      <c r="E83" s="115"/>
      <c r="G83" s="108">
        <v>72508</v>
      </c>
      <c r="H83" s="91">
        <v>-0.5</v>
      </c>
      <c r="I83" s="108">
        <v>6957</v>
      </c>
      <c r="J83" s="108">
        <v>38518</v>
      </c>
      <c r="K83" s="108">
        <v>23778</v>
      </c>
      <c r="L83" s="108">
        <v>3255</v>
      </c>
      <c r="M83" s="84">
        <v>137</v>
      </c>
      <c r="N83" s="74"/>
    </row>
    <row r="84" spans="1:14" ht="8.25" customHeight="1">
      <c r="A84" s="115" t="s">
        <v>305</v>
      </c>
      <c r="B84" s="116"/>
      <c r="C84" s="115"/>
      <c r="D84" s="73" t="s">
        <v>256</v>
      </c>
      <c r="E84" s="115"/>
      <c r="G84" s="108">
        <v>162139</v>
      </c>
      <c r="H84" s="91">
        <v>29.3</v>
      </c>
      <c r="I84" s="108">
        <v>55409</v>
      </c>
      <c r="J84" s="108">
        <v>77261</v>
      </c>
      <c r="K84" s="108">
        <v>27085</v>
      </c>
      <c r="L84" s="108">
        <v>2384</v>
      </c>
      <c r="M84" s="84">
        <v>52</v>
      </c>
      <c r="N84" s="74"/>
    </row>
    <row r="85" spans="1:14" ht="5.25" customHeight="1">
      <c r="A85" s="115"/>
      <c r="B85" s="116"/>
      <c r="C85" s="115"/>
      <c r="D85" s="115"/>
      <c r="E85" s="115"/>
      <c r="G85" s="108"/>
      <c r="H85" s="91"/>
      <c r="I85" s="108"/>
      <c r="J85" s="108"/>
      <c r="K85" s="108"/>
      <c r="L85" s="108"/>
      <c r="M85" s="84"/>
      <c r="N85" s="74"/>
    </row>
    <row r="86" spans="1:14" ht="8.25" customHeight="1">
      <c r="A86" s="115" t="s">
        <v>306</v>
      </c>
      <c r="B86" s="116"/>
      <c r="C86" s="73" t="s">
        <v>307</v>
      </c>
      <c r="D86" s="115"/>
      <c r="E86" s="115"/>
      <c r="G86" s="108">
        <v>270</v>
      </c>
      <c r="H86" s="91">
        <v>42.9</v>
      </c>
      <c r="I86" s="108">
        <v>91</v>
      </c>
      <c r="J86" s="108">
        <v>101</v>
      </c>
      <c r="K86" s="108">
        <v>78</v>
      </c>
      <c r="L86" s="229">
        <v>0</v>
      </c>
      <c r="M86" s="230">
        <v>0</v>
      </c>
      <c r="N86" s="74"/>
    </row>
    <row r="87" spans="1:14" ht="8.25" customHeight="1">
      <c r="A87" s="115" t="s">
        <v>308</v>
      </c>
      <c r="B87" s="116"/>
      <c r="C87" s="73" t="s">
        <v>309</v>
      </c>
      <c r="D87" s="115"/>
      <c r="E87" s="115"/>
      <c r="G87" s="108">
        <v>338</v>
      </c>
      <c r="H87" s="91">
        <v>-52.7</v>
      </c>
      <c r="I87" s="229">
        <v>0</v>
      </c>
      <c r="J87" s="108">
        <v>129</v>
      </c>
      <c r="K87" s="229">
        <v>0</v>
      </c>
      <c r="L87" s="108">
        <v>209</v>
      </c>
      <c r="M87" s="84">
        <v>7</v>
      </c>
      <c r="N87" s="74"/>
    </row>
    <row r="88" spans="1:14" ht="5.25" customHeight="1">
      <c r="A88" s="115"/>
      <c r="B88" s="116"/>
      <c r="D88" s="115"/>
      <c r="E88" s="115"/>
      <c r="G88" s="108"/>
      <c r="H88" s="91"/>
      <c r="I88" s="108"/>
      <c r="J88" s="108"/>
      <c r="K88" s="108"/>
      <c r="L88" s="108"/>
      <c r="M88" s="84"/>
      <c r="N88" s="74"/>
    </row>
    <row r="89" spans="1:14" ht="8.25" customHeight="1">
      <c r="A89" s="115" t="s">
        <v>310</v>
      </c>
      <c r="B89" s="116"/>
      <c r="C89" s="73" t="s">
        <v>311</v>
      </c>
      <c r="D89" s="115"/>
      <c r="E89" s="115"/>
      <c r="G89" s="108">
        <v>29934</v>
      </c>
      <c r="H89" s="91">
        <v>-11.4</v>
      </c>
      <c r="I89" s="108">
        <v>2555</v>
      </c>
      <c r="J89" s="108">
        <v>27378</v>
      </c>
      <c r="K89" s="108">
        <v>0</v>
      </c>
      <c r="L89" s="229">
        <v>0</v>
      </c>
      <c r="M89" s="84">
        <v>1388</v>
      </c>
      <c r="N89" s="74"/>
    </row>
    <row r="90" spans="1:14" ht="8.25" customHeight="1">
      <c r="A90" s="115" t="s">
        <v>312</v>
      </c>
      <c r="B90" s="116"/>
      <c r="C90" s="73" t="s">
        <v>313</v>
      </c>
      <c r="D90" s="115"/>
      <c r="E90" s="115"/>
      <c r="G90" s="108"/>
      <c r="H90" s="91"/>
      <c r="I90" s="108"/>
      <c r="J90" s="108"/>
      <c r="K90" s="108"/>
      <c r="L90" s="108"/>
      <c r="M90" s="84"/>
      <c r="N90" s="74"/>
    </row>
    <row r="91" spans="2:14" ht="8.25" customHeight="1">
      <c r="B91" s="82"/>
      <c r="D91" s="73" t="s">
        <v>207</v>
      </c>
      <c r="G91" s="108">
        <v>270638</v>
      </c>
      <c r="H91" s="91">
        <v>21.1</v>
      </c>
      <c r="I91" s="108">
        <v>131894</v>
      </c>
      <c r="J91" s="108">
        <v>130189</v>
      </c>
      <c r="K91" s="108">
        <v>8556</v>
      </c>
      <c r="L91" s="229">
        <v>0</v>
      </c>
      <c r="M91" s="84">
        <v>1646</v>
      </c>
      <c r="N91" s="74"/>
    </row>
    <row r="92" spans="2:14" ht="5.25" customHeight="1">
      <c r="B92" s="82"/>
      <c r="G92" s="108"/>
      <c r="H92" s="91"/>
      <c r="I92" s="108"/>
      <c r="J92" s="108"/>
      <c r="K92" s="108"/>
      <c r="L92" s="108"/>
      <c r="M92" s="84"/>
      <c r="N92" s="74"/>
    </row>
    <row r="93" spans="2:14" ht="8.25" customHeight="1">
      <c r="B93" s="82"/>
      <c r="C93" s="247" t="s">
        <v>228</v>
      </c>
      <c r="G93" s="248">
        <v>5602432</v>
      </c>
      <c r="H93" s="249">
        <v>9.8</v>
      </c>
      <c r="I93" s="248">
        <v>1952826</v>
      </c>
      <c r="J93" s="248">
        <v>3087558</v>
      </c>
      <c r="K93" s="248">
        <v>499025</v>
      </c>
      <c r="L93" s="248">
        <v>63022</v>
      </c>
      <c r="M93" s="250">
        <v>24304</v>
      </c>
      <c r="N93" s="74"/>
    </row>
    <row r="94" spans="2:14" ht="5.25" customHeight="1">
      <c r="B94" s="82"/>
      <c r="G94" s="108"/>
      <c r="H94" s="91"/>
      <c r="I94" s="108"/>
      <c r="J94" s="108"/>
      <c r="K94" s="108"/>
      <c r="L94" s="108"/>
      <c r="M94" s="84"/>
      <c r="N94" s="74"/>
    </row>
    <row r="95" spans="2:14" ht="5.25" customHeight="1">
      <c r="B95" s="82"/>
      <c r="G95" s="108"/>
      <c r="H95" s="91"/>
      <c r="I95" s="108"/>
      <c r="J95" s="108"/>
      <c r="K95" s="108"/>
      <c r="L95" s="108"/>
      <c r="M95" s="84"/>
      <c r="N95" s="74"/>
    </row>
    <row r="96" spans="2:14" ht="8.25" customHeight="1">
      <c r="B96" s="82"/>
      <c r="C96" s="247" t="s">
        <v>314</v>
      </c>
      <c r="G96" s="108"/>
      <c r="H96" s="91"/>
      <c r="I96" s="108"/>
      <c r="J96" s="108"/>
      <c r="K96" s="108"/>
      <c r="L96" s="108"/>
      <c r="M96" s="84"/>
      <c r="N96" s="74"/>
    </row>
    <row r="97" spans="2:14" ht="8.25" customHeight="1">
      <c r="B97" s="82"/>
      <c r="D97" s="247" t="s">
        <v>230</v>
      </c>
      <c r="G97" s="248">
        <v>22671030</v>
      </c>
      <c r="H97" s="249">
        <v>-3.9</v>
      </c>
      <c r="I97" s="248">
        <v>6615745</v>
      </c>
      <c r="J97" s="248">
        <v>10504110</v>
      </c>
      <c r="K97" s="248">
        <v>3611275</v>
      </c>
      <c r="L97" s="248">
        <v>1939901</v>
      </c>
      <c r="M97" s="250">
        <v>163340</v>
      </c>
      <c r="N97" s="74"/>
    </row>
    <row r="98" ht="9.75" customHeight="1">
      <c r="A98" s="73" t="s">
        <v>231</v>
      </c>
    </row>
    <row r="99" spans="1:5" s="113" customFormat="1" ht="9" customHeight="1">
      <c r="A99" s="117" t="s">
        <v>318</v>
      </c>
      <c r="B99" s="118"/>
      <c r="C99" s="118"/>
      <c r="D99" s="118"/>
      <c r="E99" s="118"/>
    </row>
    <row r="100" spans="1:5" s="113" customFormat="1" ht="9" customHeight="1">
      <c r="A100" s="118" t="s">
        <v>233</v>
      </c>
      <c r="B100" s="118"/>
      <c r="C100" s="118"/>
      <c r="D100" s="118"/>
      <c r="E100" s="118"/>
    </row>
  </sheetData>
  <mergeCells count="12">
    <mergeCell ref="M6:M12"/>
    <mergeCell ref="I13:M13"/>
    <mergeCell ref="B4:F13"/>
    <mergeCell ref="A1:M1"/>
    <mergeCell ref="A2:M2"/>
    <mergeCell ref="G4:H4"/>
    <mergeCell ref="G5:H5"/>
    <mergeCell ref="A4:A13"/>
    <mergeCell ref="G6:G12"/>
    <mergeCell ref="I4:L5"/>
    <mergeCell ref="K6:K12"/>
    <mergeCell ref="L6:L12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lfstad-amm</cp:lastModifiedBy>
  <cp:lastPrinted>2010-09-15T08:24:26Z</cp:lastPrinted>
  <dcterms:created xsi:type="dcterms:W3CDTF">2001-05-28T06:19:08Z</dcterms:created>
  <dcterms:modified xsi:type="dcterms:W3CDTF">2010-09-16T07:13:19Z</dcterms:modified>
  <cp:category/>
  <cp:version/>
  <cp:contentType/>
  <cp:contentStatus/>
</cp:coreProperties>
</file>