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0" windowWidth="15180" windowHeight="8655" tabRatio="718" activeTab="0"/>
  </bookViews>
  <sheets>
    <sheet name="Tab1" sheetId="1" r:id="rId1"/>
    <sheet name="Tab2.1" sheetId="2" r:id="rId2"/>
    <sheet name="Tab2.1." sheetId="3" r:id="rId3"/>
    <sheet name="Tab2.2" sheetId="4" r:id="rId4"/>
    <sheet name="Tab2.2." sheetId="5" r:id="rId5"/>
    <sheet name="Tab2.3" sheetId="6" r:id="rId6"/>
    <sheet name="Tab2.3." sheetId="7" r:id="rId7"/>
    <sheet name="Tab3.1 " sheetId="8" r:id="rId8"/>
    <sheet name="Tab3.2" sheetId="9" r:id="rId9"/>
    <sheet name="Tab3.3." sheetId="10" r:id="rId10"/>
    <sheet name="Tab4" sheetId="11" r:id="rId11"/>
    <sheet name="Tab5.1" sheetId="12" r:id="rId12"/>
    <sheet name="Tab5.2 " sheetId="13" r:id="rId13"/>
    <sheet name="Tab6" sheetId="14" r:id="rId14"/>
    <sheet name="Tab7" sheetId="15" r:id="rId15"/>
    <sheet name="Tab8" sheetId="16" r:id="rId16"/>
    <sheet name="Tab9" sheetId="17" r:id="rId17"/>
    <sheet name="Tab10+11" sheetId="18" r:id="rId18"/>
    <sheet name="Tab 12" sheetId="19" r:id="rId19"/>
    <sheet name="Tab13" sheetId="20" r:id="rId20"/>
    <sheet name="Tab 14_15" sheetId="21" r:id="rId21"/>
    <sheet name="Tab 16" sheetId="22" r:id="rId22"/>
    <sheet name="Tab 16.2" sheetId="23" r:id="rId23"/>
    <sheet name="Tab 16.3" sheetId="24" r:id="rId24"/>
    <sheet name="Tab 17" sheetId="25" r:id="rId25"/>
    <sheet name="Tab17. 2" sheetId="26" r:id="rId26"/>
    <sheet name="Tab17. 3" sheetId="27" r:id="rId27"/>
    <sheet name="Tab18" sheetId="28" r:id="rId28"/>
    <sheet name="Tab18.2" sheetId="29" r:id="rId29"/>
    <sheet name="Tab18.3" sheetId="30" r:id="rId30"/>
  </sheets>
  <definedNames>
    <definedName name="_xlnm.Print_Area" localSheetId="0">'Tab1'!$A$1:$G$39</definedName>
    <definedName name="_xlnm.Print_Area" localSheetId="13">'Tab6'!$A$1:$I$68</definedName>
    <definedName name="_xlnm.Print_Area" localSheetId="14">'Tab7'!$A$4:$L$80</definedName>
    <definedName name="_xlnm.Print_Area" localSheetId="15">'Tab8'!$A$3:$L$99</definedName>
  </definedNames>
  <calcPr fullCalcOnLoad="1"/>
</workbook>
</file>

<file path=xl/sharedStrings.xml><?xml version="1.0" encoding="utf-8"?>
<sst xmlns="http://schemas.openxmlformats.org/spreadsheetml/2006/main" count="4354" uniqueCount="637">
  <si>
    <t>Geschlecht</t>
  </si>
  <si>
    <t>Insgesamt</t>
  </si>
  <si>
    <t>verwandt</t>
  </si>
  <si>
    <t>Stiefvater/ Stiefmutter</t>
  </si>
  <si>
    <t>nicht verwandt</t>
  </si>
  <si>
    <t>deutsch</t>
  </si>
  <si>
    <t>nicht-deutsch</t>
  </si>
  <si>
    <t>deutsch/ nicht-deutsch</t>
  </si>
  <si>
    <t>Männlich</t>
  </si>
  <si>
    <t>Weiblich</t>
  </si>
  <si>
    <t>Deutsche</t>
  </si>
  <si>
    <t>Zusammen</t>
  </si>
  <si>
    <t>männlich</t>
  </si>
  <si>
    <t>weiblich</t>
  </si>
  <si>
    <t>Nichtdeutsche</t>
  </si>
  <si>
    <t>Altersgruppen sowie nach dem Verwandtschaftsverhältnis zu den</t>
  </si>
  <si>
    <t>3-6</t>
  </si>
  <si>
    <t>6-12</t>
  </si>
  <si>
    <t>unter                   3</t>
  </si>
  <si>
    <t>Europa</t>
  </si>
  <si>
    <t>zusammen</t>
  </si>
  <si>
    <t>Adoptionspflege bzw. des -verfahrens und Altersgruppen sowie nach Familien-</t>
  </si>
  <si>
    <t>Adoptiveltern; Angenommene mit ersetzter Einwilligung</t>
  </si>
  <si>
    <t>Ledige Eltern/ Elternteile</t>
  </si>
  <si>
    <t>Art der Unterbringung der Kinder und</t>
  </si>
  <si>
    <t>Jugendlichen</t>
  </si>
  <si>
    <t>leibliche Eltern</t>
  </si>
  <si>
    <t>leiblicher Elternteil mit Stief-</t>
  </si>
  <si>
    <t>elternteil oder Partner</t>
  </si>
  <si>
    <t>Pflegefamilie</t>
  </si>
  <si>
    <t>Heim</t>
  </si>
  <si>
    <t>Krankenhaus</t>
  </si>
  <si>
    <t>unbekannt</t>
  </si>
  <si>
    <t>Verheiratet zusammenlebende Eltern/</t>
  </si>
  <si>
    <t>Elternteile</t>
  </si>
  <si>
    <t xml:space="preserve">  elternteil oder Partner</t>
  </si>
  <si>
    <t>Sonstige</t>
  </si>
  <si>
    <t>nicht        verwandt</t>
  </si>
  <si>
    <t>Gegenstand der Nachweisung</t>
  </si>
  <si>
    <t>Im Berichtsjahr</t>
  </si>
  <si>
    <t>Aufgehobene Adoptionen</t>
  </si>
  <si>
    <t>Am Jahresende</t>
  </si>
  <si>
    <t>Zur Adoption vorgemerkte Kinder</t>
  </si>
  <si>
    <t>und Jugendliche</t>
  </si>
  <si>
    <t>In Adoptionspflege untergebrachte</t>
  </si>
  <si>
    <t>Kinder und Jugendliche</t>
  </si>
  <si>
    <t>Träger</t>
  </si>
  <si>
    <t>Träger der öffentlichen Jugendhilfe</t>
  </si>
  <si>
    <t>Träger der freien Jugendhilfe</t>
  </si>
  <si>
    <t>Amtsvormundschaft sowie mit Beistandschaften</t>
  </si>
  <si>
    <t>Kinder und Jugendliche am Jahresende</t>
  </si>
  <si>
    <t>insgesamt</t>
  </si>
  <si>
    <t>bestellte Amtsvormund- schaft</t>
  </si>
  <si>
    <t>mit Beistand- schaften</t>
  </si>
  <si>
    <t>Anzahl</t>
  </si>
  <si>
    <t>Prozent</t>
  </si>
  <si>
    <t>in Vollpflege</t>
  </si>
  <si>
    <t>in Wochenpflege</t>
  </si>
  <si>
    <t>davon</t>
  </si>
  <si>
    <t>auf eigenen Wunsch</t>
  </si>
  <si>
    <t>davon (Sp. 1) Unterbringung während der Maßnahme</t>
  </si>
  <si>
    <t>Aufenthalt vor der Maßnahme</t>
  </si>
  <si>
    <t>bei den Eltern</t>
  </si>
  <si>
    <t>bei einem Elternteil mit Stief-</t>
  </si>
  <si>
    <t>in einer Pflegefamilie</t>
  </si>
  <si>
    <t>bei einer sonstigen Person</t>
  </si>
  <si>
    <t>betreuten Wohnform</t>
  </si>
  <si>
    <t>in einer Wohngemeinschaft</t>
  </si>
  <si>
    <t>in eigener Wohnung</t>
  </si>
  <si>
    <t>ohne feste Unterkunft</t>
  </si>
  <si>
    <t>während der Maßnahme, Art der Maßnahme und Trägergruppen</t>
  </si>
  <si>
    <t>Hilfeart</t>
  </si>
  <si>
    <t xml:space="preserve">Begonnene </t>
  </si>
  <si>
    <t>Beendete</t>
  </si>
  <si>
    <t>Hilfen/
Beratungen
am 31.12.</t>
  </si>
  <si>
    <t>Träger der</t>
  </si>
  <si>
    <t>Hilfen/Beratungen</t>
  </si>
  <si>
    <t>öffentlichen
Jugendhilfe
am 31.12.</t>
  </si>
  <si>
    <t>freien
Jugendhilfe
am 31.12.</t>
  </si>
  <si>
    <t xml:space="preserve">Familienorientierte Hilfen </t>
  </si>
  <si>
    <t>Hilfe zur Erziehung § 27</t>
  </si>
  <si>
    <t>Sozialpädagogische Familienhilfe nach § 31</t>
  </si>
  <si>
    <t>Hilfe orientiert am jungen Menschen</t>
  </si>
  <si>
    <t>Erziehungsberatung nach § 28</t>
  </si>
  <si>
    <t>Soziale Gruppenarbeit nach § 29</t>
  </si>
  <si>
    <t>Einzelbetreuung nach § 30</t>
  </si>
  <si>
    <t xml:space="preserve">Erziehung in einer Tagesgruppe § 32 </t>
  </si>
  <si>
    <t xml:space="preserve">Vollzeitpflege § 33 </t>
  </si>
  <si>
    <t>Heimerziehung, sonstige betreute Wohnform § 34</t>
  </si>
  <si>
    <t>Intensive sozialpädagogische Einzelbetreuung § 35</t>
  </si>
  <si>
    <t>Eingliederungshilfe für seelisch behinderte</t>
  </si>
  <si>
    <t xml:space="preserve">Insgesamt </t>
  </si>
  <si>
    <t>Statistik der Kinder-</t>
  </si>
  <si>
    <t>und Jugendhilfe Teil I</t>
  </si>
  <si>
    <t>Erzieherische Hilfe, Eingliederungshilfe für seelisch</t>
  </si>
  <si>
    <t>2.1 Begonnene</t>
  </si>
  <si>
    <t>nach Art der Hilfe</t>
  </si>
  <si>
    <t>Nachrichtlich</t>
  </si>
  <si>
    <t>Hilfe zur
Erziehung
§ 27</t>
  </si>
  <si>
    <t>Erziehungs-
beratung
§ 28</t>
  </si>
  <si>
    <t>Soziale
Gruppen-
arbeit
§ 29</t>
  </si>
  <si>
    <t>Einzel-
betreuung
§ 30</t>
  </si>
  <si>
    <t>Sozialpäda-
gogische
Familien-
hilfe
§ 31</t>
  </si>
  <si>
    <t>Erziehung
in einer
Tages-
gruppe
 § 32</t>
  </si>
  <si>
    <t>Vollzeit-
pflege 
§ 33</t>
  </si>
  <si>
    <t>Heimer-
ziehung,
sonstige
betreute
Wohnform
§ 34</t>
  </si>
  <si>
    <t>Intensive
sozialpäda-
gogische
Einzelbe-
treuung
§ 35</t>
  </si>
  <si>
    <t>Eingliede-
rungshilfe für
seelisch be-
hinderte
junge
Menschen
§ 35 a</t>
  </si>
  <si>
    <t>ambulante
Hilfen
§§ 29-32,
§ 27
(vorrangig
ambulant/
teilstationär)</t>
  </si>
  <si>
    <t>stationäre
Hilfen
§§ 33, 34,
§ 27
(vorrangig
stationär)</t>
  </si>
  <si>
    <t xml:space="preserve"> </t>
  </si>
  <si>
    <t xml:space="preserve">   ausländische Herkunft </t>
  </si>
  <si>
    <t>mindestens eines</t>
  </si>
  <si>
    <t>Elternteils</t>
  </si>
  <si>
    <t xml:space="preserve">   in der Familie wird </t>
  </si>
  <si>
    <t>deutsch gesprochen</t>
  </si>
  <si>
    <t>2.2 Beendete</t>
  </si>
  <si>
    <t>2.3 Hilfen/</t>
  </si>
  <si>
    <t>Beratungen am 31.12.</t>
  </si>
  <si>
    <t>nach Art der Hilfe und Art des durchführenden Trägers</t>
  </si>
  <si>
    <t>3.1  Begonnene Hilfen/</t>
  </si>
  <si>
    <t xml:space="preserve">Beratungen     </t>
  </si>
  <si>
    <t>Jugendhilfe</t>
  </si>
  <si>
    <t>Arbeiterwohlfahrt oder deren</t>
  </si>
  <si>
    <t>Deutscher paritätischer Wohl-</t>
  </si>
  <si>
    <t>fahrtsverband oder dessen</t>
  </si>
  <si>
    <t>Mitgliedsorganisation</t>
  </si>
  <si>
    <t>Deutsches Rotes Kreuz oder</t>
  </si>
  <si>
    <t>dessen Mitgliedsorganisation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</si>
  <si>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</si>
  <si>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</si>
  <si>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</si>
  <si>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</si>
  <si>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</si>
  <si>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</si>
  <si>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übrige anerkannte Träger der</t>
  </si>
  <si>
    <t>3.2  Beendete Hilfen/</t>
  </si>
  <si>
    <t>3.3 Hilfen/</t>
  </si>
  <si>
    <t>nach Situation in der Herkunftsfamilie und Art der Hilfe</t>
  </si>
  <si>
    <t>Situation in der
Herkunftsfamilie</t>
  </si>
  <si>
    <t>Eltern leben zusammen</t>
  </si>
  <si>
    <t>Eltern sind verstorben</t>
  </si>
  <si>
    <t>Unbekannt</t>
  </si>
  <si>
    <t>darunter</t>
  </si>
  <si>
    <t>mit Bezug von Transfer-</t>
  </si>
  <si>
    <t>leistungen</t>
  </si>
  <si>
    <r>
      <t xml:space="preserve">Insge-
samt </t>
    </r>
    <r>
      <rPr>
        <vertAlign val="superscript"/>
        <sz val="7.5"/>
        <rFont val="Arial"/>
        <family val="2"/>
      </rPr>
      <t>1)</t>
    </r>
  </si>
  <si>
    <t>familien-orientiert</t>
  </si>
  <si>
    <t>Lfd.
Nr.</t>
  </si>
  <si>
    <t>ausländische Herkunft</t>
  </si>
  <si>
    <t xml:space="preserve">  unter 3</t>
  </si>
  <si>
    <t>in der Familie wird</t>
  </si>
  <si>
    <t>Alter
von … bis
unter … Jahren
_________
Persönliche Merkmale</t>
  </si>
  <si>
    <t>Lfd
Nr.</t>
  </si>
  <si>
    <t xml:space="preserve">    9 - 12</t>
  </si>
  <si>
    <t xml:space="preserve">  12 - 15</t>
  </si>
  <si>
    <t xml:space="preserve">  15 - 18</t>
  </si>
  <si>
    <t xml:space="preserve">1) Anzahl der Hilfen. </t>
  </si>
  <si>
    <t xml:space="preserve">    des öffentlichen Rechts; Sonstige juristische Person, andere Vereinigung; Wirtschaftsunternehmen (privat-gewerblich).   </t>
  </si>
  <si>
    <t>Träger der öffentlichen</t>
  </si>
  <si>
    <t xml:space="preserve">Diakonisches Werk oder </t>
  </si>
  <si>
    <t xml:space="preserve">Beratungen am 31.12. </t>
  </si>
  <si>
    <t>Elternteil lebt allein ohne</t>
  </si>
  <si>
    <t>Elternteil lebt mit neuer</t>
  </si>
  <si>
    <t>Partnerin/neuem Partner</t>
  </si>
  <si>
    <t xml:space="preserve">darunter </t>
  </si>
  <si>
    <t>gesetzliche Amtsvormund- schaft</t>
  </si>
  <si>
    <t>Geschiedene abgebende Eltern/</t>
  </si>
  <si>
    <t>_________</t>
  </si>
  <si>
    <t>1) Anzahl der Hilfen.</t>
  </si>
  <si>
    <t>nach Gründen für die Hilfegewährung und Art der Hilfe</t>
  </si>
  <si>
    <t>5.2 Hilfen/</t>
  </si>
  <si>
    <t>Gründe für die
Hilfegewährung</t>
  </si>
  <si>
    <t>Nennung
als
Haupt-
grund</t>
  </si>
  <si>
    <r>
      <t xml:space="preserve">Sozialpäda-
gogische
Familien-
hilfe
§ 31 </t>
    </r>
    <r>
      <rPr>
        <vertAlign val="superscript"/>
        <sz val="7.5"/>
        <rFont val="Arial"/>
        <family val="2"/>
      </rPr>
      <t>2)</t>
    </r>
  </si>
  <si>
    <t>Unversorgtheit des jungen</t>
  </si>
  <si>
    <t>Menschen</t>
  </si>
  <si>
    <t>Gefährdung des Kindeswohls</t>
  </si>
  <si>
    <t>der Eltern</t>
  </si>
  <si>
    <t>des jungen Menschen</t>
  </si>
  <si>
    <t>Schulische/berufliche Probleme</t>
  </si>
  <si>
    <t>Jugendamt wegen Zuständig-</t>
  </si>
  <si>
    <t>keitswechsel</t>
  </si>
  <si>
    <t>Unzureichende Förderung/Betreuung/</t>
  </si>
  <si>
    <t>Versorgung des jungen</t>
  </si>
  <si>
    <t>Menschen in der Familie</t>
  </si>
  <si>
    <t xml:space="preserve">Eingeschränkte Erziehungskompetenz </t>
  </si>
  <si>
    <t>der Eltern/Personensorge-</t>
  </si>
  <si>
    <t>berechtigten</t>
  </si>
  <si>
    <t>Belastungen des jungen Menschen</t>
  </si>
  <si>
    <t>durch Problemlagen</t>
  </si>
  <si>
    <t>durch familiäre Konflikte</t>
  </si>
  <si>
    <t>Auffälligkeiten im sozialen Verhalten</t>
  </si>
  <si>
    <t>Entwicklungsauffälligkeiten/</t>
  </si>
  <si>
    <t>seelische Probleme des</t>
  </si>
  <si>
    <t>jungen Menschen</t>
  </si>
  <si>
    <t>Übernahme von einem anderen</t>
  </si>
  <si>
    <t xml:space="preserve">1) Hauptgrund, 2. und 3. Grund.  </t>
  </si>
  <si>
    <t>5.1 Begonnene Hilfen/</t>
  </si>
  <si>
    <t xml:space="preserve">Beratungen </t>
  </si>
  <si>
    <t>Geschlecht
____
Alter
____
Staatsangehörigkeit</t>
  </si>
  <si>
    <t xml:space="preserve">        9 - 12 </t>
  </si>
  <si>
    <t xml:space="preserve">      12 - 15</t>
  </si>
  <si>
    <t xml:space="preserve">      15 - 18</t>
  </si>
  <si>
    <t xml:space="preserve">        1 -   3</t>
  </si>
  <si>
    <t xml:space="preserve">        3 -   6</t>
  </si>
  <si>
    <t xml:space="preserve">        6 -   9</t>
  </si>
  <si>
    <t>Verwandtschaftsverhältnis zu den Adoptiveltern und deren</t>
  </si>
  <si>
    <t>davon (Sp. 1) Staatsangehörigkeit der Adoptiveltern</t>
  </si>
  <si>
    <t xml:space="preserve">      unter 1</t>
  </si>
  <si>
    <t>davon (Sp. 1) im Alter von …                                                         bis unter … Jahren</t>
  </si>
  <si>
    <t xml:space="preserve">männlich </t>
  </si>
  <si>
    <t>Geschlecht
____
Alter von … bis unter … Jahren
____
Staatsangehörigkeit
____
Träger</t>
  </si>
  <si>
    <t xml:space="preserve">      unter 3</t>
  </si>
  <si>
    <t xml:space="preserve">      12 - 14</t>
  </si>
  <si>
    <t xml:space="preserve">      14 - 16</t>
  </si>
  <si>
    <t xml:space="preserve">      16 - 18</t>
  </si>
  <si>
    <t>bei Großeltern/Verwandten</t>
  </si>
  <si>
    <t>in einem Heim/einer sonstigen</t>
  </si>
  <si>
    <t>an unbekanntem Ort</t>
  </si>
  <si>
    <t xml:space="preserve">Träger der freien Jugendhilfe </t>
  </si>
  <si>
    <t>Abgebrochene Adoptionspflegen</t>
  </si>
  <si>
    <t>auf je eines/einen zur Adoption</t>
  </si>
  <si>
    <t>Staatsangehörigkeit
____
Geschlecht</t>
  </si>
  <si>
    <t>Adoptiveltern; Angenommene aus dem Ausland</t>
  </si>
  <si>
    <t xml:space="preserve">  sonstige Länder der euro-         </t>
  </si>
  <si>
    <t xml:space="preserve">   dar. zum Zweck der Adoption     </t>
  </si>
  <si>
    <t xml:space="preserve">Afrika                              </t>
  </si>
  <si>
    <t xml:space="preserve">Amerika                             </t>
  </si>
  <si>
    <t xml:space="preserve">Asien                               </t>
  </si>
  <si>
    <t>vorrangig nicht</t>
  </si>
  <si>
    <t>(dissoziales Verhalten)</t>
  </si>
  <si>
    <t>Verwandtschaftsverhältnis zu                                               Adoptiveltern</t>
  </si>
  <si>
    <t>davon (Sp. 1) Verwandtschaftsverhältnis zu Adoptiveltern</t>
  </si>
  <si>
    <t>unter Amtspflegschaft und Amtsvormundschaft</t>
  </si>
  <si>
    <t>Unterhalts- pflegschaft</t>
  </si>
  <si>
    <t>bestellte Amtspflegschaft</t>
  </si>
  <si>
    <t>davon (Sp. 1) Verwandtschafts-      verhältnis zu Adoptiveltern</t>
  </si>
  <si>
    <t xml:space="preserve">  Bundesrepublik Deutschland</t>
  </si>
  <si>
    <t xml:space="preserve">  Bulgarien </t>
  </si>
  <si>
    <t xml:space="preserve">  Griechenland </t>
  </si>
  <si>
    <t xml:space="preserve">  Italien </t>
  </si>
  <si>
    <t xml:space="preserve">  Polen </t>
  </si>
  <si>
    <t xml:space="preserve">  Portugal </t>
  </si>
  <si>
    <t xml:space="preserve">  Rumänien </t>
  </si>
  <si>
    <t xml:space="preserve">  Spanien </t>
  </si>
  <si>
    <t xml:space="preserve">   päischen Union </t>
  </si>
  <si>
    <t xml:space="preserve">    ins Inland geholt </t>
  </si>
  <si>
    <t xml:space="preserve">  Bosnien und Herzegowina </t>
  </si>
  <si>
    <t xml:space="preserve">  Serbien </t>
  </si>
  <si>
    <t xml:space="preserve">  Kroatien </t>
  </si>
  <si>
    <t xml:space="preserve">  Russische Föderation </t>
  </si>
  <si>
    <t xml:space="preserve">  Türkei </t>
  </si>
  <si>
    <t xml:space="preserve">  Ukraine </t>
  </si>
  <si>
    <t xml:space="preserve">  sonstige europäischen Länder</t>
  </si>
  <si>
    <t xml:space="preserve">  Äthiopien </t>
  </si>
  <si>
    <t xml:space="preserve">  Kamerun </t>
  </si>
  <si>
    <t xml:space="preserve">  Marokko</t>
  </si>
  <si>
    <t xml:space="preserve">  sonstige afrikanische Länder</t>
  </si>
  <si>
    <t xml:space="preserve">    ins Inland geholt</t>
  </si>
  <si>
    <t xml:space="preserve">  Vereinigte Staaten </t>
  </si>
  <si>
    <t xml:space="preserve">  Bolivien </t>
  </si>
  <si>
    <t xml:space="preserve">  Brasilien </t>
  </si>
  <si>
    <t xml:space="preserve">  Guatemala </t>
  </si>
  <si>
    <t xml:space="preserve">  Kolumbien </t>
  </si>
  <si>
    <t xml:space="preserve">  Mexico</t>
  </si>
  <si>
    <t xml:space="preserve">  Peru </t>
  </si>
  <si>
    <t xml:space="preserve">  sonstige amerikanische Länder </t>
  </si>
  <si>
    <t xml:space="preserve">  Afghanistan </t>
  </si>
  <si>
    <t xml:space="preserve">  Armenien </t>
  </si>
  <si>
    <t xml:space="preserve">  Indien</t>
  </si>
  <si>
    <t xml:space="preserve">  Kambodscha </t>
  </si>
  <si>
    <t xml:space="preserve">  Pakistan</t>
  </si>
  <si>
    <t xml:space="preserve">  Philippinen </t>
  </si>
  <si>
    <t xml:space="preserve">  Sri Lanka </t>
  </si>
  <si>
    <t xml:space="preserve">  Thailand</t>
  </si>
  <si>
    <t xml:space="preserve">  Vietnam.... </t>
  </si>
  <si>
    <t xml:space="preserve">  sonstige asiatische Länder </t>
  </si>
  <si>
    <t xml:space="preserve">Übrige </t>
  </si>
  <si>
    <t xml:space="preserve">  Paraguay</t>
  </si>
  <si>
    <t xml:space="preserve">  Chile</t>
  </si>
  <si>
    <t>stand der abgebenden Eltern und Verwandtschaftsverhältnis zu den</t>
  </si>
  <si>
    <t>Statistik der Kinder- und Jugendhilfe Teil I</t>
  </si>
  <si>
    <t>und zwar</t>
  </si>
  <si>
    <t xml:space="preserve">ambulante Hilfen §§ 29-32, § 27 </t>
  </si>
  <si>
    <t>stationäre Hilfen §§ 33, 34, § 27 (vorrangig stationär)</t>
  </si>
  <si>
    <t>Familienorientierte Hilfen</t>
  </si>
  <si>
    <t>Zahl der Hilfen</t>
  </si>
  <si>
    <t>Zahl der jungen Menschen</t>
  </si>
  <si>
    <t>bei alleinerziehendem Elternteil</t>
  </si>
  <si>
    <t>(Ehe-)Partner (mit/ohne</t>
  </si>
  <si>
    <t>weitere/n Kinder/n)</t>
  </si>
  <si>
    <t>(mit/ohne weitere/n Kinder/n)</t>
  </si>
  <si>
    <t>Staatsangehörigkeit
______
zum Zweck der Adoption
ins Inland geholt</t>
  </si>
  <si>
    <t xml:space="preserve">    3 -   6 </t>
  </si>
  <si>
    <t xml:space="preserve">    6 -   9</t>
  </si>
  <si>
    <t xml:space="preserve">        ins Inland geholt </t>
  </si>
  <si>
    <t>mit
Beistand-
schaften</t>
  </si>
  <si>
    <t>bestellte
Amts-
vormund-
schaft</t>
  </si>
  <si>
    <t>ins-
gesamt</t>
  </si>
  <si>
    <t>gesetz-
liche
Amts-
vormund-
schaft</t>
  </si>
  <si>
    <t>bestellte
Amtspflegschaft</t>
  </si>
  <si>
    <t xml:space="preserve">unter Amtspflegschaft und
Amtsvormundschaft </t>
  </si>
  <si>
    <t>für die eine Pflege-
erlaubnis erteilt wurde</t>
  </si>
  <si>
    <t>in
Voll-
pflege</t>
  </si>
  <si>
    <t>in
Wochen-
pflege</t>
  </si>
  <si>
    <t>Tages-
pflege-
personen,
für die
eine
Pflege-
erlaubnis
nach
§ 43
SGB VIII
besteht</t>
  </si>
  <si>
    <t>Gebiet</t>
  </si>
  <si>
    <t>Reg.-Bez. Oberbayern</t>
  </si>
  <si>
    <t>Reg.-Bez. Niederbayern</t>
  </si>
  <si>
    <t>Bayern</t>
  </si>
  <si>
    <t xml:space="preserve">davon kreisfreie Städte </t>
  </si>
  <si>
    <t>Landkreise</t>
  </si>
  <si>
    <t>Kreisfreie Städte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</si>
  <si>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</si>
  <si>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</si>
  <si>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</si>
  <si>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</si>
  <si>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</si>
  <si>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</si>
  <si>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</si>
  <si>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</si>
  <si>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</si>
  <si>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</si>
  <si>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</si>
  <si>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</si>
  <si>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</si>
  <si>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</si>
  <si>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</si>
  <si>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</si>
  <si>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</si>
  <si>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</si>
  <si>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</si>
  <si>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</si>
  <si>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Ingolstadt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</si>
  <si>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</si>
  <si>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</si>
  <si>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</si>
  <si>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</si>
  <si>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</si>
  <si>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</si>
  <si>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</si>
  <si>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</si>
  <si>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</si>
  <si>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</si>
  <si>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</si>
  <si>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</si>
  <si>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Amberg-Sulzbach</t>
  </si>
  <si>
    <t xml:space="preserve">Cham </t>
  </si>
  <si>
    <t>Neustadt a.d.Waldnaab</t>
  </si>
  <si>
    <t>Schwandorf</t>
  </si>
  <si>
    <t>Tirschenreuth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</si>
  <si>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</si>
  <si>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</si>
  <si>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</si>
  <si>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</si>
  <si>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</si>
  <si>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</si>
  <si>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</si>
  <si>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</si>
  <si>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</si>
  <si>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</si>
  <si>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</si>
  <si>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</si>
  <si>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</si>
  <si>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 xml:space="preserve">Bad Kissingen 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</si>
  <si>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</si>
  <si>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</si>
  <si>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</si>
  <si>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</si>
  <si>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</si>
  <si>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</si>
  <si>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</si>
  <si>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</si>
  <si>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</si>
  <si>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</si>
  <si>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</si>
  <si>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</si>
  <si>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</si>
  <si>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</si>
  <si>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</si>
  <si>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</si>
  <si>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</si>
  <si>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nach regionaler Gliederung</t>
  </si>
  <si>
    <t>Hilfe zur 
Erziehung
§ 27</t>
  </si>
  <si>
    <t>Erziehung
in einer
Tages-
gruppe
§ 32</t>
  </si>
  <si>
    <t>Vollzeit-
pflege
§ 33</t>
  </si>
  <si>
    <t>Bamberg</t>
  </si>
  <si>
    <t>Zusammenstellung nach Regierungsbezirken</t>
  </si>
  <si>
    <t>Regierungsbezirk Oberbayern</t>
  </si>
  <si>
    <t>Regierungsbezirk Niederbayern</t>
  </si>
  <si>
    <t>Niederbayern</t>
  </si>
  <si>
    <t>Oberbayern</t>
  </si>
  <si>
    <t>Tages-
pflege-
personen,
für die eine
Pflege-
erlaubnis
nach
§ 43
SGB VIII
besteht</t>
  </si>
  <si>
    <t>Regierungsbezirk Oberpfalz</t>
  </si>
  <si>
    <t>Regierungsbezirk Oberfranken</t>
  </si>
  <si>
    <t>Schl.
Nr.</t>
  </si>
  <si>
    <t>Oberpfalz</t>
  </si>
  <si>
    <t>Oberfranken</t>
  </si>
  <si>
    <t>Mittelfranken</t>
  </si>
  <si>
    <t>Regierungsbezirk Unterfranken</t>
  </si>
  <si>
    <t>Regierungsbezirk Schwaben</t>
  </si>
  <si>
    <t>Unterfranken</t>
  </si>
  <si>
    <t>Schwaben</t>
  </si>
  <si>
    <t>Regierungsbezirk Mittelfranken</t>
  </si>
  <si>
    <t>Eingliederungs-
hilfe für seelisch
behinderte junge
Menschen
§ 35 a</t>
  </si>
  <si>
    <t>_______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</si>
  <si>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</si>
  <si>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</si>
  <si>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</si>
  <si>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</si>
  <si>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</si>
  <si>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</si>
  <si>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</si>
  <si>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</si>
  <si>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und Jugendhilfe</t>
  </si>
  <si>
    <t xml:space="preserve">Statistik der Kinder- </t>
  </si>
  <si>
    <t xml:space="preserve">  18 oder älter</t>
  </si>
  <si>
    <t>2) Angaben hilfebezogen.</t>
  </si>
  <si>
    <t>12 bis                    unter 18</t>
  </si>
  <si>
    <t>12 bis                         unter 18</t>
  </si>
  <si>
    <t>Reg.-Bez. Oberpfalz</t>
  </si>
  <si>
    <t>Reg.-Bez. Oberfranken</t>
  </si>
  <si>
    <t>Reg.-Bez. Mittelfranken</t>
  </si>
  <si>
    <t>Reg.-Bez. Unterfranken</t>
  </si>
  <si>
    <t>Reg.-Bez. Schwaben</t>
  </si>
  <si>
    <t>1) Zu Beginn der Adoptionspflege bzw. des -verfahrens. 2) Vor Beginn der Adoptionspflege bzw. des -verfahrens.</t>
  </si>
  <si>
    <t>Erzieherische Hilfe, Eingliederungshilfe für seelisch behinderte junge Menschen,</t>
  </si>
  <si>
    <t>Hilfe für junge Volljährige in Bayern</t>
  </si>
  <si>
    <t>Erzieherische Hilfe, Eingliederungshilfe für seelisch behinderte</t>
  </si>
  <si>
    <t>junge Menschen, Hilfe für junge Volljährige in Bayern</t>
  </si>
  <si>
    <t>Adoptionen in Bayern</t>
  </si>
  <si>
    <t>Pflegeerlaubnis, Pflegschaften, Vormundschaften, Beistandschaften, Sorgerecht in Bayern</t>
  </si>
  <si>
    <t>Vorläufige Schutzmaßnahmen in Bayern</t>
  </si>
  <si>
    <t>2. Zahl der jungen Menschen</t>
  </si>
  <si>
    <t>Insge-
samt</t>
  </si>
  <si>
    <r>
      <t>Noch:</t>
    </r>
    <r>
      <rPr>
        <b/>
        <sz val="9"/>
        <rFont val="Arial"/>
        <family val="2"/>
      </rPr>
      <t xml:space="preserve"> 2. Zahl der jungen Menschen</t>
    </r>
  </si>
  <si>
    <t xml:space="preserve">Insge-
samt </t>
  </si>
  <si>
    <r>
      <t xml:space="preserve">Nennungen
ins-
gesamt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
</t>
    </r>
  </si>
  <si>
    <t xml:space="preserve">2) Einschließlich: Zentralwohlfahrtsstelle der Juden in Deutschland oder jüdische Kultusgemeinde; Sonstige Religionsgemeinschaft </t>
  </si>
  <si>
    <t>davon im Alter von … bis                                                        unter … Jahren</t>
  </si>
  <si>
    <t>Tagespflegepersonen,                                      für die eine                                            Pflegeerlaubnis nach                                             § 43 SGB VIII                                                    besteht</t>
  </si>
  <si>
    <t xml:space="preserve">   Landkreise</t>
  </si>
  <si>
    <t>Staatsangehörigkeit</t>
  </si>
  <si>
    <t>behinderte junge Menschen, Hilfe für junge Volljährige in Bayern</t>
  </si>
  <si>
    <t>dar. in
Unter-
haltspfleg-
schaft</t>
  </si>
  <si>
    <t xml:space="preserve">  Europäische Union</t>
  </si>
  <si>
    <t>sonstiger anerkannter Träger</t>
  </si>
  <si>
    <r>
      <t xml:space="preserve">Jugendhilfe </t>
    </r>
    <r>
      <rPr>
        <vertAlign val="superscript"/>
        <sz val="7.5"/>
        <rFont val="Arial"/>
        <family val="2"/>
      </rPr>
      <t xml:space="preserve">2) </t>
    </r>
  </si>
  <si>
    <r>
      <t xml:space="preserve">Insge-
samt </t>
    </r>
    <r>
      <rPr>
        <vertAlign val="superscript"/>
        <sz val="7"/>
        <rFont val="Arial"/>
        <family val="2"/>
      </rPr>
      <t>1)</t>
    </r>
  </si>
  <si>
    <r>
      <t xml:space="preserve">Familienstand der abgebenden Eltern/
des sorgeberechtigten Elternteils </t>
    </r>
    <r>
      <rPr>
        <vertAlign val="superscript"/>
        <sz val="6"/>
        <rFont val="Arial"/>
        <family val="2"/>
      </rPr>
      <t>1)</t>
    </r>
    <r>
      <rPr>
        <sz val="6"/>
        <rFont val="Arial"/>
        <family val="2"/>
      </rPr>
      <t xml:space="preserve">
_____
Art der Unterbringung </t>
    </r>
    <r>
      <rPr>
        <vertAlign val="superscript"/>
        <sz val="6"/>
        <rFont val="Arial"/>
        <family val="2"/>
      </rPr>
      <t>2)</t>
    </r>
  </si>
  <si>
    <t/>
  </si>
  <si>
    <t>Verfahren
insgesamt</t>
  </si>
  <si>
    <t>latente Kindeswohlgefährdung</t>
  </si>
  <si>
    <t>Geschlecht und Alter des/der Minderjährigen sowie Ergebnis des Verfahrens und Art der Kindeswohlgefährdung</t>
  </si>
  <si>
    <t>der Gefährdungseinschätzung</t>
  </si>
  <si>
    <t>akute Kindeswohlgefährdung</t>
  </si>
  <si>
    <t>Verfahren</t>
  </si>
  <si>
    <t>Vernach-</t>
  </si>
  <si>
    <t>körperliche</t>
  </si>
  <si>
    <t>psychische</t>
  </si>
  <si>
    <t>sexuelle</t>
  </si>
  <si>
    <t>lässigung</t>
  </si>
  <si>
    <t>Misshandlung</t>
  </si>
  <si>
    <t>Gewalt</t>
  </si>
  <si>
    <t>1) Zum Zeitpunkt der Gefährdungseinschätzung.</t>
  </si>
  <si>
    <t>2) Einschließlich Mehrfachnennungen.</t>
  </si>
  <si>
    <t>der neu eingerichteten Hilfe</t>
  </si>
  <si>
    <t>Gefährdungseinschätzungen nach</t>
  </si>
  <si>
    <t>§ 8a Absatz 1 SGB VIII</t>
  </si>
  <si>
    <t>Kinder und Jugendliche im Berichtsjahr</t>
  </si>
  <si>
    <t>davon nach Geschlecht und Alter</t>
  </si>
  <si>
    <t>im Alter von ... bis unter ... Jahren</t>
  </si>
  <si>
    <t>unter 6</t>
  </si>
  <si>
    <t>6 - 14</t>
  </si>
  <si>
    <t>14 - 18</t>
  </si>
  <si>
    <t xml:space="preserve">    darunter</t>
  </si>
  <si>
    <t xml:space="preserve">  Auferlegung der Inanspruchnahme von</t>
  </si>
  <si>
    <t xml:space="preserve">  Aussprache von anderen Geboten oder</t>
  </si>
  <si>
    <t xml:space="preserve">  Ersetzung von Erklärungen des/der</t>
  </si>
  <si>
    <t xml:space="preserve">  Vollständige Übertragung der elterlichen</t>
  </si>
  <si>
    <t xml:space="preserve">  Teilweise Übertragung der elterlichen</t>
  </si>
  <si>
    <t xml:space="preserve">     nur des Aufenthalts-</t>
  </si>
  <si>
    <t xml:space="preserve">      nur des Personensorgerechts </t>
  </si>
  <si>
    <t xml:space="preserve">     bestimmungsrechts</t>
  </si>
  <si>
    <t>zu-
sammen</t>
  </si>
  <si>
    <t xml:space="preserve">    Leistungen der Kinder- und Jugendhilfe</t>
  </si>
  <si>
    <t xml:space="preserve">    gem. § 1666 Abs. 3 Nr. 1 BGB</t>
  </si>
  <si>
    <t xml:space="preserve">    Verboten gegenüber Personensorge-</t>
  </si>
  <si>
    <t xml:space="preserve">    berechtigten oder Dritten</t>
  </si>
  <si>
    <t xml:space="preserve">    gem. § 1666 Abs. 2 bis 4 BGB </t>
  </si>
  <si>
    <t xml:space="preserve">    Personensorgeberechtigten</t>
  </si>
  <si>
    <t xml:space="preserve">    gem. § 1666 Abs. 3 Nr. 5 BGB </t>
  </si>
  <si>
    <t xml:space="preserve">    Sorge auf das Jugendamt oder einen</t>
  </si>
  <si>
    <t xml:space="preserve">    Dritten als Vormund oder Pfleger</t>
  </si>
  <si>
    <t xml:space="preserve">    gem. § 1666 Abs. 3 Nr. 6 BGB </t>
  </si>
  <si>
    <t xml:space="preserve">Pflegschaften, Vormundschaften, Beistandschaften, Pflegeerlaubnis, Sorgeerklärungen, Maßnahmen des </t>
  </si>
  <si>
    <t>Eingeleitete
Maßnahmen
des Familiengerichts</t>
  </si>
  <si>
    <t>akute 
Kindeswohl-
gefährdung</t>
  </si>
  <si>
    <t>latente 
Kindeswohl-
gefährdung</t>
  </si>
  <si>
    <t>keine
Kindeswohl-
gefährdung
aber
Hilfebedarf</t>
  </si>
  <si>
    <t>keine
Kindeswohl-
gefährdung
und kein
Hilfebedarf</t>
  </si>
  <si>
    <t>16. Hilfen/Beratungen für junge Menschen/</t>
  </si>
  <si>
    <t>17. Kinder und Jugendliche unter Amtspflegschaft und Amtsvormundschaft</t>
  </si>
  <si>
    <t>davon nach Art</t>
  </si>
  <si>
    <t>davon nach dem Ergebnis</t>
  </si>
  <si>
    <t>davon nach Art der Kindeswohlgefährdung
Anzeichen für…</t>
  </si>
  <si>
    <t>keine
Kindeswohl-
gefährdung
und kein
weiterer
Hilfebedarf</t>
  </si>
  <si>
    <t>Unterstützung
nach
§§ 16-18
SGB VIII</t>
  </si>
  <si>
    <t>gemeinsame
Wohnform
für Mütter/Väter
und Kinder
nach § 19 SGB VIII</t>
  </si>
  <si>
    <t>Erziehungs-
beratung
nach § 28
SGB VIII</t>
  </si>
  <si>
    <t>ambulante/
teilstationäre
Hilfe zur
Erziehung
§§ 27, 29-32,
35 SGB VIII</t>
  </si>
  <si>
    <t>familien-
ersetzende
Hilfe zur
Erziehung
§§ 27, 33-35
SGB VIII</t>
  </si>
  <si>
    <t>Eingliederungs-
hilfe nach
§ 35a SGB VIII</t>
  </si>
  <si>
    <t>Kinder und
Jugend-
psychatrie</t>
  </si>
  <si>
    <t xml:space="preserve">   junge Menschen § 35 a</t>
  </si>
  <si>
    <t xml:space="preserve">  (vorrangig ambulant/teilstationär)</t>
  </si>
  <si>
    <t>Ins-
gesamt</t>
  </si>
  <si>
    <t>Anrufung 
des 
Familiengerichts</t>
  </si>
  <si>
    <r>
      <t>Eingerichtete
Hilfen
zusammen</t>
    </r>
    <r>
      <rPr>
        <vertAlign val="superscript"/>
        <sz val="7.5"/>
        <rFont val="Arial"/>
        <family val="2"/>
      </rPr>
      <t xml:space="preserve"> 2)</t>
    </r>
  </si>
  <si>
    <r>
      <t>Alter von…
bis unter
…Jahren</t>
    </r>
    <r>
      <rPr>
        <vertAlign val="superscript"/>
        <sz val="7.5"/>
        <rFont val="Arial"/>
        <family val="2"/>
      </rPr>
      <t>1)</t>
    </r>
  </si>
  <si>
    <t>unter 1</t>
  </si>
  <si>
    <t>1 - 3</t>
  </si>
  <si>
    <t>3 - 6</t>
  </si>
  <si>
    <t>6 - 10</t>
  </si>
  <si>
    <t>10 - 14</t>
  </si>
  <si>
    <t>1</t>
  </si>
  <si>
    <t>2</t>
  </si>
  <si>
    <t>3</t>
  </si>
  <si>
    <t>4</t>
  </si>
  <si>
    <t>5</t>
  </si>
  <si>
    <t>6</t>
  </si>
  <si>
    <t>7</t>
  </si>
  <si>
    <t xml:space="preserve"> unter 1</t>
  </si>
  <si>
    <t xml:space="preserve">2 -  3 </t>
  </si>
  <si>
    <t xml:space="preserve">1 -  2 </t>
  </si>
  <si>
    <t>3 -  4</t>
  </si>
  <si>
    <t>4 -  5</t>
  </si>
  <si>
    <t xml:space="preserve">5 -  6 </t>
  </si>
  <si>
    <t>6 -  7</t>
  </si>
  <si>
    <t>8 -  9</t>
  </si>
  <si>
    <t>7 -  8</t>
  </si>
  <si>
    <t>9 - 10</t>
  </si>
  <si>
    <t xml:space="preserve">10 - 11 </t>
  </si>
  <si>
    <t>11 - 12</t>
  </si>
  <si>
    <t>12 - 13</t>
  </si>
  <si>
    <t xml:space="preserve">13 - 14 </t>
  </si>
  <si>
    <t>14 - 15</t>
  </si>
  <si>
    <t>15 - 16</t>
  </si>
  <si>
    <t>16 - 17</t>
  </si>
  <si>
    <t>17 - 18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</si>
  <si>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</si>
  <si>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</si>
  <si>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</si>
  <si>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</si>
  <si>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</si>
  <si>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</si>
  <si>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</si>
  <si>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</si>
  <si>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</si>
  <si>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</si>
  <si>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</si>
  <si>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</si>
  <si>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Gefährdungseinschätzungen nach § 8a Absatz 1 SGB VIII</t>
  </si>
  <si>
    <t>darunter
männlich</t>
  </si>
  <si>
    <t xml:space="preserve">davon: Verfahren insgesamt
nach dem Ergebnis des Verfahrens </t>
  </si>
  <si>
    <t>Insge-
samt 1)</t>
  </si>
  <si>
    <t>Kempten (Allgäu)</t>
  </si>
  <si>
    <t>Verheiratet getrennt lebende Eltern/</t>
  </si>
  <si>
    <t xml:space="preserve"> sowie Tagespflegepersonen, für die eine Pflegeerlaubnis nach § 43 SGB VIII besteht</t>
  </si>
  <si>
    <r>
      <rPr>
        <sz val="8"/>
        <rFont val="Arial"/>
        <family val="2"/>
      </rPr>
      <t xml:space="preserve">Noch: </t>
    </r>
    <r>
      <rPr>
        <b/>
        <sz val="8"/>
        <rFont val="Arial"/>
        <family val="2"/>
      </rPr>
      <t>17. Kinder und Jugendliche unter Amtspflegschaft und Amtsvormundschaft</t>
    </r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</si>
  <si>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16. Hilfen/Beratungen für junge Menschen/</t>
    </r>
  </si>
  <si>
    <t xml:space="preserve">Familiengerichts in Bayern </t>
  </si>
  <si>
    <t>Weiden i.d.OPf.</t>
  </si>
  <si>
    <t>Neumarkt i.d.OPf.</t>
  </si>
  <si>
    <t>Neumarkt i.d.OPf</t>
  </si>
  <si>
    <t>Weiden i.d.OPf</t>
  </si>
  <si>
    <t>-</t>
  </si>
  <si>
    <t>Anerkannte 
Adoptionsvermittlungsstellen
nach § 2 Abs. 2 AdVermiG</t>
  </si>
  <si>
    <t>1) Einschl. Adoptionen durch Tätigwerden von Auslandsvermittlungsstellen.</t>
  </si>
  <si>
    <t>2) Einschl. Bewerbungen bei anerkannten Auslandsvermittlungsstellen gemäß § 4 Abs. 2 Satz 2 AdVermiG.</t>
  </si>
  <si>
    <t>3) Berechnung ohne Bewerbungen/Vormerkungen bei anerkannten Auslandsvermittlungsstellen nach § 4 Abs. 2 Satz 2 AdVermiG.</t>
  </si>
  <si>
    <t xml:space="preserve">Ausgesprochene Adoptionen 1) </t>
  </si>
  <si>
    <t xml:space="preserve">vorgemerkten Kindes/Jugendlichen 3) </t>
  </si>
  <si>
    <t xml:space="preserve">Vorgemerkte Adoptionsbewerbungen 2) </t>
  </si>
  <si>
    <t>Anerkannte 
Auslandsvermittlungsstellen
nach § 4 Abs. 2 AdVermiG</t>
  </si>
  <si>
    <t>davon erfolgte die Maßnahme</t>
  </si>
  <si>
    <t>bei einer geeigneten Person</t>
  </si>
  <si>
    <t>in einer 
Einrichtung</t>
  </si>
  <si>
    <t>wegen Gefährdung</t>
  </si>
  <si>
    <t>in einer 
sonstigen 
betreuten 
Wohnform</t>
  </si>
  <si>
    <t>1) Verfahren zur Einschätzung der Gefährdung des Kindeswohls gemäß § 8a Abs. 1 SGB VIII.</t>
  </si>
  <si>
    <t>mit ausländischer Herkunft</t>
  </si>
  <si>
    <t xml:space="preserve"> mindestens eines Elternteils</t>
  </si>
  <si>
    <t>Krankenhaus (nach der Geburt)</t>
  </si>
  <si>
    <t>davon
männlich</t>
  </si>
  <si>
    <t>Fortführung 
der 
gleichen
Leistung/-en</t>
  </si>
  <si>
    <t>Einleitung
anderer, nicht
vorgennanter
Hilfe/-n</t>
  </si>
  <si>
    <t>vorläufige
Schutzmaß-
nahme
nach
§ 42 SGB VIII</t>
  </si>
  <si>
    <t>allein erziehender leiblicher Elternteil</t>
  </si>
  <si>
    <t>Großeltern / sonstige Verwandte</t>
  </si>
  <si>
    <t>Adoptivelternteil mit Partner 3)</t>
  </si>
  <si>
    <t xml:space="preserve">Vorgemerkte Adoptionsbewerbungen  </t>
  </si>
  <si>
    <r>
      <t>zusammen</t>
    </r>
    <r>
      <rPr>
        <vertAlign val="superscript"/>
        <sz val="7.5"/>
        <rFont val="Arial"/>
        <family val="2"/>
      </rPr>
      <t xml:space="preserve"> 2)</t>
    </r>
  </si>
  <si>
    <t xml:space="preserve">Einwilligung
ersetzt
</t>
  </si>
  <si>
    <t xml:space="preserve">     des öffentlichen Rechts; Sonstige juristische Person, andere Vereinigung; Wirtschaftsunternehmen (privat-gewerblich).   </t>
  </si>
  <si>
    <t>Begonnene Hilfen/Beratungen</t>
  </si>
  <si>
    <t>Beendete Hilfen/Beratungen</t>
  </si>
  <si>
    <t>Hilfen/Beratungen am 31.12.</t>
  </si>
  <si>
    <r>
      <t>und zwar 
(Sp.1) 
Schutzmaß-
nahmen auf Grund einer vorange-
gangenen Gefährdungs-
einschätzung 1)</t>
    </r>
    <r>
      <rPr>
        <vertAlign val="superscript"/>
        <sz val="7"/>
        <rFont val="Arial"/>
        <family val="2"/>
      </rPr>
      <t xml:space="preserve">
</t>
    </r>
  </si>
  <si>
    <t>1. Hilfen/Beratungen für junge Menschen 2016 nach Art der Hilfe und Trägergruppen</t>
  </si>
  <si>
    <t>2016 nach persönlichen Merkmalen und Art der Hilfe</t>
  </si>
  <si>
    <t xml:space="preserve"> 3. Hilfen/Beratungen für junge Menschen/Familien 2016</t>
  </si>
  <si>
    <r>
      <t>Noch:</t>
    </r>
    <r>
      <rPr>
        <b/>
        <sz val="9"/>
        <rFont val="Arial"/>
        <family val="2"/>
      </rPr>
      <t xml:space="preserve"> 3. Hilfen/Beratungen für junge Menschen/Familien 2016</t>
    </r>
  </si>
  <si>
    <t>4. Hilfen/Beratungen für junge Menschen/Familien 2016</t>
  </si>
  <si>
    <t xml:space="preserve"> 5. Hilfen/Beratungen für junge Menschen/Familien 2016</t>
  </si>
  <si>
    <r>
      <t>Noch:</t>
    </r>
    <r>
      <rPr>
        <b/>
        <sz val="9"/>
        <rFont val="Arial"/>
        <family val="2"/>
      </rPr>
      <t xml:space="preserve"> 5. Hilfen/Beratungen für junge Menschen/Familien 2016</t>
    </r>
  </si>
  <si>
    <t>6. Adoptierte Kinder und Jugendliche 2016 nach persönlichen Merkmalen,</t>
  </si>
  <si>
    <t>7. Adoptierte Kinder und Jugendliche 2016 nach Staatsangehörigkeit, Geschlecht,</t>
  </si>
  <si>
    <t>8. Adoptierte Kinder und Jugendliche 2016 nach Art der Unterbringung vor Beginn der</t>
  </si>
  <si>
    <t>9. Adoptionsvermittlung 2016 nach Trägergruppen</t>
  </si>
  <si>
    <t>Familiengerichts in Bayern 2016</t>
  </si>
  <si>
    <t>10. Kinder und Jugendliche 2016 unter Amtspflegschaft und</t>
  </si>
  <si>
    <t>11. Kinder und Jugendliche 2016, für die eine Pflegeerlaubnis nach § 44 SGB VIII erteilt wurde,</t>
  </si>
  <si>
    <t>12. Maßnahmen des Familiengerichts auf Grund einer Gefährdung des Kindeswohls 2016</t>
  </si>
  <si>
    <t>13. Kinder und Jugendliche 2016 nach persönlichen Merkmalen, Aufenthalt vor und Unterbringung</t>
  </si>
  <si>
    <t>14.  Verfahren zur Einschätzung der Gefährdung des Kindeswohls im Jahr 2016 nach</t>
  </si>
  <si>
    <t xml:space="preserve">    15. Verfahren zur Einschätzung der Gefährdung des Kindeswohls im Jahr 2016 nach Altersgruppen der Minder-               jährigen, dem Geschlecht sowie bei Hilfebedarf nach Art der neu eingerichteten Hilfe und Anrufung des Familiengerichts</t>
  </si>
  <si>
    <t>Familien am 31.12.2016 nach regionaler Gliederung und Hilfearten</t>
  </si>
  <si>
    <t>sowie mit Beistandschaften und in Pflege 2016 nach regionaler Gliederung</t>
  </si>
  <si>
    <t xml:space="preserve">18. Verfahren zur Einschätzung der Gefährdung des Kindeswohls im Jahr 2016 nach dem Ergebnis des 
Verfahrens, Geschlecht und Alter des/der Minderjährigen </t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</si>
  <si>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18. Verfahren zur Einschätzung der Gefährdung des Kindeswohls im Jahr 2016 nach dem Ergebnis 
des Verfahrens, Geschlecht und Alter des/der Minderjährigen </t>
    </r>
  </si>
  <si>
    <t xml:space="preserve"> -</t>
  </si>
  <si>
    <t>X</t>
  </si>
  <si>
    <r>
      <t>Noch:</t>
    </r>
    <r>
      <rPr>
        <b/>
        <sz val="8"/>
        <rFont val="Arial"/>
        <family val="2"/>
      </rPr>
      <t xml:space="preserve"> 17. Kinder und Jugendliche unter Amtspflegschaft und Amtsvormundschaft</t>
    </r>
  </si>
  <si>
    <t>keine neu
eingeleitete/ 
geplante
Hilfe/-n</t>
  </si>
  <si>
    <t>3) Nur bei Sukzessivadoptionen.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</si>
</sst>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*."/>
    <numFmt numFmtId="165" formatCode="#\ ##0"/>
    <numFmt numFmtId="166" formatCode="0.0"/>
    <numFmt numFmtId="167" formatCode="##_I"/>
    <numFmt numFmtId="168" formatCode="###\ ###\ ###\ \ ;\-###\ ###\ ###\ \ ;\-\ \ ;@\ *."/>
    <numFmt numFmtId="169" formatCode="#\ ##\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"/>
      <color indexed="17"/>
      <name val="Arial"/>
      <family val="2"/>
    </font>
    <font>
      <i/>
      <sz val="7.5"/>
      <color indexed="17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i/>
      <sz val="7.5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.5"/>
      <color indexed="9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sz val="5.5"/>
      <name val="Arial"/>
      <family val="2"/>
    </font>
    <font>
      <i/>
      <sz val="7"/>
      <color indexed="10"/>
      <name val="Arial"/>
      <family val="2"/>
    </font>
    <font>
      <b/>
      <sz val="8.5"/>
      <name val="Arial"/>
      <family val="2"/>
    </font>
    <font>
      <b/>
      <i/>
      <sz val="7.5"/>
      <name val="Arial"/>
      <family val="2"/>
    </font>
    <font>
      <i/>
      <sz val="7.5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67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vertical="center" wrapText="1"/>
    </xf>
    <xf numFmtId="167" fontId="6" fillId="0" borderId="0" xfId="0" applyNumberFormat="1" applyFont="1" applyAlignment="1">
      <alignment/>
    </xf>
    <xf numFmtId="167" fontId="6" fillId="0" borderId="10" xfId="0" applyNumberFormat="1" applyFont="1" applyBorder="1" applyAlignment="1">
      <alignment/>
    </xf>
    <xf numFmtId="167" fontId="10" fillId="0" borderId="10" xfId="0" applyNumberFormat="1" applyFont="1" applyBorder="1" applyAlignment="1">
      <alignment/>
    </xf>
    <xf numFmtId="167" fontId="6" fillId="0" borderId="16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7" fontId="6" fillId="0" borderId="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7" fontId="6" fillId="0" borderId="16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8" fontId="6" fillId="0" borderId="16" xfId="0" applyNumberFormat="1" applyFont="1" applyFill="1" applyBorder="1" applyAlignment="1">
      <alignment vertical="center"/>
    </xf>
    <xf numFmtId="168" fontId="10" fillId="0" borderId="16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168" fontId="6" fillId="0" borderId="10" xfId="0" applyNumberFormat="1" applyFont="1" applyBorder="1" applyAlignment="1">
      <alignment horizontal="left" indent="1"/>
    </xf>
    <xf numFmtId="168" fontId="6" fillId="0" borderId="10" xfId="0" applyNumberFormat="1" applyFont="1" applyFill="1" applyBorder="1" applyAlignment="1">
      <alignment vertical="center"/>
    </xf>
    <xf numFmtId="168" fontId="10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168" fontId="10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left" indent="2"/>
    </xf>
    <xf numFmtId="0" fontId="6" fillId="0" borderId="10" xfId="0" applyNumberFormat="1" applyFont="1" applyBorder="1" applyAlignment="1">
      <alignment horizontal="left" indent="1"/>
    </xf>
    <xf numFmtId="168" fontId="6" fillId="0" borderId="10" xfId="0" applyNumberFormat="1" applyFont="1" applyBorder="1" applyAlignment="1">
      <alignment horizontal="left"/>
    </xf>
    <xf numFmtId="167" fontId="6" fillId="0" borderId="10" xfId="0" applyNumberFormat="1" applyFont="1" applyBorder="1" applyAlignment="1">
      <alignment horizontal="left" indent="1"/>
    </xf>
    <xf numFmtId="0" fontId="10" fillId="0" borderId="0" xfId="0" applyFont="1" applyAlignment="1">
      <alignment horizontal="right"/>
    </xf>
    <xf numFmtId="0" fontId="6" fillId="0" borderId="10" xfId="0" applyFont="1" applyBorder="1" applyAlignment="1">
      <alignment horizontal="left" indent="2"/>
    </xf>
    <xf numFmtId="164" fontId="10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wrapText="1" indent="1"/>
    </xf>
    <xf numFmtId="165" fontId="6" fillId="0" borderId="16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 indent="1"/>
    </xf>
    <xf numFmtId="0" fontId="6" fillId="0" borderId="1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6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left" indent="6"/>
    </xf>
    <xf numFmtId="0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168" fontId="10" fillId="33" borderId="0" xfId="0" applyNumberFormat="1" applyFont="1" applyFill="1" applyBorder="1" applyAlignment="1">
      <alignment horizontal="left" wrapText="1" indent="6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left" indent="2"/>
    </xf>
    <xf numFmtId="165" fontId="0" fillId="0" borderId="0" xfId="0" applyNumberFormat="1" applyAlignment="1">
      <alignment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/>
    </xf>
    <xf numFmtId="168" fontId="6" fillId="0" borderId="1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/>
    </xf>
    <xf numFmtId="168" fontId="10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left"/>
    </xf>
    <xf numFmtId="168" fontId="6" fillId="0" borderId="0" xfId="0" applyNumberFormat="1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168" fontId="6" fillId="0" borderId="16" xfId="0" applyNumberFormat="1" applyFont="1" applyBorder="1" applyAlignment="1">
      <alignment horizontal="left" indent="2"/>
    </xf>
    <xf numFmtId="167" fontId="6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 wrapText="1" indent="1"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65" fontId="19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168" fontId="13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8" fontId="13" fillId="0" borderId="16" xfId="0" applyNumberFormat="1" applyFont="1" applyBorder="1" applyAlignment="1">
      <alignment/>
    </xf>
    <xf numFmtId="168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9" fillId="0" borderId="0" xfId="0" applyFont="1" applyBorder="1" applyAlignment="1">
      <alignment/>
    </xf>
    <xf numFmtId="168" fontId="19" fillId="0" borderId="16" xfId="0" applyNumberFormat="1" applyFont="1" applyBorder="1" applyAlignment="1">
      <alignment/>
    </xf>
    <xf numFmtId="168" fontId="19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168" fontId="13" fillId="0" borderId="16" xfId="0" applyNumberFormat="1" applyFont="1" applyBorder="1" applyAlignment="1">
      <alignment horizontal="left" indent="1"/>
    </xf>
    <xf numFmtId="168" fontId="13" fillId="0" borderId="10" xfId="0" applyNumberFormat="1" applyFont="1" applyBorder="1" applyAlignment="1">
      <alignment horizontal="left" indent="1"/>
    </xf>
    <xf numFmtId="168" fontId="13" fillId="0" borderId="16" xfId="0" applyNumberFormat="1" applyFont="1" applyBorder="1" applyAlignment="1">
      <alignment horizontal="left" indent="3"/>
    </xf>
    <xf numFmtId="168" fontId="13" fillId="0" borderId="10" xfId="0" applyNumberFormat="1" applyFont="1" applyBorder="1" applyAlignment="1">
      <alignment horizontal="left" indent="3"/>
    </xf>
    <xf numFmtId="168" fontId="13" fillId="0" borderId="0" xfId="0" applyNumberFormat="1" applyFont="1" applyBorder="1" applyAlignment="1">
      <alignment horizontal="left" indent="3"/>
    </xf>
    <xf numFmtId="0" fontId="13" fillId="0" borderId="0" xfId="0" applyNumberFormat="1" applyFont="1" applyBorder="1" applyAlignment="1">
      <alignment/>
    </xf>
    <xf numFmtId="168" fontId="13" fillId="0" borderId="16" xfId="0" applyNumberFormat="1" applyFont="1" applyFill="1" applyBorder="1" applyAlignment="1">
      <alignment/>
    </xf>
    <xf numFmtId="168" fontId="13" fillId="0" borderId="10" xfId="0" applyNumberFormat="1" applyFont="1" applyFill="1" applyBorder="1" applyAlignment="1">
      <alignment/>
    </xf>
    <xf numFmtId="168" fontId="19" fillId="0" borderId="16" xfId="0" applyNumberFormat="1" applyFont="1" applyBorder="1" applyAlignment="1">
      <alignment horizontal="left" indent="6"/>
    </xf>
    <xf numFmtId="168" fontId="19" fillId="0" borderId="10" xfId="0" applyNumberFormat="1" applyFont="1" applyBorder="1" applyAlignment="1">
      <alignment horizontal="left" indent="6"/>
    </xf>
    <xf numFmtId="168" fontId="19" fillId="0" borderId="16" xfId="0" applyNumberFormat="1" applyFont="1" applyBorder="1" applyAlignment="1">
      <alignment horizontal="left" indent="5"/>
    </xf>
    <xf numFmtId="168" fontId="19" fillId="0" borderId="10" xfId="0" applyNumberFormat="1" applyFont="1" applyBorder="1" applyAlignment="1">
      <alignment horizontal="left" indent="5"/>
    </xf>
    <xf numFmtId="0" fontId="19" fillId="0" borderId="0" xfId="0" applyFont="1" applyAlignment="1">
      <alignment/>
    </xf>
    <xf numFmtId="168" fontId="19" fillId="33" borderId="16" xfId="0" applyNumberFormat="1" applyFont="1" applyFill="1" applyBorder="1" applyAlignment="1">
      <alignment horizontal="left" wrapText="1" indent="5"/>
    </xf>
    <xf numFmtId="168" fontId="19" fillId="33" borderId="10" xfId="0" applyNumberFormat="1" applyFont="1" applyFill="1" applyBorder="1" applyAlignment="1">
      <alignment horizontal="left" wrapText="1" indent="5"/>
    </xf>
    <xf numFmtId="0" fontId="19" fillId="0" borderId="0" xfId="0" applyNumberFormat="1" applyFont="1" applyBorder="1" applyAlignment="1">
      <alignment horizontal="right"/>
    </xf>
    <xf numFmtId="168" fontId="13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168" fontId="19" fillId="33" borderId="16" xfId="0" applyNumberFormat="1" applyFont="1" applyFill="1" applyBorder="1" applyAlignment="1">
      <alignment horizontal="left" wrapText="1" indent="6"/>
    </xf>
    <xf numFmtId="168" fontId="19" fillId="33" borderId="10" xfId="0" applyNumberFormat="1" applyFont="1" applyFill="1" applyBorder="1" applyAlignment="1">
      <alignment horizontal="left" wrapText="1" indent="6"/>
    </xf>
    <xf numFmtId="165" fontId="19" fillId="0" borderId="0" xfId="0" applyNumberFormat="1" applyFont="1" applyBorder="1" applyAlignment="1">
      <alignment horizontal="left"/>
    </xf>
    <xf numFmtId="168" fontId="19" fillId="0" borderId="1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 horizontal="left" indent="6"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8" fontId="21" fillId="33" borderId="0" xfId="0" applyNumberFormat="1" applyFont="1" applyFill="1" applyBorder="1" applyAlignment="1">
      <alignment horizontal="left" wrapText="1" indent="7"/>
    </xf>
    <xf numFmtId="0" fontId="19" fillId="0" borderId="0" xfId="0" applyNumberFormat="1" applyFont="1" applyFill="1" applyBorder="1" applyAlignment="1">
      <alignment horizontal="center"/>
    </xf>
    <xf numFmtId="168" fontId="13" fillId="33" borderId="0" xfId="0" applyNumberFormat="1" applyFont="1" applyFill="1" applyBorder="1" applyAlignment="1">
      <alignment horizontal="left" wrapText="1" indent="7"/>
    </xf>
    <xf numFmtId="168" fontId="19" fillId="0" borderId="10" xfId="0" applyNumberFormat="1" applyFont="1" applyFill="1" applyBorder="1" applyAlignment="1">
      <alignment/>
    </xf>
    <xf numFmtId="168" fontId="13" fillId="33" borderId="0" xfId="0" applyNumberFormat="1" applyFont="1" applyFill="1" applyBorder="1" applyAlignment="1">
      <alignment horizontal="left" wrapText="1" indent="5"/>
    </xf>
    <xf numFmtId="0" fontId="19" fillId="0" borderId="0" xfId="0" applyFont="1" applyAlignment="1">
      <alignment horizontal="right"/>
    </xf>
    <xf numFmtId="168" fontId="19" fillId="0" borderId="16" xfId="0" applyNumberFormat="1" applyFont="1" applyFill="1" applyBorder="1" applyAlignment="1">
      <alignment horizontal="left" indent="6"/>
    </xf>
    <xf numFmtId="168" fontId="19" fillId="0" borderId="10" xfId="0" applyNumberFormat="1" applyFont="1" applyFill="1" applyBorder="1" applyAlignment="1">
      <alignment horizontal="left" indent="6"/>
    </xf>
    <xf numFmtId="0" fontId="7" fillId="0" borderId="0" xfId="0" applyFont="1" applyAlignment="1">
      <alignment horizontal="left" inden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NumberFormat="1" applyFont="1" applyBorder="1" applyAlignment="1">
      <alignment horizontal="left" indent="1"/>
    </xf>
    <xf numFmtId="0" fontId="22" fillId="0" borderId="1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left" indent="2"/>
    </xf>
    <xf numFmtId="164" fontId="22" fillId="0" borderId="1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left" indent="2"/>
    </xf>
    <xf numFmtId="164" fontId="22" fillId="0" borderId="0" xfId="0" applyNumberFormat="1" applyFont="1" applyBorder="1" applyAlignment="1">
      <alignment horizontal="left" indent="2"/>
    </xf>
    <xf numFmtId="164" fontId="22" fillId="0" borderId="0" xfId="0" applyNumberFormat="1" applyFont="1" applyBorder="1" applyAlignment="1">
      <alignment horizontal="left" indent="1"/>
    </xf>
    <xf numFmtId="164" fontId="22" fillId="0" borderId="0" xfId="0" applyNumberFormat="1" applyFont="1" applyBorder="1" applyAlignment="1">
      <alignment horizontal="left"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164" fontId="22" fillId="0" borderId="0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168" fontId="22" fillId="0" borderId="0" xfId="0" applyNumberFormat="1" applyFont="1" applyFill="1" applyAlignment="1">
      <alignment horizontal="left" wrapText="1" indent="1"/>
    </xf>
    <xf numFmtId="49" fontId="22" fillId="0" borderId="0" xfId="0" applyNumberFormat="1" applyFont="1" applyFill="1" applyAlignment="1">
      <alignment horizontal="left" wrapText="1" indent="1"/>
    </xf>
    <xf numFmtId="168" fontId="22" fillId="0" borderId="0" xfId="0" applyNumberFormat="1" applyFont="1" applyFill="1" applyAlignment="1">
      <alignment horizontal="left" wrapText="1" indent="2"/>
    </xf>
    <xf numFmtId="168" fontId="24" fillId="0" borderId="0" xfId="0" applyNumberFormat="1" applyFont="1" applyFill="1" applyAlignment="1">
      <alignment horizontal="left" wrapText="1" indent="1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49" fontId="22" fillId="0" borderId="0" xfId="0" applyNumberFormat="1" applyFont="1" applyFill="1" applyAlignment="1">
      <alignment horizontal="left" vertical="center" wrapText="1" indent="1"/>
    </xf>
    <xf numFmtId="168" fontId="24" fillId="0" borderId="0" xfId="0" applyNumberFormat="1" applyFont="1" applyFill="1" applyAlignment="1">
      <alignment horizontal="left" wrapText="1"/>
    </xf>
    <xf numFmtId="168" fontId="22" fillId="0" borderId="0" xfId="0" applyNumberFormat="1" applyFont="1" applyFill="1" applyAlignment="1">
      <alignment horizontal="left" vertical="center" wrapText="1" indent="2"/>
    </xf>
    <xf numFmtId="49" fontId="24" fillId="0" borderId="0" xfId="0" applyNumberFormat="1" applyFont="1" applyFill="1" applyAlignment="1">
      <alignment horizontal="left" vertical="center" wrapText="1"/>
    </xf>
    <xf numFmtId="0" fontId="22" fillId="0" borderId="10" xfId="0" applyFont="1" applyBorder="1" applyAlignment="1">
      <alignment horizontal="left" indent="1"/>
    </xf>
    <xf numFmtId="168" fontId="22" fillId="0" borderId="0" xfId="0" applyNumberFormat="1" applyFont="1" applyFill="1" applyAlignment="1">
      <alignment horizontal="left" vertical="center" wrapText="1" indent="1"/>
    </xf>
    <xf numFmtId="168" fontId="22" fillId="0" borderId="0" xfId="0" applyNumberFormat="1" applyFont="1" applyFill="1" applyAlignment="1">
      <alignment horizontal="left" vertical="center" wrapText="1"/>
    </xf>
    <xf numFmtId="168" fontId="24" fillId="0" borderId="0" xfId="0" applyNumberFormat="1" applyFont="1" applyFill="1" applyAlignment="1">
      <alignment horizontal="left" vertical="center" wrapText="1"/>
    </xf>
    <xf numFmtId="0" fontId="22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167" fontId="13" fillId="0" borderId="0" xfId="0" applyNumberFormat="1" applyFont="1" applyBorder="1" applyAlignment="1">
      <alignment/>
    </xf>
    <xf numFmtId="49" fontId="26" fillId="0" borderId="0" xfId="0" applyNumberFormat="1" applyFont="1" applyFill="1" applyBorder="1" applyAlignment="1">
      <alignment vertical="center" wrapText="1"/>
    </xf>
    <xf numFmtId="168" fontId="13" fillId="0" borderId="10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Border="1" applyAlignment="1">
      <alignment/>
    </xf>
    <xf numFmtId="167" fontId="13" fillId="0" borderId="16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left" indent="1"/>
    </xf>
    <xf numFmtId="0" fontId="13" fillId="0" borderId="10" xfId="0" applyNumberFormat="1" applyFont="1" applyBorder="1" applyAlignment="1">
      <alignment horizontal="left" indent="1"/>
    </xf>
    <xf numFmtId="168" fontId="13" fillId="0" borderId="0" xfId="0" applyNumberFormat="1" applyFont="1" applyBorder="1" applyAlignment="1">
      <alignment horizontal="left" indent="1"/>
    </xf>
    <xf numFmtId="0" fontId="13" fillId="0" borderId="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168" fontId="13" fillId="0" borderId="0" xfId="0" applyNumberFormat="1" applyFont="1" applyBorder="1" applyAlignment="1">
      <alignment horizontal="left"/>
    </xf>
    <xf numFmtId="168" fontId="13" fillId="0" borderId="10" xfId="0" applyNumberFormat="1" applyFont="1" applyBorder="1" applyAlignment="1">
      <alignment horizontal="left"/>
    </xf>
    <xf numFmtId="165" fontId="13" fillId="0" borderId="0" xfId="0" applyNumberFormat="1" applyFont="1" applyAlignment="1">
      <alignment horizontal="right"/>
    </xf>
    <xf numFmtId="0" fontId="19" fillId="0" borderId="10" xfId="0" applyFont="1" applyBorder="1" applyAlignment="1">
      <alignment/>
    </xf>
    <xf numFmtId="168" fontId="19" fillId="0" borderId="0" xfId="0" applyNumberFormat="1" applyFont="1" applyBorder="1" applyAlignment="1">
      <alignment horizontal="left"/>
    </xf>
    <xf numFmtId="168" fontId="19" fillId="0" borderId="10" xfId="0" applyNumberFormat="1" applyFont="1" applyBorder="1" applyAlignment="1">
      <alignment horizontal="left"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13" fillId="0" borderId="16" xfId="0" applyFont="1" applyBorder="1" applyAlignment="1">
      <alignment horizontal="left" indent="1"/>
    </xf>
    <xf numFmtId="167" fontId="19" fillId="0" borderId="0" xfId="0" applyNumberFormat="1" applyFont="1" applyBorder="1" applyAlignment="1">
      <alignment/>
    </xf>
    <xf numFmtId="167" fontId="19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9" fillId="0" borderId="0" xfId="0" applyNumberFormat="1" applyFont="1" applyFill="1" applyBorder="1" applyAlignment="1">
      <alignment horizontal="right"/>
    </xf>
    <xf numFmtId="49" fontId="18" fillId="33" borderId="0" xfId="0" applyNumberFormat="1" applyFont="1" applyFill="1" applyAlignment="1">
      <alignment horizontal="left" vertical="center" wrapText="1"/>
    </xf>
    <xf numFmtId="49" fontId="18" fillId="33" borderId="0" xfId="0" applyNumberFormat="1" applyFont="1" applyFill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49" fontId="18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 wrapText="1"/>
    </xf>
    <xf numFmtId="165" fontId="6" fillId="33" borderId="0" xfId="0" applyNumberFormat="1" applyFont="1" applyFill="1" applyAlignment="1">
      <alignment horizontal="right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49" fontId="18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49" fontId="2" fillId="33" borderId="14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24" xfId="0" applyNumberFormat="1" applyFont="1" applyFill="1" applyBorder="1" applyAlignment="1">
      <alignment vertical="center" wrapText="1"/>
    </xf>
    <xf numFmtId="49" fontId="2" fillId="33" borderId="25" xfId="0" applyNumberFormat="1" applyFont="1" applyFill="1" applyBorder="1" applyAlignment="1">
      <alignment vertical="center" wrapText="1"/>
    </xf>
    <xf numFmtId="49" fontId="2" fillId="33" borderId="26" xfId="0" applyNumberFormat="1" applyFont="1" applyFill="1" applyBorder="1" applyAlignment="1">
      <alignment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right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168" fontId="16" fillId="33" borderId="0" xfId="0" applyNumberFormat="1" applyFont="1" applyFill="1" applyAlignment="1">
      <alignment vertical="center" wrapText="1"/>
    </xf>
    <xf numFmtId="168" fontId="16" fillId="33" borderId="10" xfId="0" applyNumberFormat="1" applyFont="1" applyFill="1" applyBorder="1" applyAlignment="1">
      <alignment vertical="center" wrapText="1"/>
    </xf>
    <xf numFmtId="165" fontId="16" fillId="33" borderId="16" xfId="0" applyNumberFormat="1" applyFont="1" applyFill="1" applyBorder="1" applyAlignment="1">
      <alignment horizontal="right" vertical="center" wrapText="1"/>
    </xf>
    <xf numFmtId="165" fontId="16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8" fontId="2" fillId="33" borderId="0" xfId="0" applyNumberFormat="1" applyFont="1" applyFill="1" applyAlignment="1">
      <alignment vertical="center" wrapText="1"/>
    </xf>
    <xf numFmtId="168" fontId="2" fillId="33" borderId="10" xfId="0" applyNumberFormat="1" applyFont="1" applyFill="1" applyBorder="1" applyAlignment="1">
      <alignment vertical="center" wrapText="1"/>
    </xf>
    <xf numFmtId="165" fontId="2" fillId="33" borderId="16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19" fillId="0" borderId="0" xfId="0" applyNumberFormat="1" applyFont="1" applyAlignment="1">
      <alignment horizontal="right"/>
    </xf>
    <xf numFmtId="0" fontId="19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9" fontId="4" fillId="33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left" indent="2"/>
    </xf>
    <xf numFmtId="0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/>
    </xf>
    <xf numFmtId="49" fontId="6" fillId="33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horizontal="left" vertical="center" wrapText="1"/>
    </xf>
    <xf numFmtId="164" fontId="13" fillId="0" borderId="10" xfId="0" applyNumberFormat="1" applyFont="1" applyBorder="1" applyAlignment="1">
      <alignment/>
    </xf>
    <xf numFmtId="165" fontId="13" fillId="0" borderId="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164" fontId="13" fillId="0" borderId="10" xfId="0" applyNumberFormat="1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left" indent="1"/>
    </xf>
    <xf numFmtId="49" fontId="13" fillId="0" borderId="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left"/>
    </xf>
    <xf numFmtId="164" fontId="13" fillId="0" borderId="0" xfId="0" applyNumberFormat="1" applyFont="1" applyBorder="1" applyAlignment="1">
      <alignment horizontal="left" indent="2"/>
    </xf>
    <xf numFmtId="164" fontId="13" fillId="0" borderId="0" xfId="0" applyNumberFormat="1" applyFont="1" applyFill="1" applyBorder="1" applyAlignment="1">
      <alignment horizontal="left" indent="1"/>
    </xf>
    <xf numFmtId="164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164" fontId="13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22" fillId="0" borderId="0" xfId="0" applyNumberFormat="1" applyFont="1" applyBorder="1" applyAlignment="1">
      <alignment/>
    </xf>
    <xf numFmtId="165" fontId="10" fillId="33" borderId="16" xfId="0" applyNumberFormat="1" applyFont="1" applyFill="1" applyBorder="1" applyAlignment="1">
      <alignment horizontal="right" vertical="center" wrapText="1"/>
    </xf>
    <xf numFmtId="165" fontId="10" fillId="33" borderId="0" xfId="0" applyNumberFormat="1" applyFont="1" applyFill="1" applyAlignment="1">
      <alignment horizontal="right" vertical="center" wrapText="1"/>
    </xf>
    <xf numFmtId="49" fontId="10" fillId="33" borderId="27" xfId="0" applyNumberFormat="1" applyFont="1" applyFill="1" applyBorder="1" applyAlignment="1">
      <alignment vertical="center" wrapText="1"/>
    </xf>
    <xf numFmtId="164" fontId="6" fillId="0" borderId="27" xfId="0" applyNumberFormat="1" applyFont="1" applyBorder="1" applyAlignment="1">
      <alignment horizontal="left"/>
    </xf>
    <xf numFmtId="49" fontId="6" fillId="33" borderId="0" xfId="0" applyNumberFormat="1" applyFont="1" applyFill="1" applyBorder="1" applyAlignment="1">
      <alignment horizontal="right" vertical="center" wrapText="1"/>
    </xf>
    <xf numFmtId="49" fontId="10" fillId="33" borderId="16" xfId="0" applyNumberFormat="1" applyFont="1" applyFill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Alignment="1">
      <alignment horizontal="right" vertical="center" wrapText="1"/>
    </xf>
    <xf numFmtId="168" fontId="13" fillId="0" borderId="16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169" fontId="6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 indent="1"/>
    </xf>
    <xf numFmtId="164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165" fontId="6" fillId="33" borderId="0" xfId="0" applyNumberFormat="1" applyFont="1" applyFill="1" applyBorder="1" applyAlignment="1">
      <alignment horizontal="right" vertical="center" wrapText="1"/>
    </xf>
    <xf numFmtId="165" fontId="10" fillId="33" borderId="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49" fontId="6" fillId="33" borderId="18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righ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27" fillId="33" borderId="0" xfId="0" applyNumberFormat="1" applyFont="1" applyFill="1" applyAlignment="1">
      <alignment horizontal="center" vertical="center" wrapText="1"/>
    </xf>
    <xf numFmtId="169" fontId="19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49" fontId="6" fillId="33" borderId="15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1" fontId="28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166" fontId="29" fillId="0" borderId="0" xfId="0" applyNumberFormat="1" applyFont="1" applyAlignment="1">
      <alignment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7" fontId="6" fillId="0" borderId="16" xfId="0" applyNumberFormat="1" applyFont="1" applyBorder="1" applyAlignment="1">
      <alignment horizontal="left"/>
    </xf>
    <xf numFmtId="167" fontId="6" fillId="0" borderId="10" xfId="0" applyNumberFormat="1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7" fontId="6" fillId="0" borderId="33" xfId="0" applyNumberFormat="1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 vertical="center" wrapText="1"/>
    </xf>
    <xf numFmtId="167" fontId="6" fillId="0" borderId="3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167" fontId="3" fillId="0" borderId="0" xfId="0" applyNumberFormat="1" applyFont="1" applyAlignment="1" quotePrefix="1">
      <alignment horizontal="center"/>
    </xf>
    <xf numFmtId="167" fontId="3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167" fontId="13" fillId="0" borderId="14" xfId="0" applyNumberFormat="1" applyFont="1" applyBorder="1" applyAlignment="1">
      <alignment horizontal="center" vertical="center" wrapText="1"/>
    </xf>
    <xf numFmtId="167" fontId="13" fillId="0" borderId="11" xfId="0" applyNumberFormat="1" applyFont="1" applyBorder="1" applyAlignment="1">
      <alignment horizontal="center" vertical="center" wrapText="1"/>
    </xf>
    <xf numFmtId="167" fontId="13" fillId="0" borderId="0" xfId="0" applyNumberFormat="1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167" fontId="13" fillId="0" borderId="18" xfId="0" applyNumberFormat="1" applyFont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5" fillId="0" borderId="3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168" fontId="2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Alignment="1">
      <alignment horizontal="left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right" vertical="center" wrapText="1"/>
    </xf>
    <xf numFmtId="49" fontId="6" fillId="33" borderId="20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Alignment="1">
      <alignment horizontal="right" vertical="center" wrapText="1"/>
    </xf>
    <xf numFmtId="49" fontId="6" fillId="33" borderId="42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Alignment="1">
      <alignment horizontal="left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left" vertical="center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41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right" vertical="center" wrapText="1"/>
    </xf>
    <xf numFmtId="49" fontId="6" fillId="33" borderId="18" xfId="0" applyNumberFormat="1" applyFont="1" applyFill="1" applyBorder="1" applyAlignment="1">
      <alignment horizontal="right" vertical="center" wrapText="1"/>
    </xf>
    <xf numFmtId="49" fontId="6" fillId="33" borderId="44" xfId="0" applyNumberFormat="1" applyFont="1" applyFill="1" applyBorder="1" applyAlignment="1">
      <alignment horizontal="center" vertical="center" wrapText="1"/>
    </xf>
    <xf numFmtId="49" fontId="6" fillId="33" borderId="45" xfId="0" applyNumberFormat="1" applyFont="1" applyFill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right" vertical="center" wrapText="1"/>
    </xf>
    <xf numFmtId="49" fontId="6" fillId="33" borderId="32" xfId="0" applyNumberFormat="1" applyFont="1" applyFill="1" applyBorder="1" applyAlignment="1">
      <alignment horizontal="righ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27" fillId="33" borderId="0" xfId="0" applyNumberFormat="1" applyFont="1" applyFill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3" fillId="0" borderId="30" xfId="0" applyFont="1" applyBorder="1" applyAlignment="1">
      <alignment horizontal="center" wrapText="1"/>
    </xf>
    <xf numFmtId="0" fontId="13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33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133475"/>
          <a:ext cx="1714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1609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1133475"/>
          <a:ext cx="1162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304800" y="113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71" sqref="A71"/>
    </sheetView>
  </sheetViews>
  <sheetFormatPr defaultColWidth="11.421875" defaultRowHeight="12.75"/>
  <cols>
    <col min="1" max="1" width="35.7109375" style="1" customWidth="1"/>
    <col min="2" max="2" width="0.85546875" style="1" customWidth="1"/>
    <col min="3" max="7" width="9.7109375" style="1" customWidth="1"/>
  </cols>
  <sheetData>
    <row r="1" spans="1:7" ht="12.75">
      <c r="A1" s="420"/>
      <c r="B1" s="421"/>
      <c r="C1" s="421"/>
      <c r="D1" s="421"/>
      <c r="E1" s="421"/>
      <c r="F1" s="421"/>
      <c r="G1" s="421"/>
    </row>
    <row r="3" spans="1:7" ht="12.75">
      <c r="A3" s="422" t="s">
        <v>282</v>
      </c>
      <c r="B3" s="422"/>
      <c r="C3" s="422"/>
      <c r="D3" s="422"/>
      <c r="E3" s="422"/>
      <c r="F3" s="422"/>
      <c r="G3" s="423"/>
    </row>
    <row r="4" spans="1:7" ht="12.75">
      <c r="A4" s="422" t="s">
        <v>427</v>
      </c>
      <c r="B4" s="422"/>
      <c r="C4" s="422"/>
      <c r="D4" s="422"/>
      <c r="E4" s="422"/>
      <c r="F4" s="422"/>
      <c r="G4" s="423"/>
    </row>
    <row r="5" spans="1:7" ht="12.75">
      <c r="A5" s="422" t="s">
        <v>428</v>
      </c>
      <c r="B5" s="422"/>
      <c r="C5" s="422"/>
      <c r="D5" s="422"/>
      <c r="E5" s="422"/>
      <c r="F5" s="422"/>
      <c r="G5" s="423"/>
    </row>
    <row r="6" spans="1:7" ht="12.75">
      <c r="A6" s="422" t="s">
        <v>610</v>
      </c>
      <c r="B6" s="422"/>
      <c r="C6" s="422"/>
      <c r="D6" s="422"/>
      <c r="E6" s="422"/>
      <c r="F6" s="422"/>
      <c r="G6" s="423"/>
    </row>
    <row r="8" spans="1:7" ht="12.75">
      <c r="A8" s="424" t="s">
        <v>71</v>
      </c>
      <c r="B8" s="427"/>
      <c r="C8" s="29" t="s">
        <v>72</v>
      </c>
      <c r="D8" s="29" t="s">
        <v>73</v>
      </c>
      <c r="E8" s="430" t="s">
        <v>74</v>
      </c>
      <c r="F8" s="433" t="s">
        <v>75</v>
      </c>
      <c r="G8" s="433"/>
    </row>
    <row r="9" spans="1:7" ht="12.75">
      <c r="A9" s="425"/>
      <c r="B9" s="428"/>
      <c r="C9" s="434" t="s">
        <v>76</v>
      </c>
      <c r="D9" s="435"/>
      <c r="E9" s="431"/>
      <c r="F9" s="430" t="s">
        <v>77</v>
      </c>
      <c r="G9" s="425" t="s">
        <v>78</v>
      </c>
    </row>
    <row r="10" spans="1:7" ht="12.75">
      <c r="A10" s="425"/>
      <c r="B10" s="428"/>
      <c r="C10" s="434"/>
      <c r="D10" s="435"/>
      <c r="E10" s="431"/>
      <c r="F10" s="431"/>
      <c r="G10" s="425"/>
    </row>
    <row r="11" spans="1:7" ht="12.75">
      <c r="A11" s="426"/>
      <c r="B11" s="429"/>
      <c r="C11" s="436"/>
      <c r="D11" s="437"/>
      <c r="E11" s="432"/>
      <c r="F11" s="432"/>
      <c r="G11" s="426"/>
    </row>
    <row r="12" spans="1:7" ht="12.75">
      <c r="A12" s="40"/>
      <c r="B12" s="40"/>
      <c r="F12" s="41"/>
      <c r="G12" s="41"/>
    </row>
    <row r="13" spans="1:7" ht="12.75">
      <c r="A13" s="6"/>
      <c r="B13" s="4"/>
      <c r="C13" s="6"/>
      <c r="D13" s="6"/>
      <c r="E13" s="6"/>
      <c r="F13" s="6"/>
      <c r="G13" s="6"/>
    </row>
    <row r="14" spans="1:7" ht="12.75">
      <c r="A14" s="26" t="s">
        <v>79</v>
      </c>
      <c r="B14" s="27"/>
      <c r="C14" s="63">
        <f>C16+C17</f>
        <v>5585</v>
      </c>
      <c r="D14" s="63">
        <f>D16+D17</f>
        <v>5203</v>
      </c>
      <c r="E14" s="63">
        <f>E16+E17</f>
        <v>8812</v>
      </c>
      <c r="F14" s="63">
        <f>F16+F17</f>
        <v>2075</v>
      </c>
      <c r="G14" s="63">
        <f>G16+G17</f>
        <v>6737</v>
      </c>
    </row>
    <row r="15" spans="1:7" ht="12.75">
      <c r="A15" s="118" t="s">
        <v>58</v>
      </c>
      <c r="B15" s="114"/>
      <c r="C15" s="48"/>
      <c r="D15" s="48"/>
      <c r="E15" s="48"/>
      <c r="F15" s="48"/>
      <c r="G15" s="48"/>
    </row>
    <row r="16" spans="1:7" ht="12.75">
      <c r="A16" s="26" t="s">
        <v>80</v>
      </c>
      <c r="B16" s="27"/>
      <c r="C16" s="68">
        <v>803</v>
      </c>
      <c r="D16" s="47">
        <v>753</v>
      </c>
      <c r="E16" s="47">
        <v>1139</v>
      </c>
      <c r="F16" s="47">
        <v>233</v>
      </c>
      <c r="G16" s="47">
        <v>906</v>
      </c>
    </row>
    <row r="17" spans="1:7" ht="12.75">
      <c r="A17" s="26" t="s">
        <v>81</v>
      </c>
      <c r="B17" s="27"/>
      <c r="C17" s="47">
        <v>4782</v>
      </c>
      <c r="D17" s="47">
        <v>4450</v>
      </c>
      <c r="E17" s="47">
        <v>7673</v>
      </c>
      <c r="F17" s="47">
        <v>1842</v>
      </c>
      <c r="G17" s="47">
        <v>5831</v>
      </c>
    </row>
    <row r="18" spans="1:9" ht="12.75">
      <c r="A18" s="26" t="s">
        <v>82</v>
      </c>
      <c r="B18" s="27"/>
      <c r="C18" s="106">
        <f>C20+C21+C22+C23+C24+C25+C26+C27+C29</f>
        <v>61622</v>
      </c>
      <c r="D18" s="34">
        <f>D20+D21+D22+D23+D24+D25+D26+D27+D29</f>
        <v>59410</v>
      </c>
      <c r="E18" s="34">
        <f>E20+E21+E22+E23+E24+E25+E26+E27+E29</f>
        <v>60311</v>
      </c>
      <c r="F18" s="34">
        <f>F20+F21+F22+F23+F24+F25+F26+F27+F29</f>
        <v>20838</v>
      </c>
      <c r="G18" s="34">
        <f>G20+G21+G22+G23+G24+G25+G26+G27+G29</f>
        <v>39473</v>
      </c>
      <c r="I18" s="47"/>
    </row>
    <row r="19" spans="1:7" ht="12.75">
      <c r="A19" s="118" t="s">
        <v>58</v>
      </c>
      <c r="B19" s="114"/>
      <c r="C19" s="49"/>
      <c r="D19" s="49"/>
      <c r="E19" s="49"/>
      <c r="F19" s="50"/>
      <c r="G19" s="50"/>
    </row>
    <row r="20" spans="1:10" ht="12.75">
      <c r="A20" s="26" t="s">
        <v>80</v>
      </c>
      <c r="B20" s="27"/>
      <c r="C20" s="47">
        <v>542</v>
      </c>
      <c r="D20" s="47">
        <v>544</v>
      </c>
      <c r="E20" s="47">
        <v>714</v>
      </c>
      <c r="F20" s="47">
        <v>234</v>
      </c>
      <c r="G20" s="47">
        <v>480</v>
      </c>
      <c r="I20" s="47"/>
      <c r="J20" s="47"/>
    </row>
    <row r="21" spans="1:10" ht="12.75">
      <c r="A21" s="26" t="s">
        <v>83</v>
      </c>
      <c r="B21" s="27"/>
      <c r="C21" s="47">
        <v>40371</v>
      </c>
      <c r="D21" s="47">
        <v>40339</v>
      </c>
      <c r="E21" s="47">
        <v>20667</v>
      </c>
      <c r="F21" s="47">
        <v>5244</v>
      </c>
      <c r="G21" s="47">
        <v>15423</v>
      </c>
      <c r="I21" s="47"/>
      <c r="J21" s="47"/>
    </row>
    <row r="22" spans="1:10" ht="12.75">
      <c r="A22" s="26" t="s">
        <v>84</v>
      </c>
      <c r="B22" s="27"/>
      <c r="C22" s="47">
        <v>596</v>
      </c>
      <c r="D22" s="47">
        <v>557</v>
      </c>
      <c r="E22" s="47">
        <v>544</v>
      </c>
      <c r="F22" s="47">
        <v>118</v>
      </c>
      <c r="G22" s="47">
        <v>426</v>
      </c>
      <c r="I22" s="47"/>
      <c r="J22" s="47"/>
    </row>
    <row r="23" spans="1:10" ht="12.75">
      <c r="A23" s="26" t="s">
        <v>85</v>
      </c>
      <c r="B23" s="27"/>
      <c r="C23" s="47">
        <v>4595</v>
      </c>
      <c r="D23" s="47">
        <v>3933</v>
      </c>
      <c r="E23" s="47">
        <v>5429</v>
      </c>
      <c r="F23" s="47">
        <v>1419</v>
      </c>
      <c r="G23" s="47">
        <v>4010</v>
      </c>
      <c r="I23" s="47"/>
      <c r="J23" s="47"/>
    </row>
    <row r="24" spans="1:10" ht="12.75">
      <c r="A24" s="26" t="s">
        <v>86</v>
      </c>
      <c r="B24" s="27"/>
      <c r="C24" s="47">
        <v>989</v>
      </c>
      <c r="D24" s="47">
        <v>935</v>
      </c>
      <c r="E24" s="47">
        <v>2252</v>
      </c>
      <c r="F24" s="47">
        <v>507</v>
      </c>
      <c r="G24" s="47">
        <v>1745</v>
      </c>
      <c r="I24" s="47"/>
      <c r="J24" s="47"/>
    </row>
    <row r="25" spans="1:10" ht="12.75">
      <c r="A25" s="26" t="s">
        <v>87</v>
      </c>
      <c r="B25" s="27"/>
      <c r="C25" s="47">
        <v>2310</v>
      </c>
      <c r="D25" s="47">
        <v>2249</v>
      </c>
      <c r="E25" s="47">
        <v>8178</v>
      </c>
      <c r="F25" s="47">
        <v>7879</v>
      </c>
      <c r="G25" s="47">
        <v>299</v>
      </c>
      <c r="I25" s="47"/>
      <c r="J25" s="47"/>
    </row>
    <row r="26" spans="1:10" ht="12.75">
      <c r="A26" s="26" t="s">
        <v>88</v>
      </c>
      <c r="B26" s="27"/>
      <c r="C26" s="47">
        <v>6630</v>
      </c>
      <c r="D26" s="47">
        <v>6106</v>
      </c>
      <c r="E26" s="47">
        <v>10216</v>
      </c>
      <c r="F26" s="47">
        <v>3079</v>
      </c>
      <c r="G26" s="47">
        <v>7137</v>
      </c>
      <c r="I26" s="47"/>
      <c r="J26" s="47"/>
    </row>
    <row r="27" spans="1:10" ht="12.75">
      <c r="A27" s="118" t="s">
        <v>89</v>
      </c>
      <c r="B27" s="99"/>
      <c r="C27" s="47">
        <v>236</v>
      </c>
      <c r="D27" s="47">
        <v>213</v>
      </c>
      <c r="E27" s="47">
        <v>250</v>
      </c>
      <c r="F27" s="47">
        <v>55</v>
      </c>
      <c r="G27" s="47">
        <v>195</v>
      </c>
      <c r="I27" s="47"/>
      <c r="J27" s="47"/>
    </row>
    <row r="28" spans="1:10" ht="12.75">
      <c r="A28" s="118" t="s">
        <v>90</v>
      </c>
      <c r="B28" s="91"/>
      <c r="C28" s="47"/>
      <c r="D28" s="47"/>
      <c r="E28" s="47"/>
      <c r="F28" s="47"/>
      <c r="G28" s="47"/>
      <c r="I28" s="47"/>
      <c r="J28" s="47"/>
    </row>
    <row r="29" spans="1:10" ht="12.75">
      <c r="A29" s="139" t="s">
        <v>515</v>
      </c>
      <c r="B29" s="94"/>
      <c r="C29" s="47">
        <v>5353</v>
      </c>
      <c r="D29" s="47">
        <v>4534</v>
      </c>
      <c r="E29" s="47">
        <v>12061</v>
      </c>
      <c r="F29" s="47">
        <v>2303</v>
      </c>
      <c r="G29" s="47">
        <v>9758</v>
      </c>
      <c r="I29" s="47"/>
      <c r="J29" s="47"/>
    </row>
    <row r="30" spans="1:10" ht="12.75">
      <c r="A30" s="140" t="s">
        <v>1</v>
      </c>
      <c r="B30" s="93"/>
      <c r="C30" s="51">
        <v>67207</v>
      </c>
      <c r="D30" s="51">
        <v>64613</v>
      </c>
      <c r="E30" s="51">
        <v>69123</v>
      </c>
      <c r="F30" s="51">
        <f>F14+F18</f>
        <v>22913</v>
      </c>
      <c r="G30" s="51">
        <f>G14+G18</f>
        <v>46210</v>
      </c>
      <c r="I30" s="51"/>
      <c r="J30" s="51"/>
    </row>
    <row r="31" spans="1:10" ht="12.75">
      <c r="A31" s="15" t="s">
        <v>283</v>
      </c>
      <c r="B31" s="117"/>
      <c r="C31" s="47"/>
      <c r="D31" s="47"/>
      <c r="E31" s="47"/>
      <c r="F31" s="47"/>
      <c r="G31" s="47"/>
      <c r="I31" s="47"/>
      <c r="J31" s="47"/>
    </row>
    <row r="32" spans="1:10" ht="12.75">
      <c r="A32" s="22"/>
      <c r="B32" s="117"/>
      <c r="C32" s="47"/>
      <c r="D32" s="47"/>
      <c r="E32" s="47"/>
      <c r="F32" s="47"/>
      <c r="G32" s="47"/>
      <c r="I32" s="47"/>
      <c r="J32" s="47"/>
    </row>
    <row r="33" spans="1:10" ht="12.75">
      <c r="A33" s="118" t="s">
        <v>284</v>
      </c>
      <c r="B33" s="118"/>
      <c r="C33" s="119"/>
      <c r="D33" s="47"/>
      <c r="E33" s="47"/>
      <c r="F33" s="47"/>
      <c r="G33" s="47"/>
      <c r="I33" s="47"/>
      <c r="J33" s="47"/>
    </row>
    <row r="34" spans="1:10" ht="12.75">
      <c r="A34" s="141" t="s">
        <v>516</v>
      </c>
      <c r="B34" s="94"/>
      <c r="C34" s="47">
        <v>11690</v>
      </c>
      <c r="D34" s="47">
        <v>10555</v>
      </c>
      <c r="E34" s="47">
        <v>16976</v>
      </c>
      <c r="F34" s="47">
        <v>4084</v>
      </c>
      <c r="G34" s="47">
        <v>12892</v>
      </c>
      <c r="I34" s="47"/>
      <c r="J34" s="47"/>
    </row>
    <row r="35" spans="1:10" ht="12.75">
      <c r="A35" s="26" t="s">
        <v>285</v>
      </c>
      <c r="B35" s="27"/>
      <c r="C35" s="106">
        <v>9085</v>
      </c>
      <c r="D35" s="47">
        <v>8495</v>
      </c>
      <c r="E35" s="47">
        <v>18561</v>
      </c>
      <c r="F35" s="47">
        <v>11040</v>
      </c>
      <c r="G35" s="47">
        <v>7521</v>
      </c>
      <c r="I35" s="47"/>
      <c r="J35" s="47"/>
    </row>
    <row r="36" spans="1:10" ht="12.75">
      <c r="A36" s="22"/>
      <c r="B36" s="117"/>
      <c r="C36" s="47"/>
      <c r="D36" s="47"/>
      <c r="E36" s="47"/>
      <c r="F36" s="47"/>
      <c r="G36" s="47"/>
      <c r="I36" s="47"/>
      <c r="J36" s="47"/>
    </row>
    <row r="37" spans="1:10" ht="12.75">
      <c r="A37" s="22" t="s">
        <v>286</v>
      </c>
      <c r="B37" s="117"/>
      <c r="C37" s="47"/>
      <c r="D37" s="47"/>
      <c r="E37" s="47"/>
      <c r="F37" s="47"/>
      <c r="G37" s="47"/>
      <c r="I37" s="47"/>
      <c r="J37" s="47"/>
    </row>
    <row r="38" spans="1:10" ht="12.75">
      <c r="A38" s="141" t="s">
        <v>287</v>
      </c>
      <c r="B38" s="94"/>
      <c r="C38" s="47">
        <v>5585</v>
      </c>
      <c r="D38" s="47">
        <v>5203</v>
      </c>
      <c r="E38" s="47">
        <v>8812</v>
      </c>
      <c r="F38" s="47">
        <v>2075</v>
      </c>
      <c r="G38" s="47">
        <v>6737</v>
      </c>
      <c r="I38" s="47"/>
      <c r="J38" s="47"/>
    </row>
    <row r="39" spans="1:10" ht="12.75">
      <c r="A39" s="141" t="s">
        <v>288</v>
      </c>
      <c r="B39" s="94"/>
      <c r="C39" s="47">
        <v>9729</v>
      </c>
      <c r="D39" s="47">
        <v>9451</v>
      </c>
      <c r="E39" s="47">
        <v>16260</v>
      </c>
      <c r="F39" s="34" t="s">
        <v>632</v>
      </c>
      <c r="G39" s="34" t="s">
        <v>632</v>
      </c>
      <c r="H39" t="s">
        <v>110</v>
      </c>
      <c r="I39" s="47"/>
      <c r="J39" s="47"/>
    </row>
    <row r="40" spans="1:2" ht="12.75">
      <c r="A40" s="6"/>
      <c r="B40" s="6"/>
    </row>
  </sheetData>
  <sheetProtection/>
  <mergeCells count="12">
    <mergeCell ref="F9:F11"/>
    <mergeCell ref="G9:G11"/>
    <mergeCell ref="A1:G1"/>
    <mergeCell ref="A3:G3"/>
    <mergeCell ref="A4:G4"/>
    <mergeCell ref="A5:G5"/>
    <mergeCell ref="A6:G6"/>
    <mergeCell ref="A8:A11"/>
    <mergeCell ref="B8:B11"/>
    <mergeCell ref="E8:E11"/>
    <mergeCell ref="F8:G8"/>
    <mergeCell ref="C9:D11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Header>&amp;C
</oddHeader>
    <oddFooter>&amp;C9</oddFooter>
    <firstHeader>&amp;C&amp;P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H76" sqref="H76"/>
    </sheetView>
  </sheetViews>
  <sheetFormatPr defaultColWidth="11.421875" defaultRowHeight="12.75"/>
  <cols>
    <col min="1" max="1" width="3.140625" style="1" customWidth="1"/>
    <col min="2" max="2" width="0.85546875" style="1" customWidth="1"/>
    <col min="3" max="3" width="22.28125" style="46" customWidth="1"/>
    <col min="4" max="4" width="0.85546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20"/>
      <c r="B1" s="421"/>
      <c r="C1" s="421"/>
      <c r="D1" s="421"/>
      <c r="E1" s="421"/>
      <c r="F1" s="421"/>
      <c r="G1" s="421"/>
      <c r="H1" s="421"/>
      <c r="I1" s="421"/>
      <c r="J1" s="421"/>
      <c r="K1" s="420"/>
      <c r="L1" s="421"/>
      <c r="M1" s="421"/>
      <c r="N1" s="421"/>
      <c r="O1" s="421"/>
      <c r="P1" s="421"/>
      <c r="Q1" s="421"/>
      <c r="R1" s="421"/>
      <c r="S1" s="421"/>
      <c r="T1" s="421"/>
    </row>
    <row r="3" spans="1:20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93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430</v>
      </c>
      <c r="L4" s="445"/>
      <c r="M4" s="445"/>
      <c r="N4" s="445"/>
      <c r="O4" s="445"/>
      <c r="P4" s="445"/>
      <c r="Q4" s="445"/>
      <c r="R4" s="445"/>
      <c r="S4" s="445"/>
      <c r="T4" s="445"/>
    </row>
    <row r="5" spans="1:20" ht="12.75">
      <c r="A5" s="454" t="s">
        <v>613</v>
      </c>
      <c r="B5" s="446"/>
      <c r="C5" s="446"/>
      <c r="D5" s="446"/>
      <c r="E5" s="446"/>
      <c r="F5" s="446"/>
      <c r="G5" s="446"/>
      <c r="H5" s="446"/>
      <c r="I5" s="446"/>
      <c r="J5" s="446"/>
      <c r="K5" s="445" t="s">
        <v>119</v>
      </c>
      <c r="L5" s="445"/>
      <c r="M5" s="445"/>
      <c r="N5" s="445"/>
      <c r="O5" s="445"/>
      <c r="P5" s="445"/>
      <c r="Q5" s="445"/>
      <c r="R5" s="445"/>
      <c r="S5" s="445"/>
      <c r="T5" s="445"/>
    </row>
    <row r="6" spans="1:20" ht="12.75" customHeight="1">
      <c r="A6" s="446" t="s">
        <v>137</v>
      </c>
      <c r="B6" s="446"/>
      <c r="C6" s="446"/>
      <c r="D6" s="446"/>
      <c r="E6" s="446"/>
      <c r="F6" s="446"/>
      <c r="G6" s="446"/>
      <c r="H6" s="446"/>
      <c r="I6" s="446"/>
      <c r="J6" s="464"/>
      <c r="K6" s="468" t="s">
        <v>161</v>
      </c>
      <c r="L6" s="468"/>
      <c r="M6" s="468"/>
      <c r="N6" s="468"/>
      <c r="O6" s="468"/>
      <c r="P6" s="468"/>
      <c r="Q6" s="468"/>
      <c r="R6" s="468"/>
      <c r="S6" s="468"/>
      <c r="T6" s="468"/>
    </row>
    <row r="7" spans="10:19" ht="12.75">
      <c r="J7" s="43"/>
      <c r="K7" s="69"/>
      <c r="M7" s="73"/>
      <c r="N7" s="73"/>
      <c r="O7" s="73"/>
      <c r="P7" s="73"/>
      <c r="Q7" s="73"/>
      <c r="R7" s="73"/>
      <c r="S7" s="73"/>
    </row>
    <row r="8" spans="1:20" ht="12.75" customHeight="1">
      <c r="A8" s="424" t="s">
        <v>148</v>
      </c>
      <c r="B8" s="427"/>
      <c r="C8" s="444" t="s">
        <v>46</v>
      </c>
      <c r="D8" s="427"/>
      <c r="E8" s="430" t="s">
        <v>146</v>
      </c>
      <c r="F8" s="459" t="s">
        <v>58</v>
      </c>
      <c r="G8" s="460"/>
      <c r="H8" s="460"/>
      <c r="I8" s="460"/>
      <c r="J8" s="460"/>
      <c r="K8" s="462" t="s">
        <v>96</v>
      </c>
      <c r="L8" s="462"/>
      <c r="M8" s="462"/>
      <c r="N8" s="462"/>
      <c r="O8" s="462"/>
      <c r="P8" s="463"/>
      <c r="Q8" s="450" t="s">
        <v>97</v>
      </c>
      <c r="R8" s="433"/>
      <c r="S8" s="29"/>
      <c r="T8" s="465" t="s">
        <v>148</v>
      </c>
    </row>
    <row r="9" spans="1:20" ht="12.75" customHeight="1">
      <c r="A9" s="425"/>
      <c r="B9" s="428"/>
      <c r="C9" s="442"/>
      <c r="D9" s="428"/>
      <c r="E9" s="431"/>
      <c r="F9" s="431" t="s">
        <v>98</v>
      </c>
      <c r="G9" s="430" t="s">
        <v>143</v>
      </c>
      <c r="H9" s="431" t="s">
        <v>99</v>
      </c>
      <c r="I9" s="431" t="s">
        <v>100</v>
      </c>
      <c r="J9" s="425" t="s">
        <v>101</v>
      </c>
      <c r="K9" s="428" t="s">
        <v>102</v>
      </c>
      <c r="L9" s="431" t="s">
        <v>103</v>
      </c>
      <c r="M9" s="431" t="s">
        <v>104</v>
      </c>
      <c r="N9" s="428" t="s">
        <v>105</v>
      </c>
      <c r="O9" s="431" t="s">
        <v>106</v>
      </c>
      <c r="P9" s="431" t="s">
        <v>107</v>
      </c>
      <c r="Q9" s="450" t="s">
        <v>58</v>
      </c>
      <c r="R9" s="433"/>
      <c r="S9" s="29"/>
      <c r="T9" s="466"/>
    </row>
    <row r="10" spans="1:20" ht="12.75" customHeight="1">
      <c r="A10" s="425"/>
      <c r="B10" s="428"/>
      <c r="C10" s="442"/>
      <c r="D10" s="428"/>
      <c r="E10" s="431"/>
      <c r="F10" s="431"/>
      <c r="G10" s="432"/>
      <c r="H10" s="431"/>
      <c r="I10" s="431"/>
      <c r="J10" s="425"/>
      <c r="K10" s="428"/>
      <c r="L10" s="431"/>
      <c r="M10" s="431"/>
      <c r="N10" s="428"/>
      <c r="O10" s="431"/>
      <c r="P10" s="431"/>
      <c r="Q10" s="431" t="s">
        <v>108</v>
      </c>
      <c r="R10" s="425" t="s">
        <v>109</v>
      </c>
      <c r="S10" s="72"/>
      <c r="T10" s="466"/>
    </row>
    <row r="11" spans="1:20" ht="12.75">
      <c r="A11" s="425"/>
      <c r="B11" s="428"/>
      <c r="C11" s="442"/>
      <c r="D11" s="428"/>
      <c r="E11" s="431"/>
      <c r="F11" s="431"/>
      <c r="G11" s="431" t="s">
        <v>147</v>
      </c>
      <c r="H11" s="431"/>
      <c r="I11" s="431"/>
      <c r="J11" s="425"/>
      <c r="K11" s="428"/>
      <c r="L11" s="431"/>
      <c r="M11" s="431"/>
      <c r="N11" s="428"/>
      <c r="O11" s="431"/>
      <c r="P11" s="431"/>
      <c r="Q11" s="431"/>
      <c r="R11" s="425"/>
      <c r="S11" s="72"/>
      <c r="T11" s="466"/>
    </row>
    <row r="12" spans="1:20" ht="12.75">
      <c r="A12" s="425"/>
      <c r="B12" s="428"/>
      <c r="C12" s="442"/>
      <c r="D12" s="428"/>
      <c r="E12" s="431"/>
      <c r="F12" s="431"/>
      <c r="G12" s="431"/>
      <c r="H12" s="431"/>
      <c r="I12" s="431"/>
      <c r="J12" s="425"/>
      <c r="K12" s="428"/>
      <c r="L12" s="431"/>
      <c r="M12" s="431"/>
      <c r="N12" s="428"/>
      <c r="O12" s="431"/>
      <c r="P12" s="431"/>
      <c r="Q12" s="431"/>
      <c r="R12" s="425"/>
      <c r="S12" s="72"/>
      <c r="T12" s="466"/>
    </row>
    <row r="13" spans="1:20" ht="12.75">
      <c r="A13" s="425"/>
      <c r="B13" s="428"/>
      <c r="C13" s="442"/>
      <c r="D13" s="428"/>
      <c r="E13" s="431"/>
      <c r="F13" s="431"/>
      <c r="G13" s="431"/>
      <c r="H13" s="431"/>
      <c r="I13" s="431"/>
      <c r="J13" s="425"/>
      <c r="K13" s="428"/>
      <c r="L13" s="431"/>
      <c r="M13" s="431"/>
      <c r="N13" s="428"/>
      <c r="O13" s="431"/>
      <c r="P13" s="431"/>
      <c r="Q13" s="431"/>
      <c r="R13" s="425"/>
      <c r="S13" s="72"/>
      <c r="T13" s="466"/>
    </row>
    <row r="14" spans="1:20" ht="12.75">
      <c r="A14" s="425"/>
      <c r="B14" s="428"/>
      <c r="C14" s="442"/>
      <c r="D14" s="428"/>
      <c r="E14" s="431"/>
      <c r="F14" s="431"/>
      <c r="G14" s="431"/>
      <c r="H14" s="431"/>
      <c r="I14" s="431"/>
      <c r="J14" s="425"/>
      <c r="K14" s="428"/>
      <c r="L14" s="431"/>
      <c r="M14" s="431"/>
      <c r="N14" s="428"/>
      <c r="O14" s="431"/>
      <c r="P14" s="431"/>
      <c r="Q14" s="431"/>
      <c r="R14" s="425"/>
      <c r="S14" s="72"/>
      <c r="T14" s="466"/>
    </row>
    <row r="15" spans="1:20" ht="12.75">
      <c r="A15" s="425"/>
      <c r="B15" s="428"/>
      <c r="C15" s="442"/>
      <c r="D15" s="428"/>
      <c r="E15" s="431"/>
      <c r="F15" s="431"/>
      <c r="G15" s="431"/>
      <c r="H15" s="431"/>
      <c r="I15" s="431"/>
      <c r="J15" s="425"/>
      <c r="K15" s="428"/>
      <c r="L15" s="431"/>
      <c r="M15" s="431"/>
      <c r="N15" s="428"/>
      <c r="O15" s="431"/>
      <c r="P15" s="431"/>
      <c r="Q15" s="431"/>
      <c r="R15" s="425"/>
      <c r="S15" s="72"/>
      <c r="T15" s="466"/>
    </row>
    <row r="16" spans="1:20" ht="12.75">
      <c r="A16" s="426"/>
      <c r="B16" s="429"/>
      <c r="C16" s="443"/>
      <c r="D16" s="429"/>
      <c r="E16" s="432"/>
      <c r="F16" s="432"/>
      <c r="G16" s="432"/>
      <c r="H16" s="432"/>
      <c r="I16" s="432"/>
      <c r="J16" s="426"/>
      <c r="K16" s="429"/>
      <c r="L16" s="432"/>
      <c r="M16" s="432"/>
      <c r="N16" s="429"/>
      <c r="O16" s="432"/>
      <c r="P16" s="432"/>
      <c r="Q16" s="432"/>
      <c r="R16" s="426"/>
      <c r="S16" s="74"/>
      <c r="T16" s="467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5"/>
    </row>
    <row r="18" spans="1:20" ht="12.75">
      <c r="A18" s="65">
        <v>1</v>
      </c>
      <c r="B18" s="57"/>
      <c r="C18" s="13" t="s">
        <v>159</v>
      </c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9"/>
    </row>
    <row r="19" spans="1:20" ht="12.75">
      <c r="A19" s="65"/>
      <c r="B19" s="57"/>
      <c r="C19" s="116" t="s">
        <v>122</v>
      </c>
      <c r="D19" s="91"/>
      <c r="E19" s="63">
        <v>22913</v>
      </c>
      <c r="F19" s="63">
        <v>467</v>
      </c>
      <c r="G19" s="63">
        <v>233</v>
      </c>
      <c r="H19" s="63">
        <v>5244</v>
      </c>
      <c r="I19" s="63">
        <v>118</v>
      </c>
      <c r="J19" s="63">
        <v>1419</v>
      </c>
      <c r="K19" s="63">
        <v>1842</v>
      </c>
      <c r="L19" s="63">
        <v>507</v>
      </c>
      <c r="M19" s="63">
        <v>7879</v>
      </c>
      <c r="N19" s="63">
        <v>3079</v>
      </c>
      <c r="O19" s="63">
        <v>55</v>
      </c>
      <c r="P19" s="63">
        <v>2303</v>
      </c>
      <c r="Q19" s="63">
        <v>4084</v>
      </c>
      <c r="R19" s="63">
        <v>11040</v>
      </c>
      <c r="S19" s="47"/>
      <c r="T19" s="59">
        <v>1</v>
      </c>
    </row>
    <row r="20" spans="1:20" ht="12.75">
      <c r="A20" s="65">
        <v>2</v>
      </c>
      <c r="B20" s="57"/>
      <c r="C20" s="141" t="s">
        <v>48</v>
      </c>
      <c r="D20" s="94"/>
      <c r="E20" s="63">
        <f>E40-E19</f>
        <v>46210</v>
      </c>
      <c r="F20" s="63">
        <f aca="true" t="shared" si="0" ref="F20:R20">F40-F19</f>
        <v>1386</v>
      </c>
      <c r="G20" s="63">
        <f t="shared" si="0"/>
        <v>906</v>
      </c>
      <c r="H20" s="63">
        <f t="shared" si="0"/>
        <v>15423</v>
      </c>
      <c r="I20" s="63">
        <f t="shared" si="0"/>
        <v>426</v>
      </c>
      <c r="J20" s="63">
        <f t="shared" si="0"/>
        <v>4010</v>
      </c>
      <c r="K20" s="63">
        <f t="shared" si="0"/>
        <v>5831</v>
      </c>
      <c r="L20" s="63">
        <f t="shared" si="0"/>
        <v>1745</v>
      </c>
      <c r="M20" s="63">
        <f t="shared" si="0"/>
        <v>299</v>
      </c>
      <c r="N20" s="63">
        <f t="shared" si="0"/>
        <v>7137</v>
      </c>
      <c r="O20" s="63">
        <f t="shared" si="0"/>
        <v>195</v>
      </c>
      <c r="P20" s="63">
        <f t="shared" si="0"/>
        <v>9758</v>
      </c>
      <c r="Q20" s="63">
        <f t="shared" si="0"/>
        <v>12892</v>
      </c>
      <c r="R20" s="63">
        <f t="shared" si="0"/>
        <v>7521</v>
      </c>
      <c r="S20" s="63"/>
      <c r="T20" s="59">
        <v>2</v>
      </c>
    </row>
    <row r="21" spans="1:20" ht="12.75">
      <c r="A21" s="65"/>
      <c r="B21" s="57"/>
      <c r="C21" s="15" t="s">
        <v>58</v>
      </c>
      <c r="D21" s="3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47"/>
      <c r="T21" s="59"/>
    </row>
    <row r="22" spans="1:20" ht="12.75">
      <c r="A22" s="65">
        <v>3</v>
      </c>
      <c r="B22" s="57"/>
      <c r="C22" s="95" t="s">
        <v>123</v>
      </c>
      <c r="D22" s="9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9"/>
    </row>
    <row r="23" spans="1:20" ht="12.75">
      <c r="A23" s="65"/>
      <c r="B23" s="57"/>
      <c r="C23" s="143" t="s">
        <v>126</v>
      </c>
      <c r="D23" s="98"/>
      <c r="E23" s="63">
        <v>1731</v>
      </c>
      <c r="F23" s="63">
        <v>27</v>
      </c>
      <c r="G23" s="63">
        <v>14</v>
      </c>
      <c r="H23" s="63">
        <v>860</v>
      </c>
      <c r="I23" s="63">
        <v>10</v>
      </c>
      <c r="J23" s="63">
        <v>79</v>
      </c>
      <c r="K23" s="63">
        <v>213</v>
      </c>
      <c r="L23" s="63">
        <v>54</v>
      </c>
      <c r="M23" s="35" t="s">
        <v>577</v>
      </c>
      <c r="N23" s="63">
        <v>214</v>
      </c>
      <c r="O23" s="63">
        <v>1</v>
      </c>
      <c r="P23" s="63">
        <v>273</v>
      </c>
      <c r="Q23" s="63">
        <v>367</v>
      </c>
      <c r="R23" s="63">
        <v>216</v>
      </c>
      <c r="S23" s="47"/>
      <c r="T23" s="59">
        <v>3</v>
      </c>
    </row>
    <row r="24" spans="1:20" ht="12.75">
      <c r="A24" s="65">
        <v>4</v>
      </c>
      <c r="B24" s="57"/>
      <c r="C24" s="95" t="s">
        <v>124</v>
      </c>
      <c r="D24" s="9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59"/>
    </row>
    <row r="25" spans="1:20" ht="12.75">
      <c r="A25" s="65"/>
      <c r="B25" s="57"/>
      <c r="C25" s="144" t="s">
        <v>125</v>
      </c>
      <c r="D25" s="10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47"/>
      <c r="T25" s="59"/>
    </row>
    <row r="26" spans="1:20" ht="12.75">
      <c r="A26" s="65"/>
      <c r="B26" s="65"/>
      <c r="C26" s="146" t="s">
        <v>126</v>
      </c>
      <c r="D26" s="98"/>
      <c r="E26" s="63">
        <v>2591</v>
      </c>
      <c r="F26" s="63">
        <v>55</v>
      </c>
      <c r="G26" s="63">
        <v>31</v>
      </c>
      <c r="H26" s="63">
        <v>1355</v>
      </c>
      <c r="I26" s="63">
        <v>35</v>
      </c>
      <c r="J26" s="63">
        <v>178</v>
      </c>
      <c r="K26" s="63">
        <v>218</v>
      </c>
      <c r="L26" s="63">
        <v>65</v>
      </c>
      <c r="M26" s="63">
        <v>16</v>
      </c>
      <c r="N26" s="63">
        <v>278</v>
      </c>
      <c r="O26" s="63">
        <v>8</v>
      </c>
      <c r="P26" s="63">
        <v>383</v>
      </c>
      <c r="Q26" s="63">
        <v>527</v>
      </c>
      <c r="R26" s="63">
        <v>298</v>
      </c>
      <c r="S26" s="47"/>
      <c r="T26" s="59">
        <v>4</v>
      </c>
    </row>
    <row r="27" spans="1:20" ht="12.75">
      <c r="A27" s="65">
        <v>5</v>
      </c>
      <c r="B27" s="57"/>
      <c r="C27" s="95" t="s">
        <v>127</v>
      </c>
      <c r="D27" s="9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59"/>
    </row>
    <row r="28" spans="1:20" ht="12.75">
      <c r="A28" s="65"/>
      <c r="B28" s="57"/>
      <c r="C28" s="143" t="s">
        <v>128</v>
      </c>
      <c r="D28" s="98"/>
      <c r="E28" s="63">
        <v>258</v>
      </c>
      <c r="F28" s="63">
        <v>3</v>
      </c>
      <c r="G28" s="35" t="s">
        <v>577</v>
      </c>
      <c r="H28" s="35" t="s">
        <v>577</v>
      </c>
      <c r="I28" s="35">
        <v>4</v>
      </c>
      <c r="J28" s="35">
        <v>81</v>
      </c>
      <c r="K28" s="35">
        <v>57</v>
      </c>
      <c r="L28" s="35">
        <v>12</v>
      </c>
      <c r="M28" s="35" t="s">
        <v>577</v>
      </c>
      <c r="N28" s="35">
        <v>49</v>
      </c>
      <c r="O28" s="35" t="s">
        <v>577</v>
      </c>
      <c r="P28" s="35">
        <v>52</v>
      </c>
      <c r="Q28" s="63">
        <v>157</v>
      </c>
      <c r="R28" s="63">
        <v>49</v>
      </c>
      <c r="S28" s="47"/>
      <c r="T28" s="59">
        <v>5</v>
      </c>
    </row>
    <row r="29" spans="1:20" ht="12.75">
      <c r="A29" s="65">
        <v>6</v>
      </c>
      <c r="B29" s="57"/>
      <c r="C29" s="95" t="s">
        <v>160</v>
      </c>
      <c r="D29" s="9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9"/>
    </row>
    <row r="30" spans="1:20" ht="12.75">
      <c r="A30" s="65"/>
      <c r="B30" s="57"/>
      <c r="C30" s="144" t="s">
        <v>129</v>
      </c>
      <c r="D30" s="10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47"/>
      <c r="T30" s="59"/>
    </row>
    <row r="31" spans="1:20" ht="12.75">
      <c r="A31" s="65"/>
      <c r="B31" s="57"/>
      <c r="C31" s="143" t="s">
        <v>130</v>
      </c>
      <c r="D31" s="98"/>
      <c r="E31" s="63">
        <v>9237</v>
      </c>
      <c r="F31" s="63">
        <v>123</v>
      </c>
      <c r="G31" s="63">
        <v>68</v>
      </c>
      <c r="H31" s="63">
        <v>4526</v>
      </c>
      <c r="I31" s="63">
        <v>54</v>
      </c>
      <c r="J31" s="63">
        <v>635</v>
      </c>
      <c r="K31" s="63">
        <v>1128</v>
      </c>
      <c r="L31" s="63">
        <v>460</v>
      </c>
      <c r="M31" s="63">
        <v>31</v>
      </c>
      <c r="N31" s="63">
        <v>1438</v>
      </c>
      <c r="O31" s="63">
        <v>25</v>
      </c>
      <c r="P31" s="63">
        <v>817</v>
      </c>
      <c r="Q31" s="63">
        <v>2339</v>
      </c>
      <c r="R31" s="63">
        <v>1480</v>
      </c>
      <c r="S31" s="47"/>
      <c r="T31" s="59">
        <v>6</v>
      </c>
    </row>
    <row r="32" spans="1:20" ht="12.75">
      <c r="A32" s="65">
        <v>7</v>
      </c>
      <c r="B32" s="57"/>
      <c r="C32" s="95" t="s">
        <v>131</v>
      </c>
      <c r="D32" s="9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59"/>
    </row>
    <row r="33" spans="1:20" ht="12.75">
      <c r="A33" s="65"/>
      <c r="B33" s="57"/>
      <c r="C33" s="144" t="s">
        <v>132</v>
      </c>
      <c r="D33" s="10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47"/>
      <c r="T33" s="59"/>
    </row>
    <row r="34" spans="1:20" ht="12.75">
      <c r="A34" s="65"/>
      <c r="B34" s="57"/>
      <c r="C34" s="143" t="s">
        <v>46</v>
      </c>
      <c r="D34" s="98"/>
      <c r="E34" s="63">
        <v>14504</v>
      </c>
      <c r="F34" s="63">
        <v>181</v>
      </c>
      <c r="G34" s="63">
        <v>87</v>
      </c>
      <c r="H34" s="63">
        <v>8581</v>
      </c>
      <c r="I34" s="63">
        <v>59</v>
      </c>
      <c r="J34" s="63">
        <v>449</v>
      </c>
      <c r="K34" s="63">
        <v>835</v>
      </c>
      <c r="L34" s="63">
        <v>573</v>
      </c>
      <c r="M34" s="63">
        <v>65</v>
      </c>
      <c r="N34" s="63">
        <v>2126</v>
      </c>
      <c r="O34" s="63">
        <v>11</v>
      </c>
      <c r="P34" s="63">
        <v>1624</v>
      </c>
      <c r="Q34" s="63">
        <v>2039</v>
      </c>
      <c r="R34" s="63">
        <v>2201</v>
      </c>
      <c r="S34" s="47"/>
      <c r="T34" s="59">
        <v>7</v>
      </c>
    </row>
    <row r="35" spans="1:20" ht="12.75">
      <c r="A35" s="65">
        <v>8</v>
      </c>
      <c r="B35" s="57"/>
      <c r="C35" s="95" t="s">
        <v>133</v>
      </c>
      <c r="D35" s="9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9"/>
    </row>
    <row r="36" spans="1:20" ht="12.75">
      <c r="A36" s="65"/>
      <c r="B36" s="57"/>
      <c r="C36" s="143" t="s">
        <v>134</v>
      </c>
      <c r="D36" s="98"/>
      <c r="E36" s="63">
        <v>10104</v>
      </c>
      <c r="F36" s="63">
        <v>714</v>
      </c>
      <c r="G36" s="63">
        <v>497</v>
      </c>
      <c r="H36" s="63">
        <v>4</v>
      </c>
      <c r="I36" s="63">
        <v>162</v>
      </c>
      <c r="J36" s="63">
        <v>1288</v>
      </c>
      <c r="K36" s="63">
        <v>1824</v>
      </c>
      <c r="L36" s="63">
        <v>500</v>
      </c>
      <c r="M36" s="63">
        <v>121</v>
      </c>
      <c r="N36" s="63">
        <v>2189</v>
      </c>
      <c r="O36" s="63">
        <v>95</v>
      </c>
      <c r="P36" s="63">
        <v>3207</v>
      </c>
      <c r="Q36" s="63">
        <v>4275</v>
      </c>
      <c r="R36" s="63">
        <v>2350</v>
      </c>
      <c r="S36" s="47"/>
      <c r="T36" s="59">
        <v>8</v>
      </c>
    </row>
    <row r="37" spans="1:20" ht="12.75">
      <c r="A37" s="65">
        <v>9</v>
      </c>
      <c r="B37" s="57"/>
      <c r="C37" s="95" t="s">
        <v>135</v>
      </c>
      <c r="D37" s="9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59"/>
    </row>
    <row r="38" spans="1:20" ht="12.75">
      <c r="A38" s="65"/>
      <c r="B38" s="57"/>
      <c r="C38" s="143" t="s">
        <v>448</v>
      </c>
      <c r="D38" s="133"/>
      <c r="E38" s="63">
        <v>7785</v>
      </c>
      <c r="F38" s="63">
        <v>283</v>
      </c>
      <c r="G38" s="63">
        <v>209</v>
      </c>
      <c r="H38" s="63">
        <v>97</v>
      </c>
      <c r="I38" s="63">
        <v>102</v>
      </c>
      <c r="J38" s="63">
        <v>1300</v>
      </c>
      <c r="K38" s="63">
        <v>1556</v>
      </c>
      <c r="L38" s="63">
        <v>81</v>
      </c>
      <c r="M38" s="63">
        <v>66</v>
      </c>
      <c r="N38" s="63">
        <v>843</v>
      </c>
      <c r="O38" s="63">
        <v>55</v>
      </c>
      <c r="P38" s="63">
        <v>3402</v>
      </c>
      <c r="Q38" s="63">
        <v>3188</v>
      </c>
      <c r="R38" s="63">
        <v>927</v>
      </c>
      <c r="S38" s="47"/>
      <c r="T38" s="59">
        <v>9</v>
      </c>
    </row>
    <row r="39" spans="1:20" ht="12.75">
      <c r="A39" s="65"/>
      <c r="B39" s="57"/>
      <c r="C39" s="145"/>
      <c r="D39" s="61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47"/>
      <c r="T39" s="59"/>
    </row>
    <row r="40" spans="1:20" ht="12.75">
      <c r="A40" s="65">
        <v>10</v>
      </c>
      <c r="B40" s="58"/>
      <c r="C40" s="112" t="s">
        <v>1</v>
      </c>
      <c r="D40" s="97"/>
      <c r="E40" s="64">
        <v>69123</v>
      </c>
      <c r="F40" s="64">
        <v>1853</v>
      </c>
      <c r="G40" s="64">
        <v>1139</v>
      </c>
      <c r="H40" s="64">
        <v>20667</v>
      </c>
      <c r="I40" s="64">
        <v>544</v>
      </c>
      <c r="J40" s="64">
        <v>5429</v>
      </c>
      <c r="K40" s="64">
        <v>7673</v>
      </c>
      <c r="L40" s="64">
        <v>2252</v>
      </c>
      <c r="M40" s="64">
        <v>8178</v>
      </c>
      <c r="N40" s="64">
        <v>10216</v>
      </c>
      <c r="O40" s="64">
        <v>250</v>
      </c>
      <c r="P40" s="64">
        <v>12061</v>
      </c>
      <c r="Q40" s="64">
        <v>16976</v>
      </c>
      <c r="R40" s="64">
        <v>18561</v>
      </c>
      <c r="S40" s="51"/>
      <c r="T40" s="59">
        <v>10</v>
      </c>
    </row>
    <row r="41" spans="1:4" ht="12.75">
      <c r="A41" s="1" t="s">
        <v>168</v>
      </c>
      <c r="B41" s="42"/>
      <c r="C41" s="1"/>
      <c r="D41" s="1"/>
    </row>
    <row r="42" spans="1:20" ht="12.75">
      <c r="A42" s="14" t="s">
        <v>157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14" t="s">
        <v>439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61" t="s">
        <v>158</v>
      </c>
      <c r="B44" s="461"/>
      <c r="C44" s="461"/>
      <c r="D44" s="461"/>
      <c r="E44" s="461"/>
      <c r="F44" s="461"/>
      <c r="G44" s="461"/>
      <c r="H44" s="461"/>
      <c r="I44" s="46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N9:N16"/>
    <mergeCell ref="O9:O16"/>
    <mergeCell ref="P9:P16"/>
    <mergeCell ref="A44:I44"/>
    <mergeCell ref="Q8:R8"/>
    <mergeCell ref="G11:G16"/>
    <mergeCell ref="F8:J8"/>
    <mergeCell ref="K8:P8"/>
    <mergeCell ref="J9:J16"/>
    <mergeCell ref="C8:D16"/>
    <mergeCell ref="K9:K16"/>
    <mergeCell ref="L9:L16"/>
    <mergeCell ref="M9:M16"/>
    <mergeCell ref="G9:G10"/>
    <mergeCell ref="E8:E16"/>
    <mergeCell ref="T8:T16"/>
    <mergeCell ref="A3:J3"/>
    <mergeCell ref="A4:J4"/>
    <mergeCell ref="K5:T5"/>
    <mergeCell ref="K6:T6"/>
    <mergeCell ref="A5:J5"/>
    <mergeCell ref="A6:J6"/>
    <mergeCell ref="K4:T4"/>
    <mergeCell ref="K3:T3"/>
    <mergeCell ref="Q9:R9"/>
    <mergeCell ref="A1:J1"/>
    <mergeCell ref="K1:T1"/>
    <mergeCell ref="F9:F16"/>
    <mergeCell ref="H9:H16"/>
    <mergeCell ref="I9:I16"/>
    <mergeCell ref="Q10:Q16"/>
    <mergeCell ref="R10:R16"/>
    <mergeCell ref="A8:B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&amp;C27</oddFooter>
    <firstFooter>&amp;C26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G74" sqref="G74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1.140625" style="46" customWidth="1"/>
    <col min="4" max="4" width="0.85546875" style="46" customWidth="1"/>
    <col min="5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69"/>
      <c r="B1" s="470"/>
      <c r="C1" s="470"/>
      <c r="D1" s="470"/>
      <c r="E1" s="470"/>
      <c r="F1" s="470"/>
      <c r="G1" s="470"/>
      <c r="H1" s="470"/>
      <c r="I1" s="470"/>
      <c r="J1" s="470"/>
      <c r="K1" s="420"/>
      <c r="L1" s="421"/>
      <c r="M1" s="421"/>
      <c r="N1" s="421"/>
      <c r="O1" s="421"/>
      <c r="P1" s="421"/>
      <c r="Q1" s="421"/>
      <c r="R1" s="421"/>
      <c r="S1" s="421"/>
      <c r="T1" s="421"/>
    </row>
    <row r="2" spans="1:20" ht="12" customHeight="1">
      <c r="A2" s="446" t="s">
        <v>92</v>
      </c>
      <c r="B2" s="446"/>
      <c r="C2" s="446"/>
      <c r="D2" s="446"/>
      <c r="E2" s="446"/>
      <c r="F2" s="446"/>
      <c r="G2" s="446"/>
      <c r="H2" s="446"/>
      <c r="I2" s="446"/>
      <c r="J2" s="446"/>
      <c r="K2" s="445" t="s">
        <v>93</v>
      </c>
      <c r="L2" s="445"/>
      <c r="M2" s="445"/>
      <c r="N2" s="445"/>
      <c r="O2" s="445"/>
      <c r="P2" s="445"/>
      <c r="Q2" s="445"/>
      <c r="R2" s="445"/>
      <c r="S2" s="445"/>
      <c r="T2" s="445"/>
    </row>
    <row r="3" spans="1:20" ht="12" customHeight="1">
      <c r="A3" s="446" t="s">
        <v>429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430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" customHeight="1">
      <c r="A4" s="446" t="s">
        <v>614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138</v>
      </c>
      <c r="L4" s="445"/>
      <c r="M4" s="445"/>
      <c r="N4" s="445"/>
      <c r="O4" s="445"/>
      <c r="P4" s="445"/>
      <c r="Q4" s="445"/>
      <c r="R4" s="445"/>
      <c r="S4" s="445"/>
      <c r="T4" s="445"/>
    </row>
    <row r="5" ht="6.75" customHeight="1"/>
    <row r="6" spans="1:20" ht="12" customHeight="1">
      <c r="A6" s="472" t="s">
        <v>148</v>
      </c>
      <c r="B6" s="473"/>
      <c r="C6" s="488" t="s">
        <v>139</v>
      </c>
      <c r="D6" s="489"/>
      <c r="E6" s="485" t="s">
        <v>449</v>
      </c>
      <c r="F6" s="245"/>
      <c r="G6" s="246"/>
      <c r="H6" s="246"/>
      <c r="I6" s="246"/>
      <c r="J6" s="247" t="s">
        <v>58</v>
      </c>
      <c r="K6" s="246" t="s">
        <v>96</v>
      </c>
      <c r="L6" s="246"/>
      <c r="M6" s="246"/>
      <c r="N6" s="246"/>
      <c r="O6" s="246"/>
      <c r="P6" s="248"/>
      <c r="Q6" s="482" t="s">
        <v>97</v>
      </c>
      <c r="R6" s="483"/>
      <c r="S6" s="484"/>
      <c r="T6" s="472" t="s">
        <v>148</v>
      </c>
    </row>
    <row r="7" spans="1:20" ht="12" customHeight="1">
      <c r="A7" s="474"/>
      <c r="B7" s="475"/>
      <c r="C7" s="490"/>
      <c r="D7" s="486"/>
      <c r="E7" s="478"/>
      <c r="F7" s="478" t="s">
        <v>98</v>
      </c>
      <c r="G7" s="485" t="s">
        <v>143</v>
      </c>
      <c r="H7" s="478" t="s">
        <v>99</v>
      </c>
      <c r="I7" s="478" t="s">
        <v>100</v>
      </c>
      <c r="J7" s="480" t="s">
        <v>101</v>
      </c>
      <c r="K7" s="486" t="s">
        <v>102</v>
      </c>
      <c r="L7" s="478" t="s">
        <v>103</v>
      </c>
      <c r="M7" s="478" t="s">
        <v>104</v>
      </c>
      <c r="N7" s="486" t="s">
        <v>105</v>
      </c>
      <c r="O7" s="478" t="s">
        <v>106</v>
      </c>
      <c r="P7" s="478" t="s">
        <v>107</v>
      </c>
      <c r="Q7" s="482" t="s">
        <v>58</v>
      </c>
      <c r="R7" s="483"/>
      <c r="S7" s="484"/>
      <c r="T7" s="474"/>
    </row>
    <row r="8" spans="1:20" ht="12" customHeight="1">
      <c r="A8" s="474"/>
      <c r="B8" s="475"/>
      <c r="C8" s="490"/>
      <c r="D8" s="486"/>
      <c r="E8" s="478"/>
      <c r="F8" s="478"/>
      <c r="G8" s="479"/>
      <c r="H8" s="478"/>
      <c r="I8" s="478"/>
      <c r="J8" s="480"/>
      <c r="K8" s="486"/>
      <c r="L8" s="478"/>
      <c r="M8" s="478"/>
      <c r="N8" s="486"/>
      <c r="O8" s="478"/>
      <c r="P8" s="478"/>
      <c r="Q8" s="478" t="s">
        <v>108</v>
      </c>
      <c r="R8" s="480" t="s">
        <v>109</v>
      </c>
      <c r="S8" s="249"/>
      <c r="T8" s="474"/>
    </row>
    <row r="9" spans="1:20" ht="12" customHeight="1">
      <c r="A9" s="474"/>
      <c r="B9" s="475"/>
      <c r="C9" s="490"/>
      <c r="D9" s="486"/>
      <c r="E9" s="478"/>
      <c r="F9" s="478"/>
      <c r="G9" s="478" t="s">
        <v>147</v>
      </c>
      <c r="H9" s="478"/>
      <c r="I9" s="478"/>
      <c r="J9" s="480"/>
      <c r="K9" s="486"/>
      <c r="L9" s="478"/>
      <c r="M9" s="478"/>
      <c r="N9" s="486"/>
      <c r="O9" s="478"/>
      <c r="P9" s="478"/>
      <c r="Q9" s="478"/>
      <c r="R9" s="480"/>
      <c r="S9" s="249"/>
      <c r="T9" s="474"/>
    </row>
    <row r="10" spans="1:20" ht="12" customHeight="1">
      <c r="A10" s="474"/>
      <c r="B10" s="475"/>
      <c r="C10" s="490"/>
      <c r="D10" s="486"/>
      <c r="E10" s="478"/>
      <c r="F10" s="478"/>
      <c r="G10" s="478"/>
      <c r="H10" s="478"/>
      <c r="I10" s="478"/>
      <c r="J10" s="480"/>
      <c r="K10" s="486"/>
      <c r="L10" s="478"/>
      <c r="M10" s="478"/>
      <c r="N10" s="486"/>
      <c r="O10" s="478"/>
      <c r="P10" s="478"/>
      <c r="Q10" s="478"/>
      <c r="R10" s="480"/>
      <c r="S10" s="249"/>
      <c r="T10" s="474"/>
    </row>
    <row r="11" spans="1:20" ht="12" customHeight="1">
      <c r="A11" s="474"/>
      <c r="B11" s="475"/>
      <c r="C11" s="490"/>
      <c r="D11" s="486"/>
      <c r="E11" s="478"/>
      <c r="F11" s="478"/>
      <c r="G11" s="478"/>
      <c r="H11" s="478"/>
      <c r="I11" s="478"/>
      <c r="J11" s="480"/>
      <c r="K11" s="486"/>
      <c r="L11" s="478"/>
      <c r="M11" s="478"/>
      <c r="N11" s="486"/>
      <c r="O11" s="478"/>
      <c r="P11" s="478"/>
      <c r="Q11" s="478"/>
      <c r="R11" s="480"/>
      <c r="S11" s="249"/>
      <c r="T11" s="474"/>
    </row>
    <row r="12" spans="1:20" ht="12" customHeight="1">
      <c r="A12" s="474"/>
      <c r="B12" s="475"/>
      <c r="C12" s="490"/>
      <c r="D12" s="486"/>
      <c r="E12" s="478"/>
      <c r="F12" s="478"/>
      <c r="G12" s="478"/>
      <c r="H12" s="478"/>
      <c r="I12" s="478"/>
      <c r="J12" s="480"/>
      <c r="K12" s="486"/>
      <c r="L12" s="478"/>
      <c r="M12" s="478"/>
      <c r="N12" s="486"/>
      <c r="O12" s="478"/>
      <c r="P12" s="478"/>
      <c r="Q12" s="478"/>
      <c r="R12" s="480"/>
      <c r="S12" s="249"/>
      <c r="T12" s="474"/>
    </row>
    <row r="13" spans="1:20" ht="12" customHeight="1">
      <c r="A13" s="474"/>
      <c r="B13" s="475"/>
      <c r="C13" s="490"/>
      <c r="D13" s="486"/>
      <c r="E13" s="478"/>
      <c r="F13" s="478"/>
      <c r="G13" s="478"/>
      <c r="H13" s="478"/>
      <c r="I13" s="478"/>
      <c r="J13" s="480"/>
      <c r="K13" s="486"/>
      <c r="L13" s="478"/>
      <c r="M13" s="478"/>
      <c r="N13" s="486"/>
      <c r="O13" s="478"/>
      <c r="P13" s="478"/>
      <c r="Q13" s="478"/>
      <c r="R13" s="480"/>
      <c r="S13" s="249"/>
      <c r="T13" s="474"/>
    </row>
    <row r="14" spans="1:20" ht="12" customHeight="1">
      <c r="A14" s="476"/>
      <c r="B14" s="477"/>
      <c r="C14" s="491"/>
      <c r="D14" s="487"/>
      <c r="E14" s="479"/>
      <c r="F14" s="479"/>
      <c r="G14" s="479"/>
      <c r="H14" s="479"/>
      <c r="I14" s="479"/>
      <c r="J14" s="481"/>
      <c r="K14" s="487"/>
      <c r="L14" s="479"/>
      <c r="M14" s="479"/>
      <c r="N14" s="487"/>
      <c r="O14" s="479"/>
      <c r="P14" s="479"/>
      <c r="Q14" s="479"/>
      <c r="R14" s="481"/>
      <c r="S14" s="250"/>
      <c r="T14" s="476"/>
    </row>
    <row r="15" spans="1:20" ht="8.25" customHeight="1">
      <c r="A15" s="251"/>
      <c r="B15" s="153"/>
      <c r="C15" s="153"/>
      <c r="D15" s="153"/>
      <c r="E15" s="159"/>
      <c r="F15" s="252"/>
      <c r="G15" s="252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251"/>
    </row>
    <row r="16" spans="1:20" ht="12.75">
      <c r="A16" s="471" t="s">
        <v>606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 t="s">
        <v>606</v>
      </c>
      <c r="L16" s="471"/>
      <c r="M16" s="471"/>
      <c r="N16" s="471"/>
      <c r="O16" s="471"/>
      <c r="P16" s="471"/>
      <c r="Q16" s="471"/>
      <c r="R16" s="471"/>
      <c r="S16" s="471"/>
      <c r="T16" s="471"/>
    </row>
    <row r="17" spans="1:20" ht="5.25" customHeight="1">
      <c r="A17" s="251"/>
      <c r="B17" s="153"/>
      <c r="C17" s="153"/>
      <c r="D17" s="153"/>
      <c r="E17" s="159"/>
      <c r="F17" s="153"/>
      <c r="G17" s="153"/>
      <c r="H17" s="153"/>
      <c r="I17" s="153"/>
      <c r="J17" s="156"/>
      <c r="K17" s="159"/>
      <c r="L17" s="153"/>
      <c r="M17" s="153"/>
      <c r="N17" s="153"/>
      <c r="O17" s="153"/>
      <c r="P17" s="153"/>
      <c r="Q17" s="153"/>
      <c r="R17" s="153"/>
      <c r="S17" s="153"/>
      <c r="T17" s="251"/>
    </row>
    <row r="18" spans="1:20" ht="12" customHeight="1">
      <c r="A18" s="251">
        <v>1</v>
      </c>
      <c r="B18" s="253"/>
      <c r="C18" s="254" t="s">
        <v>140</v>
      </c>
      <c r="D18" s="253"/>
      <c r="E18" s="255">
        <v>26852</v>
      </c>
      <c r="F18" s="255">
        <v>480</v>
      </c>
      <c r="G18" s="255">
        <v>294</v>
      </c>
      <c r="H18" s="255">
        <v>19288</v>
      </c>
      <c r="I18" s="255">
        <v>275</v>
      </c>
      <c r="J18" s="255">
        <v>1015</v>
      </c>
      <c r="K18" s="255">
        <v>1829</v>
      </c>
      <c r="L18" s="255">
        <v>336</v>
      </c>
      <c r="M18" s="255">
        <v>349</v>
      </c>
      <c r="N18" s="255">
        <v>746</v>
      </c>
      <c r="O18" s="255">
        <v>41</v>
      </c>
      <c r="P18" s="255">
        <v>2493</v>
      </c>
      <c r="Q18" s="256">
        <v>3738</v>
      </c>
      <c r="R18" s="256">
        <v>1135</v>
      </c>
      <c r="S18" s="256"/>
      <c r="T18" s="257">
        <v>1</v>
      </c>
    </row>
    <row r="19" spans="1:20" ht="12" customHeight="1">
      <c r="A19" s="258">
        <v>2</v>
      </c>
      <c r="B19" s="249"/>
      <c r="C19" s="153" t="s">
        <v>162</v>
      </c>
      <c r="D19" s="249"/>
      <c r="E19" s="255" t="s">
        <v>451</v>
      </c>
      <c r="F19" s="255" t="s">
        <v>451</v>
      </c>
      <c r="G19" s="255"/>
      <c r="H19" s="255" t="s">
        <v>451</v>
      </c>
      <c r="I19" s="255" t="s">
        <v>451</v>
      </c>
      <c r="J19" s="255" t="s">
        <v>451</v>
      </c>
      <c r="K19" s="255" t="s">
        <v>451</v>
      </c>
      <c r="L19" s="255" t="s">
        <v>451</v>
      </c>
      <c r="M19" s="255" t="s">
        <v>451</v>
      </c>
      <c r="N19" s="255" t="s">
        <v>451</v>
      </c>
      <c r="O19" s="255" t="s">
        <v>451</v>
      </c>
      <c r="P19" s="255" t="s">
        <v>451</v>
      </c>
      <c r="Q19" s="255" t="s">
        <v>451</v>
      </c>
      <c r="R19" s="255" t="s">
        <v>451</v>
      </c>
      <c r="S19" s="255"/>
      <c r="T19" s="257"/>
    </row>
    <row r="20" spans="1:20" ht="12" customHeight="1">
      <c r="A20" s="251"/>
      <c r="B20" s="249"/>
      <c r="C20" s="259" t="s">
        <v>290</v>
      </c>
      <c r="D20" s="260"/>
      <c r="E20" s="255" t="s">
        <v>451</v>
      </c>
      <c r="F20" s="255" t="s">
        <v>451</v>
      </c>
      <c r="G20" s="255"/>
      <c r="H20" s="255" t="s">
        <v>451</v>
      </c>
      <c r="I20" s="255" t="s">
        <v>451</v>
      </c>
      <c r="J20" s="255" t="s">
        <v>451</v>
      </c>
      <c r="K20" s="255" t="s">
        <v>451</v>
      </c>
      <c r="L20" s="255" t="s">
        <v>451</v>
      </c>
      <c r="M20" s="255" t="s">
        <v>451</v>
      </c>
      <c r="N20" s="255" t="s">
        <v>451</v>
      </c>
      <c r="O20" s="255" t="s">
        <v>451</v>
      </c>
      <c r="P20" s="255" t="s">
        <v>451</v>
      </c>
      <c r="Q20" s="255" t="s">
        <v>451</v>
      </c>
      <c r="R20" s="256" t="s">
        <v>451</v>
      </c>
      <c r="S20" s="256"/>
      <c r="T20" s="257"/>
    </row>
    <row r="21" spans="1:20" ht="12" customHeight="1">
      <c r="A21" s="251"/>
      <c r="B21" s="249"/>
      <c r="C21" s="261" t="s">
        <v>291</v>
      </c>
      <c r="D21" s="172"/>
      <c r="E21" s="255">
        <v>23378</v>
      </c>
      <c r="F21" s="255">
        <v>540</v>
      </c>
      <c r="G21" s="255">
        <v>321</v>
      </c>
      <c r="H21" s="255">
        <v>14790</v>
      </c>
      <c r="I21" s="255">
        <v>183</v>
      </c>
      <c r="J21" s="255">
        <v>1544</v>
      </c>
      <c r="K21" s="255">
        <v>2197</v>
      </c>
      <c r="L21" s="255">
        <v>410</v>
      </c>
      <c r="M21" s="255">
        <v>989</v>
      </c>
      <c r="N21" s="255">
        <v>1023</v>
      </c>
      <c r="O21" s="255">
        <v>84</v>
      </c>
      <c r="P21" s="255">
        <v>1618</v>
      </c>
      <c r="Q21" s="256">
        <v>4633</v>
      </c>
      <c r="R21" s="256">
        <v>2075</v>
      </c>
      <c r="S21" s="256"/>
      <c r="T21" s="257">
        <v>2</v>
      </c>
    </row>
    <row r="22" spans="1:20" ht="12" customHeight="1">
      <c r="A22" s="251">
        <v>3</v>
      </c>
      <c r="B22" s="249"/>
      <c r="C22" s="262" t="s">
        <v>163</v>
      </c>
      <c r="D22" s="263"/>
      <c r="E22" s="255" t="s">
        <v>451</v>
      </c>
      <c r="F22" s="255" t="s">
        <v>451</v>
      </c>
      <c r="G22" s="255"/>
      <c r="H22" s="255" t="s">
        <v>451</v>
      </c>
      <c r="I22" s="255" t="s">
        <v>451</v>
      </c>
      <c r="J22" s="255" t="s">
        <v>451</v>
      </c>
      <c r="K22" s="255" t="s">
        <v>451</v>
      </c>
      <c r="L22" s="255" t="s">
        <v>451</v>
      </c>
      <c r="M22" s="255" t="s">
        <v>451</v>
      </c>
      <c r="N22" s="255" t="s">
        <v>451</v>
      </c>
      <c r="O22" s="255" t="s">
        <v>451</v>
      </c>
      <c r="P22" s="255" t="s">
        <v>451</v>
      </c>
      <c r="Q22" s="255" t="s">
        <v>451</v>
      </c>
      <c r="R22" s="255" t="s">
        <v>451</v>
      </c>
      <c r="S22" s="255"/>
      <c r="T22" s="257"/>
    </row>
    <row r="23" spans="1:20" ht="12" customHeight="1">
      <c r="A23" s="251"/>
      <c r="B23" s="249"/>
      <c r="C23" s="264" t="s">
        <v>164</v>
      </c>
      <c r="D23" s="265"/>
      <c r="E23" s="153" t="s">
        <v>451</v>
      </c>
      <c r="F23" s="255" t="s">
        <v>451</v>
      </c>
      <c r="G23" s="255"/>
      <c r="H23" s="255" t="s">
        <v>451</v>
      </c>
      <c r="I23" s="255" t="s">
        <v>451</v>
      </c>
      <c r="J23" s="255" t="s">
        <v>451</v>
      </c>
      <c r="K23" s="255" t="s">
        <v>451</v>
      </c>
      <c r="L23" s="255" t="s">
        <v>451</v>
      </c>
      <c r="M23" s="255" t="s">
        <v>451</v>
      </c>
      <c r="N23" s="255" t="s">
        <v>451</v>
      </c>
      <c r="O23" s="255" t="s">
        <v>451</v>
      </c>
      <c r="P23" s="255" t="s">
        <v>451</v>
      </c>
      <c r="Q23" s="255" t="s">
        <v>451</v>
      </c>
      <c r="R23" s="256" t="s">
        <v>451</v>
      </c>
      <c r="S23" s="256"/>
      <c r="T23" s="257"/>
    </row>
    <row r="24" spans="1:20" ht="12" customHeight="1">
      <c r="A24" s="251"/>
      <c r="B24" s="249"/>
      <c r="C24" s="261" t="s">
        <v>292</v>
      </c>
      <c r="D24" s="172"/>
      <c r="E24" s="255">
        <v>9121</v>
      </c>
      <c r="F24" s="255">
        <v>157</v>
      </c>
      <c r="G24" s="255">
        <v>84</v>
      </c>
      <c r="H24" s="255">
        <v>5542</v>
      </c>
      <c r="I24" s="255">
        <v>61</v>
      </c>
      <c r="J24" s="255">
        <v>781</v>
      </c>
      <c r="K24" s="255">
        <v>708</v>
      </c>
      <c r="L24" s="255">
        <v>185</v>
      </c>
      <c r="M24" s="255">
        <v>387</v>
      </c>
      <c r="N24" s="255">
        <v>574</v>
      </c>
      <c r="O24" s="255">
        <v>46</v>
      </c>
      <c r="P24" s="255">
        <v>680</v>
      </c>
      <c r="Q24" s="255">
        <v>1821</v>
      </c>
      <c r="R24" s="256">
        <v>977</v>
      </c>
      <c r="S24" s="256"/>
      <c r="T24" s="257">
        <v>3</v>
      </c>
    </row>
    <row r="25" spans="1:20" ht="12" customHeight="1">
      <c r="A25" s="251">
        <v>4</v>
      </c>
      <c r="B25" s="249"/>
      <c r="C25" s="266" t="s">
        <v>141</v>
      </c>
      <c r="D25" s="267"/>
      <c r="E25" s="255">
        <v>329</v>
      </c>
      <c r="F25" s="255">
        <v>3</v>
      </c>
      <c r="G25" s="268">
        <v>2</v>
      </c>
      <c r="H25" s="255">
        <v>139</v>
      </c>
      <c r="I25" s="268">
        <v>2</v>
      </c>
      <c r="J25" s="255">
        <v>44</v>
      </c>
      <c r="K25" s="255">
        <v>3</v>
      </c>
      <c r="L25" s="268" t="s">
        <v>577</v>
      </c>
      <c r="M25" s="255">
        <v>43</v>
      </c>
      <c r="N25" s="255">
        <v>79</v>
      </c>
      <c r="O25" s="255">
        <v>1</v>
      </c>
      <c r="P25" s="255">
        <v>15</v>
      </c>
      <c r="Q25" s="255">
        <v>51</v>
      </c>
      <c r="R25" s="256">
        <v>122</v>
      </c>
      <c r="S25" s="256"/>
      <c r="T25" s="257">
        <v>4</v>
      </c>
    </row>
    <row r="26" spans="1:20" ht="12" customHeight="1">
      <c r="A26" s="251">
        <v>5</v>
      </c>
      <c r="B26" s="249"/>
      <c r="C26" s="266" t="s">
        <v>142</v>
      </c>
      <c r="D26" s="267"/>
      <c r="E26" s="255">
        <v>7527</v>
      </c>
      <c r="F26" s="255">
        <v>165</v>
      </c>
      <c r="G26" s="255">
        <v>102</v>
      </c>
      <c r="H26" s="255">
        <v>612</v>
      </c>
      <c r="I26" s="255">
        <v>75</v>
      </c>
      <c r="J26" s="255">
        <v>1211</v>
      </c>
      <c r="K26" s="255">
        <v>45</v>
      </c>
      <c r="L26" s="255">
        <v>58</v>
      </c>
      <c r="M26" s="255">
        <v>542</v>
      </c>
      <c r="N26" s="255">
        <v>4208</v>
      </c>
      <c r="O26" s="255">
        <v>64</v>
      </c>
      <c r="P26" s="255">
        <v>547</v>
      </c>
      <c r="Q26" s="255">
        <v>1447</v>
      </c>
      <c r="R26" s="256">
        <v>4776</v>
      </c>
      <c r="S26" s="256"/>
      <c r="T26" s="257">
        <v>5</v>
      </c>
    </row>
    <row r="27" spans="1:20" ht="12" customHeight="1">
      <c r="A27" s="251">
        <v>6</v>
      </c>
      <c r="B27" s="269"/>
      <c r="C27" s="270" t="s">
        <v>1</v>
      </c>
      <c r="D27" s="271"/>
      <c r="E27" s="272">
        <v>67207</v>
      </c>
      <c r="F27" s="272">
        <v>1345</v>
      </c>
      <c r="G27" s="272">
        <v>803</v>
      </c>
      <c r="H27" s="272">
        <v>40371</v>
      </c>
      <c r="I27" s="272">
        <v>596</v>
      </c>
      <c r="J27" s="272">
        <v>4595</v>
      </c>
      <c r="K27" s="272">
        <v>4782</v>
      </c>
      <c r="L27" s="272">
        <v>989</v>
      </c>
      <c r="M27" s="272">
        <v>2310</v>
      </c>
      <c r="N27" s="272">
        <v>6630</v>
      </c>
      <c r="O27" s="272">
        <v>236</v>
      </c>
      <c r="P27" s="272">
        <v>5353</v>
      </c>
      <c r="Q27" s="272">
        <v>11690</v>
      </c>
      <c r="R27" s="273">
        <v>9085</v>
      </c>
      <c r="S27" s="273"/>
      <c r="T27" s="257">
        <v>6</v>
      </c>
    </row>
    <row r="28" spans="1:20" ht="12" customHeight="1">
      <c r="A28" s="251"/>
      <c r="B28" s="249"/>
      <c r="C28" s="274" t="s">
        <v>165</v>
      </c>
      <c r="D28" s="275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9"/>
      <c r="S28" s="159"/>
      <c r="T28" s="257"/>
    </row>
    <row r="29" spans="1:20" ht="12" customHeight="1">
      <c r="A29" s="251">
        <v>7</v>
      </c>
      <c r="B29" s="249"/>
      <c r="C29" s="264" t="s">
        <v>144</v>
      </c>
      <c r="D29" s="265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276"/>
    </row>
    <row r="30" spans="1:20" ht="12" customHeight="1">
      <c r="A30" s="251"/>
      <c r="B30" s="249"/>
      <c r="C30" s="261" t="s">
        <v>145</v>
      </c>
      <c r="D30" s="172"/>
      <c r="E30" s="256">
        <v>14982</v>
      </c>
      <c r="F30" s="256">
        <v>643</v>
      </c>
      <c r="G30" s="256">
        <v>367</v>
      </c>
      <c r="H30" s="256">
        <v>5438</v>
      </c>
      <c r="I30" s="256">
        <v>171</v>
      </c>
      <c r="J30" s="256">
        <v>1356</v>
      </c>
      <c r="K30" s="256">
        <v>2251</v>
      </c>
      <c r="L30" s="256">
        <v>418</v>
      </c>
      <c r="M30" s="256">
        <v>1299</v>
      </c>
      <c r="N30" s="256">
        <v>2031</v>
      </c>
      <c r="O30" s="256">
        <v>101</v>
      </c>
      <c r="P30" s="256">
        <v>1274</v>
      </c>
      <c r="Q30" s="256">
        <v>4538</v>
      </c>
      <c r="R30" s="256">
        <v>3398</v>
      </c>
      <c r="S30" s="256"/>
      <c r="T30" s="257">
        <v>7</v>
      </c>
    </row>
    <row r="31" spans="1:20" ht="5.25" customHeight="1">
      <c r="A31" s="251"/>
      <c r="B31" s="153"/>
      <c r="C31" s="153"/>
      <c r="D31" s="249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9"/>
      <c r="R31" s="159"/>
      <c r="S31" s="159"/>
      <c r="T31" s="258"/>
    </row>
    <row r="32" spans="1:20" ht="12" customHeight="1">
      <c r="A32" s="471" t="s">
        <v>607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 t="s">
        <v>607</v>
      </c>
      <c r="L32" s="471"/>
      <c r="M32" s="471"/>
      <c r="N32" s="471"/>
      <c r="O32" s="471"/>
      <c r="P32" s="471"/>
      <c r="Q32" s="471"/>
      <c r="R32" s="471"/>
      <c r="S32" s="471"/>
      <c r="T32" s="471"/>
    </row>
    <row r="33" spans="1:20" ht="4.5" customHeight="1">
      <c r="A33" s="251"/>
      <c r="B33" s="153"/>
      <c r="C33" s="153"/>
      <c r="D33" s="153"/>
      <c r="E33" s="159"/>
      <c r="F33" s="159"/>
      <c r="G33" s="159"/>
      <c r="H33" s="159"/>
      <c r="I33" s="159"/>
      <c r="J33" s="156"/>
      <c r="K33" s="153"/>
      <c r="L33" s="157"/>
      <c r="M33" s="157"/>
      <c r="N33" s="157"/>
      <c r="O33" s="157"/>
      <c r="P33" s="157"/>
      <c r="Q33" s="159"/>
      <c r="R33" s="159"/>
      <c r="S33" s="159"/>
      <c r="T33" s="258"/>
    </row>
    <row r="34" spans="1:20" ht="12" customHeight="1">
      <c r="A34" s="251">
        <v>8</v>
      </c>
      <c r="B34" s="253"/>
      <c r="C34" s="254" t="s">
        <v>140</v>
      </c>
      <c r="D34" s="253"/>
      <c r="E34" s="255">
        <v>25984</v>
      </c>
      <c r="F34" s="255">
        <v>493</v>
      </c>
      <c r="G34" s="255">
        <v>296</v>
      </c>
      <c r="H34" s="255">
        <v>19111</v>
      </c>
      <c r="I34" s="255">
        <v>260</v>
      </c>
      <c r="J34" s="255">
        <v>883</v>
      </c>
      <c r="K34" s="255">
        <v>1625</v>
      </c>
      <c r="L34" s="255">
        <v>349</v>
      </c>
      <c r="M34" s="255">
        <v>339</v>
      </c>
      <c r="N34" s="255">
        <v>679</v>
      </c>
      <c r="O34" s="255">
        <v>40</v>
      </c>
      <c r="P34" s="255">
        <v>2205</v>
      </c>
      <c r="Q34" s="256">
        <v>3388</v>
      </c>
      <c r="R34" s="256">
        <v>1055</v>
      </c>
      <c r="S34" s="256"/>
      <c r="T34" s="257">
        <v>8</v>
      </c>
    </row>
    <row r="35" spans="1:20" ht="12" customHeight="1">
      <c r="A35" s="251">
        <v>9</v>
      </c>
      <c r="B35" s="249"/>
      <c r="C35" s="153" t="s">
        <v>162</v>
      </c>
      <c r="D35" s="249"/>
      <c r="E35" s="255" t="s">
        <v>451</v>
      </c>
      <c r="F35" s="255" t="s">
        <v>451</v>
      </c>
      <c r="G35" s="255"/>
      <c r="H35" s="255" t="s">
        <v>451</v>
      </c>
      <c r="I35" s="255" t="s">
        <v>451</v>
      </c>
      <c r="J35" s="255" t="s">
        <v>451</v>
      </c>
      <c r="K35" s="255" t="s">
        <v>451</v>
      </c>
      <c r="L35" s="255" t="s">
        <v>451</v>
      </c>
      <c r="M35" s="255" t="s">
        <v>451</v>
      </c>
      <c r="N35" s="255" t="s">
        <v>451</v>
      </c>
      <c r="O35" s="255" t="s">
        <v>451</v>
      </c>
      <c r="P35" s="255" t="s">
        <v>451</v>
      </c>
      <c r="Q35" s="255" t="s">
        <v>451</v>
      </c>
      <c r="R35" s="255" t="s">
        <v>451</v>
      </c>
      <c r="S35" s="255"/>
      <c r="T35" s="257"/>
    </row>
    <row r="36" spans="1:20" ht="12" customHeight="1">
      <c r="A36" s="251"/>
      <c r="B36" s="249"/>
      <c r="C36" s="259" t="s">
        <v>290</v>
      </c>
      <c r="D36" s="260"/>
      <c r="E36" s="255" t="s">
        <v>451</v>
      </c>
      <c r="F36" s="255" t="s">
        <v>451</v>
      </c>
      <c r="G36" s="255"/>
      <c r="H36" s="255" t="s">
        <v>451</v>
      </c>
      <c r="I36" s="255" t="s">
        <v>451</v>
      </c>
      <c r="J36" s="255" t="s">
        <v>451</v>
      </c>
      <c r="K36" s="255" t="s">
        <v>451</v>
      </c>
      <c r="L36" s="255" t="s">
        <v>451</v>
      </c>
      <c r="M36" s="255" t="s">
        <v>451</v>
      </c>
      <c r="N36" s="255" t="s">
        <v>451</v>
      </c>
      <c r="O36" s="255" t="s">
        <v>451</v>
      </c>
      <c r="P36" s="255" t="s">
        <v>451</v>
      </c>
      <c r="Q36" s="255" t="s">
        <v>451</v>
      </c>
      <c r="R36" s="256" t="s">
        <v>451</v>
      </c>
      <c r="S36" s="256"/>
      <c r="T36" s="257"/>
    </row>
    <row r="37" spans="1:20" ht="12" customHeight="1">
      <c r="A37" s="251"/>
      <c r="B37" s="249"/>
      <c r="C37" s="261" t="s">
        <v>291</v>
      </c>
      <c r="D37" s="172"/>
      <c r="E37" s="255">
        <v>22980</v>
      </c>
      <c r="F37" s="255">
        <v>496</v>
      </c>
      <c r="G37" s="255">
        <v>276</v>
      </c>
      <c r="H37" s="255">
        <v>14939</v>
      </c>
      <c r="I37" s="255">
        <v>167</v>
      </c>
      <c r="J37" s="255">
        <v>1475</v>
      </c>
      <c r="K37" s="255">
        <v>2067</v>
      </c>
      <c r="L37" s="255">
        <v>394</v>
      </c>
      <c r="M37" s="255">
        <v>1029</v>
      </c>
      <c r="N37" s="255">
        <v>1044</v>
      </c>
      <c r="O37" s="255">
        <v>83</v>
      </c>
      <c r="P37" s="255">
        <v>1286</v>
      </c>
      <c r="Q37" s="256">
        <v>4373</v>
      </c>
      <c r="R37" s="256">
        <v>2137</v>
      </c>
      <c r="S37" s="256"/>
      <c r="T37" s="257">
        <v>9</v>
      </c>
    </row>
    <row r="38" spans="1:20" ht="12" customHeight="1">
      <c r="A38" s="251">
        <v>10</v>
      </c>
      <c r="B38" s="249"/>
      <c r="C38" s="262" t="s">
        <v>163</v>
      </c>
      <c r="D38" s="263"/>
      <c r="E38" s="255" t="s">
        <v>451</v>
      </c>
      <c r="F38" s="255" t="s">
        <v>451</v>
      </c>
      <c r="G38" s="255"/>
      <c r="H38" s="255" t="s">
        <v>451</v>
      </c>
      <c r="I38" s="255" t="s">
        <v>451</v>
      </c>
      <c r="J38" s="255" t="s">
        <v>451</v>
      </c>
      <c r="K38" s="255" t="s">
        <v>451</v>
      </c>
      <c r="L38" s="255" t="s">
        <v>451</v>
      </c>
      <c r="M38" s="255" t="s">
        <v>451</v>
      </c>
      <c r="N38" s="255" t="s">
        <v>451</v>
      </c>
      <c r="O38" s="255" t="s">
        <v>451</v>
      </c>
      <c r="P38" s="255" t="s">
        <v>451</v>
      </c>
      <c r="Q38" s="255" t="s">
        <v>451</v>
      </c>
      <c r="R38" s="255" t="s">
        <v>451</v>
      </c>
      <c r="S38" s="255"/>
      <c r="T38" s="257"/>
    </row>
    <row r="39" spans="1:20" ht="12" customHeight="1">
      <c r="A39" s="251"/>
      <c r="B39" s="249"/>
      <c r="C39" s="277" t="s">
        <v>164</v>
      </c>
      <c r="D39" s="265"/>
      <c r="E39" s="255" t="s">
        <v>451</v>
      </c>
      <c r="F39" s="255" t="s">
        <v>451</v>
      </c>
      <c r="G39" s="255"/>
      <c r="H39" s="255" t="s">
        <v>451</v>
      </c>
      <c r="I39" s="255" t="s">
        <v>451</v>
      </c>
      <c r="J39" s="255" t="s">
        <v>451</v>
      </c>
      <c r="K39" s="255" t="s">
        <v>451</v>
      </c>
      <c r="L39" s="255" t="s">
        <v>451</v>
      </c>
      <c r="M39" s="255" t="s">
        <v>451</v>
      </c>
      <c r="N39" s="255" t="s">
        <v>451</v>
      </c>
      <c r="O39" s="255" t="s">
        <v>451</v>
      </c>
      <c r="P39" s="255" t="s">
        <v>451</v>
      </c>
      <c r="Q39" s="255" t="s">
        <v>451</v>
      </c>
      <c r="R39" s="256" t="s">
        <v>451</v>
      </c>
      <c r="S39" s="256"/>
      <c r="T39" s="257"/>
    </row>
    <row r="40" spans="1:20" ht="12" customHeight="1">
      <c r="A40" s="251"/>
      <c r="B40" s="249"/>
      <c r="C40" s="261" t="s">
        <v>292</v>
      </c>
      <c r="D40" s="172"/>
      <c r="E40" s="255">
        <v>9014</v>
      </c>
      <c r="F40" s="255">
        <v>129</v>
      </c>
      <c r="G40" s="255">
        <v>78</v>
      </c>
      <c r="H40" s="255">
        <v>5564</v>
      </c>
      <c r="I40" s="255">
        <v>52</v>
      </c>
      <c r="J40" s="255">
        <v>778</v>
      </c>
      <c r="K40" s="255">
        <v>721</v>
      </c>
      <c r="L40" s="255">
        <v>159</v>
      </c>
      <c r="M40" s="255">
        <v>373</v>
      </c>
      <c r="N40" s="255">
        <v>572</v>
      </c>
      <c r="O40" s="255">
        <v>47</v>
      </c>
      <c r="P40" s="255">
        <v>619</v>
      </c>
      <c r="Q40" s="255">
        <v>1779</v>
      </c>
      <c r="R40" s="256">
        <v>955</v>
      </c>
      <c r="S40" s="256"/>
      <c r="T40" s="257">
        <v>10</v>
      </c>
    </row>
    <row r="41" spans="1:20" ht="12" customHeight="1">
      <c r="A41" s="251">
        <v>11</v>
      </c>
      <c r="B41" s="249"/>
      <c r="C41" s="266" t="s">
        <v>141</v>
      </c>
      <c r="D41" s="267"/>
      <c r="E41" s="255">
        <v>320</v>
      </c>
      <c r="F41" s="255">
        <v>13</v>
      </c>
      <c r="G41" s="255">
        <v>9</v>
      </c>
      <c r="H41" s="255">
        <v>138</v>
      </c>
      <c r="I41" s="268" t="s">
        <v>577</v>
      </c>
      <c r="J41" s="255">
        <v>31</v>
      </c>
      <c r="K41" s="255">
        <v>7</v>
      </c>
      <c r="L41" s="268" t="s">
        <v>577</v>
      </c>
      <c r="M41" s="255">
        <v>48</v>
      </c>
      <c r="N41" s="255">
        <v>71</v>
      </c>
      <c r="O41" s="255">
        <v>4</v>
      </c>
      <c r="P41" s="255">
        <v>8</v>
      </c>
      <c r="Q41" s="255">
        <v>46</v>
      </c>
      <c r="R41" s="256">
        <v>121</v>
      </c>
      <c r="S41" s="256"/>
      <c r="T41" s="257">
        <v>11</v>
      </c>
    </row>
    <row r="42" spans="1:20" ht="12" customHeight="1">
      <c r="A42" s="251">
        <v>12</v>
      </c>
      <c r="B42" s="249"/>
      <c r="C42" s="266" t="s">
        <v>142</v>
      </c>
      <c r="D42" s="267"/>
      <c r="E42" s="255">
        <v>6315</v>
      </c>
      <c r="F42" s="255">
        <v>166</v>
      </c>
      <c r="G42" s="255">
        <v>94</v>
      </c>
      <c r="H42" s="255">
        <v>587</v>
      </c>
      <c r="I42" s="255">
        <v>78</v>
      </c>
      <c r="J42" s="255">
        <v>766</v>
      </c>
      <c r="K42" s="255">
        <v>30</v>
      </c>
      <c r="L42" s="255">
        <v>33</v>
      </c>
      <c r="M42" s="255">
        <v>460</v>
      </c>
      <c r="N42" s="255">
        <v>3740</v>
      </c>
      <c r="O42" s="268">
        <v>39</v>
      </c>
      <c r="P42" s="255">
        <v>416</v>
      </c>
      <c r="Q42" s="255">
        <v>969</v>
      </c>
      <c r="R42" s="256">
        <v>4227</v>
      </c>
      <c r="S42" s="256"/>
      <c r="T42" s="257">
        <v>12</v>
      </c>
    </row>
    <row r="43" spans="1:20" ht="12" customHeight="1">
      <c r="A43" s="251">
        <v>13</v>
      </c>
      <c r="B43" s="269"/>
      <c r="C43" s="270" t="s">
        <v>1</v>
      </c>
      <c r="D43" s="271"/>
      <c r="E43" s="272">
        <v>64613</v>
      </c>
      <c r="F43" s="272">
        <v>1297</v>
      </c>
      <c r="G43" s="272">
        <v>753</v>
      </c>
      <c r="H43" s="272">
        <v>40339</v>
      </c>
      <c r="I43" s="272">
        <v>557</v>
      </c>
      <c r="J43" s="272">
        <v>3933</v>
      </c>
      <c r="K43" s="272">
        <v>4450</v>
      </c>
      <c r="L43" s="272">
        <v>935</v>
      </c>
      <c r="M43" s="272">
        <v>2249</v>
      </c>
      <c r="N43" s="272">
        <v>6106</v>
      </c>
      <c r="O43" s="272">
        <v>213</v>
      </c>
      <c r="P43" s="272">
        <v>4534</v>
      </c>
      <c r="Q43" s="272">
        <v>10555</v>
      </c>
      <c r="R43" s="273">
        <v>8495</v>
      </c>
      <c r="S43" s="273"/>
      <c r="T43" s="257">
        <v>13</v>
      </c>
    </row>
    <row r="44" spans="1:20" ht="12" customHeight="1">
      <c r="A44" s="251"/>
      <c r="B44" s="249"/>
      <c r="C44" s="274" t="s">
        <v>165</v>
      </c>
      <c r="D44" s="27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6"/>
      <c r="S44" s="159"/>
      <c r="T44" s="257"/>
    </row>
    <row r="45" spans="1:20" ht="12" customHeight="1">
      <c r="A45" s="159">
        <v>14</v>
      </c>
      <c r="B45" s="166"/>
      <c r="C45" s="264" t="s">
        <v>144</v>
      </c>
      <c r="D45" s="265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159"/>
      <c r="T45" s="196"/>
    </row>
    <row r="46" spans="1:20" ht="12" customHeight="1">
      <c r="A46" s="159"/>
      <c r="B46" s="166"/>
      <c r="C46" s="261" t="s">
        <v>145</v>
      </c>
      <c r="D46" s="172"/>
      <c r="E46" s="256">
        <v>14682</v>
      </c>
      <c r="F46" s="256">
        <v>577</v>
      </c>
      <c r="G46" s="256">
        <v>336</v>
      </c>
      <c r="H46" s="256">
        <v>5493</v>
      </c>
      <c r="I46" s="256">
        <v>170</v>
      </c>
      <c r="J46" s="256">
        <v>1209</v>
      </c>
      <c r="K46" s="256">
        <v>2110</v>
      </c>
      <c r="L46" s="256">
        <v>410</v>
      </c>
      <c r="M46" s="256">
        <v>1291</v>
      </c>
      <c r="N46" s="256">
        <v>2245</v>
      </c>
      <c r="O46" s="256">
        <v>84</v>
      </c>
      <c r="P46" s="256">
        <v>1093</v>
      </c>
      <c r="Q46" s="256">
        <v>4183</v>
      </c>
      <c r="R46" s="256">
        <v>3609</v>
      </c>
      <c r="S46" s="256"/>
      <c r="T46" s="196">
        <v>14</v>
      </c>
    </row>
    <row r="47" spans="1:20" ht="3.75" customHeight="1">
      <c r="A47" s="159"/>
      <c r="B47" s="159"/>
      <c r="C47" s="153"/>
      <c r="D47" s="153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</row>
    <row r="48" spans="1:20" ht="12" customHeight="1">
      <c r="A48" s="471" t="s">
        <v>608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 t="s">
        <v>608</v>
      </c>
      <c r="L48" s="471"/>
      <c r="M48" s="471"/>
      <c r="N48" s="471"/>
      <c r="O48" s="471"/>
      <c r="P48" s="471"/>
      <c r="Q48" s="471"/>
      <c r="R48" s="471"/>
      <c r="S48" s="471"/>
      <c r="T48" s="471"/>
    </row>
    <row r="49" spans="1:20" ht="5.25" customHeight="1">
      <c r="A49" s="251"/>
      <c r="B49" s="153"/>
      <c r="C49" s="153"/>
      <c r="D49" s="153"/>
      <c r="E49" s="159"/>
      <c r="F49" s="153"/>
      <c r="G49" s="153"/>
      <c r="H49" s="153"/>
      <c r="I49" s="153"/>
      <c r="J49" s="156"/>
      <c r="K49" s="159"/>
      <c r="L49" s="153"/>
      <c r="M49" s="153"/>
      <c r="N49" s="153"/>
      <c r="O49" s="153"/>
      <c r="P49" s="153"/>
      <c r="Q49" s="153"/>
      <c r="R49" s="153"/>
      <c r="S49" s="153"/>
      <c r="T49" s="251"/>
    </row>
    <row r="50" spans="1:20" ht="12" customHeight="1">
      <c r="A50" s="251">
        <v>15</v>
      </c>
      <c r="B50" s="253"/>
      <c r="C50" s="254" t="s">
        <v>140</v>
      </c>
      <c r="D50" s="253"/>
      <c r="E50" s="255">
        <v>24156</v>
      </c>
      <c r="F50" s="255">
        <v>686</v>
      </c>
      <c r="G50" s="255">
        <v>416</v>
      </c>
      <c r="H50" s="255">
        <v>9437</v>
      </c>
      <c r="I50" s="255">
        <v>238</v>
      </c>
      <c r="J50" s="255">
        <v>1315</v>
      </c>
      <c r="K50" s="255">
        <v>2980</v>
      </c>
      <c r="L50" s="255">
        <v>827</v>
      </c>
      <c r="M50" s="255">
        <v>1302</v>
      </c>
      <c r="N50" s="255">
        <v>1262</v>
      </c>
      <c r="O50" s="255">
        <v>48</v>
      </c>
      <c r="P50" s="255">
        <v>6061</v>
      </c>
      <c r="Q50" s="256">
        <v>5780</v>
      </c>
      <c r="R50" s="256">
        <v>2615</v>
      </c>
      <c r="S50" s="256"/>
      <c r="T50" s="257">
        <v>15</v>
      </c>
    </row>
    <row r="51" spans="1:20" ht="12" customHeight="1">
      <c r="A51" s="258">
        <v>16</v>
      </c>
      <c r="B51" s="253"/>
      <c r="C51" s="153" t="s">
        <v>162</v>
      </c>
      <c r="D51" s="249"/>
      <c r="E51" s="255" t="s">
        <v>451</v>
      </c>
      <c r="F51" s="255" t="s">
        <v>451</v>
      </c>
      <c r="G51" s="255"/>
      <c r="H51" s="255" t="s">
        <v>451</v>
      </c>
      <c r="I51" s="255" t="s">
        <v>451</v>
      </c>
      <c r="J51" s="255" t="s">
        <v>451</v>
      </c>
      <c r="K51" s="255" t="s">
        <v>451</v>
      </c>
      <c r="L51" s="255" t="s">
        <v>451</v>
      </c>
      <c r="M51" s="255" t="s">
        <v>451</v>
      </c>
      <c r="N51" s="255" t="s">
        <v>451</v>
      </c>
      <c r="O51" s="255" t="s">
        <v>451</v>
      </c>
      <c r="P51" s="255" t="s">
        <v>451</v>
      </c>
      <c r="Q51" s="255" t="s">
        <v>451</v>
      </c>
      <c r="R51" s="255" t="s">
        <v>451</v>
      </c>
      <c r="S51" s="255"/>
      <c r="T51" s="257"/>
    </row>
    <row r="52" spans="1:20" ht="12" customHeight="1">
      <c r="A52" s="251"/>
      <c r="B52" s="253"/>
      <c r="C52" s="259" t="s">
        <v>290</v>
      </c>
      <c r="D52" s="260"/>
      <c r="E52" s="255" t="s">
        <v>451</v>
      </c>
      <c r="F52" s="255" t="s">
        <v>451</v>
      </c>
      <c r="G52" s="255"/>
      <c r="H52" s="255" t="s">
        <v>451</v>
      </c>
      <c r="I52" s="255" t="s">
        <v>451</v>
      </c>
      <c r="J52" s="255" t="s">
        <v>451</v>
      </c>
      <c r="K52" s="255" t="s">
        <v>451</v>
      </c>
      <c r="L52" s="255" t="s">
        <v>451</v>
      </c>
      <c r="M52" s="255" t="s">
        <v>451</v>
      </c>
      <c r="N52" s="255" t="s">
        <v>451</v>
      </c>
      <c r="O52" s="255" t="s">
        <v>451</v>
      </c>
      <c r="P52" s="255" t="s">
        <v>451</v>
      </c>
      <c r="Q52" s="255" t="s">
        <v>451</v>
      </c>
      <c r="R52" s="256" t="s">
        <v>451</v>
      </c>
      <c r="S52" s="256"/>
      <c r="T52" s="257"/>
    </row>
    <row r="53" spans="1:20" ht="12" customHeight="1">
      <c r="A53" s="251"/>
      <c r="B53" s="253"/>
      <c r="C53" s="261" t="s">
        <v>291</v>
      </c>
      <c r="D53" s="172"/>
      <c r="E53" s="255">
        <v>25805</v>
      </c>
      <c r="F53" s="255">
        <v>793</v>
      </c>
      <c r="G53" s="255">
        <v>506</v>
      </c>
      <c r="H53" s="255">
        <v>8052</v>
      </c>
      <c r="I53" s="255">
        <v>172</v>
      </c>
      <c r="J53" s="255">
        <v>2103</v>
      </c>
      <c r="K53" s="255">
        <v>3573</v>
      </c>
      <c r="L53" s="255">
        <v>906</v>
      </c>
      <c r="M53" s="255">
        <v>4118</v>
      </c>
      <c r="N53" s="255">
        <v>2552</v>
      </c>
      <c r="O53" s="255">
        <v>97</v>
      </c>
      <c r="P53" s="255">
        <v>3439</v>
      </c>
      <c r="Q53" s="256">
        <v>7228</v>
      </c>
      <c r="R53" s="256">
        <v>6737</v>
      </c>
      <c r="S53" s="256"/>
      <c r="T53" s="257">
        <v>16</v>
      </c>
    </row>
    <row r="54" spans="1:20" ht="12" customHeight="1">
      <c r="A54" s="251">
        <v>17</v>
      </c>
      <c r="B54" s="253"/>
      <c r="C54" s="262" t="s">
        <v>163</v>
      </c>
      <c r="D54" s="263"/>
      <c r="E54" s="255" t="s">
        <v>451</v>
      </c>
      <c r="F54" s="255" t="s">
        <v>451</v>
      </c>
      <c r="G54" s="255"/>
      <c r="H54" s="255" t="s">
        <v>451</v>
      </c>
      <c r="I54" s="255" t="s">
        <v>451</v>
      </c>
      <c r="J54" s="255" t="s">
        <v>451</v>
      </c>
      <c r="K54" s="255" t="s">
        <v>451</v>
      </c>
      <c r="L54" s="255" t="s">
        <v>451</v>
      </c>
      <c r="M54" s="255" t="s">
        <v>451</v>
      </c>
      <c r="N54" s="255" t="s">
        <v>451</v>
      </c>
      <c r="O54" s="255" t="s">
        <v>451</v>
      </c>
      <c r="P54" s="255" t="s">
        <v>451</v>
      </c>
      <c r="Q54" s="255" t="s">
        <v>451</v>
      </c>
      <c r="R54" s="255" t="s">
        <v>451</v>
      </c>
      <c r="S54" s="255"/>
      <c r="T54" s="257"/>
    </row>
    <row r="55" spans="1:20" ht="12" customHeight="1">
      <c r="A55" s="251"/>
      <c r="B55" s="253"/>
      <c r="C55" s="277" t="s">
        <v>164</v>
      </c>
      <c r="D55" s="265"/>
      <c r="E55" s="255" t="s">
        <v>451</v>
      </c>
      <c r="F55" s="255" t="s">
        <v>451</v>
      </c>
      <c r="G55" s="255"/>
      <c r="H55" s="255" t="s">
        <v>451</v>
      </c>
      <c r="I55" s="255" t="s">
        <v>451</v>
      </c>
      <c r="J55" s="255" t="s">
        <v>451</v>
      </c>
      <c r="K55" s="255" t="s">
        <v>451</v>
      </c>
      <c r="L55" s="255" t="s">
        <v>451</v>
      </c>
      <c r="M55" s="255" t="s">
        <v>451</v>
      </c>
      <c r="N55" s="255" t="s">
        <v>451</v>
      </c>
      <c r="O55" s="255" t="s">
        <v>451</v>
      </c>
      <c r="P55" s="255" t="s">
        <v>451</v>
      </c>
      <c r="Q55" s="255" t="s">
        <v>451</v>
      </c>
      <c r="R55" s="256" t="s">
        <v>451</v>
      </c>
      <c r="S55" s="256"/>
      <c r="T55" s="257"/>
    </row>
    <row r="56" spans="1:20" ht="12" customHeight="1">
      <c r="A56" s="251"/>
      <c r="B56" s="253"/>
      <c r="C56" s="261" t="s">
        <v>292</v>
      </c>
      <c r="D56" s="172"/>
      <c r="E56" s="255">
        <v>9703</v>
      </c>
      <c r="F56" s="255">
        <v>225</v>
      </c>
      <c r="G56" s="255">
        <v>124</v>
      </c>
      <c r="H56" s="255">
        <v>2823</v>
      </c>
      <c r="I56" s="255">
        <v>74</v>
      </c>
      <c r="J56" s="255">
        <v>967</v>
      </c>
      <c r="K56" s="255">
        <v>1074</v>
      </c>
      <c r="L56" s="255">
        <v>396</v>
      </c>
      <c r="M56" s="255">
        <v>1404</v>
      </c>
      <c r="N56" s="255">
        <v>1274</v>
      </c>
      <c r="O56" s="255">
        <v>46</v>
      </c>
      <c r="P56" s="255">
        <v>1420</v>
      </c>
      <c r="Q56" s="255">
        <v>2643</v>
      </c>
      <c r="R56" s="256">
        <v>2695</v>
      </c>
      <c r="S56" s="256"/>
      <c r="T56" s="257">
        <v>17</v>
      </c>
    </row>
    <row r="57" spans="1:20" ht="12" customHeight="1">
      <c r="A57" s="251">
        <v>18</v>
      </c>
      <c r="B57" s="253"/>
      <c r="C57" s="266" t="s">
        <v>141</v>
      </c>
      <c r="D57" s="267"/>
      <c r="E57" s="255">
        <v>467</v>
      </c>
      <c r="F57" s="255">
        <v>9</v>
      </c>
      <c r="G57" s="255">
        <v>3</v>
      </c>
      <c r="H57" s="255">
        <v>71</v>
      </c>
      <c r="I57" s="268">
        <v>2</v>
      </c>
      <c r="J57" s="255">
        <v>49</v>
      </c>
      <c r="K57" s="255">
        <v>3</v>
      </c>
      <c r="L57" s="268">
        <v>2</v>
      </c>
      <c r="M57" s="255">
        <v>170</v>
      </c>
      <c r="N57" s="255">
        <v>132</v>
      </c>
      <c r="O57" s="255">
        <v>1</v>
      </c>
      <c r="P57" s="255">
        <v>28</v>
      </c>
      <c r="Q57" s="255">
        <v>59</v>
      </c>
      <c r="R57" s="256">
        <v>305</v>
      </c>
      <c r="S57" s="256"/>
      <c r="T57" s="257">
        <v>18</v>
      </c>
    </row>
    <row r="58" spans="1:20" ht="12" customHeight="1">
      <c r="A58" s="251">
        <v>19</v>
      </c>
      <c r="B58" s="253"/>
      <c r="C58" s="266" t="s">
        <v>142</v>
      </c>
      <c r="D58" s="267"/>
      <c r="E58" s="255">
        <v>8992</v>
      </c>
      <c r="F58" s="255">
        <v>140</v>
      </c>
      <c r="G58" s="255">
        <v>90</v>
      </c>
      <c r="H58" s="255">
        <v>284</v>
      </c>
      <c r="I58" s="255">
        <v>58</v>
      </c>
      <c r="J58" s="255">
        <v>995</v>
      </c>
      <c r="K58" s="255">
        <v>43</v>
      </c>
      <c r="L58" s="255">
        <v>121</v>
      </c>
      <c r="M58" s="255">
        <v>1184</v>
      </c>
      <c r="N58" s="255">
        <v>4996</v>
      </c>
      <c r="O58" s="268">
        <v>58</v>
      </c>
      <c r="P58" s="255">
        <v>1113</v>
      </c>
      <c r="Q58" s="255">
        <v>1266</v>
      </c>
      <c r="R58" s="256">
        <v>6209</v>
      </c>
      <c r="S58" s="256"/>
      <c r="T58" s="257">
        <v>19</v>
      </c>
    </row>
    <row r="59" spans="1:20" ht="12" customHeight="1">
      <c r="A59" s="251">
        <v>20</v>
      </c>
      <c r="B59" s="253"/>
      <c r="C59" s="270" t="s">
        <v>1</v>
      </c>
      <c r="D59" s="271"/>
      <c r="E59" s="272">
        <v>69123</v>
      </c>
      <c r="F59" s="272">
        <v>1853</v>
      </c>
      <c r="G59" s="272">
        <v>1139</v>
      </c>
      <c r="H59" s="272">
        <v>20667</v>
      </c>
      <c r="I59" s="272">
        <v>544</v>
      </c>
      <c r="J59" s="272">
        <v>5429</v>
      </c>
      <c r="K59" s="272">
        <v>7673</v>
      </c>
      <c r="L59" s="272">
        <v>2252</v>
      </c>
      <c r="M59" s="272">
        <v>8178</v>
      </c>
      <c r="N59" s="272">
        <v>10216</v>
      </c>
      <c r="O59" s="272">
        <v>250</v>
      </c>
      <c r="P59" s="272">
        <v>12061</v>
      </c>
      <c r="Q59" s="272">
        <v>16976</v>
      </c>
      <c r="R59" s="273">
        <v>18561</v>
      </c>
      <c r="S59" s="273"/>
      <c r="T59" s="257">
        <v>20</v>
      </c>
    </row>
    <row r="60" spans="1:20" ht="12" customHeight="1">
      <c r="A60" s="278"/>
      <c r="B60" s="253"/>
      <c r="C60" s="274" t="s">
        <v>165</v>
      </c>
      <c r="D60" s="275"/>
      <c r="E60" s="255"/>
      <c r="F60" s="255"/>
      <c r="G60" s="255"/>
      <c r="K60" s="255"/>
      <c r="L60" s="255"/>
      <c r="M60" s="255"/>
      <c r="N60" s="255"/>
      <c r="O60" s="255"/>
      <c r="P60" s="255"/>
      <c r="Q60" s="255"/>
      <c r="R60" s="256"/>
      <c r="S60" s="256"/>
      <c r="T60" s="279"/>
    </row>
    <row r="61" spans="1:20" ht="12" customHeight="1">
      <c r="A61" s="251">
        <v>21</v>
      </c>
      <c r="B61" s="253"/>
      <c r="C61" s="264" t="s">
        <v>144</v>
      </c>
      <c r="D61" s="265"/>
      <c r="E61" s="272"/>
      <c r="F61" s="272"/>
      <c r="G61" s="272"/>
      <c r="K61" s="272"/>
      <c r="L61" s="272"/>
      <c r="M61" s="272"/>
      <c r="N61" s="272"/>
      <c r="O61" s="272"/>
      <c r="P61" s="272"/>
      <c r="Q61" s="272"/>
      <c r="R61" s="272"/>
      <c r="S61" s="272"/>
      <c r="T61" s="279"/>
    </row>
    <row r="62" spans="1:20" ht="12" customHeight="1">
      <c r="A62" s="278"/>
      <c r="B62" s="253"/>
      <c r="C62" s="261" t="s">
        <v>145</v>
      </c>
      <c r="D62" s="172"/>
      <c r="E62" s="256">
        <v>23253</v>
      </c>
      <c r="F62" s="256">
        <v>871</v>
      </c>
      <c r="G62" s="256">
        <v>536</v>
      </c>
      <c r="H62" s="256">
        <v>3106</v>
      </c>
      <c r="I62" s="256">
        <v>181</v>
      </c>
      <c r="J62" s="256">
        <v>1713</v>
      </c>
      <c r="K62" s="256">
        <v>3896</v>
      </c>
      <c r="L62" s="256">
        <v>1029</v>
      </c>
      <c r="M62" s="256">
        <v>5411</v>
      </c>
      <c r="N62" s="256">
        <v>3958</v>
      </c>
      <c r="O62" s="256">
        <v>114</v>
      </c>
      <c r="P62" s="256">
        <v>2974</v>
      </c>
      <c r="Q62" s="256">
        <v>7308</v>
      </c>
      <c r="R62" s="256">
        <v>9440</v>
      </c>
      <c r="S62" s="256"/>
      <c r="T62" s="257">
        <v>21</v>
      </c>
    </row>
    <row r="63" spans="1:20" ht="6" customHeight="1">
      <c r="A63" s="258" t="s">
        <v>168</v>
      </c>
      <c r="B63" s="280"/>
      <c r="C63" s="280"/>
      <c r="D63" s="280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9"/>
      <c r="R63" s="159"/>
      <c r="S63" s="159"/>
      <c r="T63" s="258"/>
    </row>
    <row r="64" spans="1:20" ht="12" customHeight="1">
      <c r="A64" s="258" t="s">
        <v>169</v>
      </c>
      <c r="B64" s="280"/>
      <c r="C64" s="280"/>
      <c r="D64" s="280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258"/>
    </row>
    <row r="66" spans="5:18" ht="12.75"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47"/>
      <c r="R66" s="47"/>
    </row>
    <row r="67" spans="5:18" ht="12.75"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5:18" ht="12.75"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47"/>
    </row>
    <row r="69" spans="5:18" ht="12.75"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47"/>
      <c r="R69" s="47"/>
    </row>
    <row r="70" spans="5:18" ht="12.75"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5:18" ht="12.75"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47"/>
    </row>
    <row r="72" spans="5:18" ht="12.75"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47"/>
    </row>
    <row r="73" spans="5:18" ht="12.75">
      <c r="E73" s="63"/>
      <c r="F73" s="63"/>
      <c r="G73" s="63"/>
      <c r="H73" s="63"/>
      <c r="I73" s="35"/>
      <c r="J73" s="63"/>
      <c r="K73" s="63"/>
      <c r="L73" s="63"/>
      <c r="M73" s="63"/>
      <c r="N73" s="63"/>
      <c r="O73" s="63"/>
      <c r="P73" s="63"/>
      <c r="Q73" s="63"/>
      <c r="R73" s="47"/>
    </row>
    <row r="74" spans="5:18" ht="12.75"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47"/>
    </row>
    <row r="75" spans="5:18" ht="12.75"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51"/>
    </row>
    <row r="76" spans="5:18" ht="12.7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2"/>
    </row>
    <row r="77" spans="5:18" ht="12.75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5:18" ht="12.75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</sheetData>
  <sheetProtection/>
  <mergeCells count="34">
    <mergeCell ref="A2:J2"/>
    <mergeCell ref="A3:J3"/>
    <mergeCell ref="A4:J4"/>
    <mergeCell ref="K2:T2"/>
    <mergeCell ref="K3:T3"/>
    <mergeCell ref="K4:T4"/>
    <mergeCell ref="A48:J48"/>
    <mergeCell ref="A16:J16"/>
    <mergeCell ref="A32:J32"/>
    <mergeCell ref="H7:H14"/>
    <mergeCell ref="I7:I14"/>
    <mergeCell ref="J7:J14"/>
    <mergeCell ref="G9:G14"/>
    <mergeCell ref="C6:D14"/>
    <mergeCell ref="P7:P14"/>
    <mergeCell ref="Q6:S6"/>
    <mergeCell ref="Q7:S7"/>
    <mergeCell ref="E6:E14"/>
    <mergeCell ref="F7:F14"/>
    <mergeCell ref="K7:K14"/>
    <mergeCell ref="L7:L14"/>
    <mergeCell ref="M7:M14"/>
    <mergeCell ref="N7:N14"/>
    <mergeCell ref="G7:G8"/>
    <mergeCell ref="A1:J1"/>
    <mergeCell ref="K1:T1"/>
    <mergeCell ref="K48:T48"/>
    <mergeCell ref="A6:B14"/>
    <mergeCell ref="Q8:Q14"/>
    <mergeCell ref="R8:R14"/>
    <mergeCell ref="K16:T16"/>
    <mergeCell ref="K32:T32"/>
    <mergeCell ref="T6:T14"/>
    <mergeCell ref="O7:O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&amp;C29</oddFooter>
    <firstFooter>&amp;C28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737"/>
  <sheetViews>
    <sheetView workbookViewId="0" topLeftCell="A1">
      <selection activeCell="H73" sqref="H73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5.7109375" style="46" customWidth="1"/>
    <col min="4" max="4" width="0.71875" style="46" customWidth="1"/>
    <col min="5" max="6" width="10.28125" style="46" customWidth="1"/>
    <col min="7" max="17" width="10.28125" style="1" customWidth="1"/>
    <col min="18" max="18" width="0.85546875" style="1" customWidth="1"/>
    <col min="19" max="19" width="3.7109375" style="45" customWidth="1"/>
  </cols>
  <sheetData>
    <row r="1" spans="1:19" ht="12.75">
      <c r="A1" s="469"/>
      <c r="B1" s="470"/>
      <c r="C1" s="470"/>
      <c r="D1" s="470"/>
      <c r="E1" s="470"/>
      <c r="F1" s="470"/>
      <c r="G1" s="470"/>
      <c r="H1" s="470"/>
      <c r="I1" s="470"/>
      <c r="J1" s="420"/>
      <c r="K1" s="421"/>
      <c r="L1" s="421"/>
      <c r="M1" s="421"/>
      <c r="N1" s="421"/>
      <c r="O1" s="421"/>
      <c r="P1" s="421"/>
      <c r="Q1" s="421"/>
      <c r="R1" s="421"/>
      <c r="S1" s="421"/>
    </row>
    <row r="3" spans="1:19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5" t="s">
        <v>93</v>
      </c>
      <c r="K3" s="445"/>
      <c r="L3" s="445"/>
      <c r="M3" s="445"/>
      <c r="N3" s="445"/>
      <c r="O3" s="445"/>
      <c r="P3" s="445"/>
      <c r="Q3" s="445"/>
      <c r="R3" s="445"/>
      <c r="S3" s="445"/>
    </row>
    <row r="4" spans="1:20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5" t="s">
        <v>430</v>
      </c>
      <c r="K4" s="445"/>
      <c r="L4" s="445"/>
      <c r="M4" s="445"/>
      <c r="N4" s="445"/>
      <c r="O4" s="445"/>
      <c r="P4" s="445"/>
      <c r="Q4" s="445"/>
      <c r="R4" s="445"/>
      <c r="S4" s="445"/>
      <c r="T4" s="125"/>
    </row>
    <row r="5" spans="1:19" ht="12.75">
      <c r="A5" s="446" t="s">
        <v>615</v>
      </c>
      <c r="B5" s="446"/>
      <c r="C5" s="446"/>
      <c r="D5" s="446"/>
      <c r="E5" s="446"/>
      <c r="F5" s="446"/>
      <c r="G5" s="446"/>
      <c r="H5" s="446"/>
      <c r="I5" s="446"/>
      <c r="J5" s="445" t="s">
        <v>170</v>
      </c>
      <c r="K5" s="445"/>
      <c r="L5" s="445"/>
      <c r="M5" s="445"/>
      <c r="N5" s="445"/>
      <c r="O5" s="445"/>
      <c r="P5" s="445"/>
      <c r="Q5" s="445"/>
      <c r="R5" s="445"/>
      <c r="S5" s="445"/>
    </row>
    <row r="6" spans="1:19" ht="12.75">
      <c r="A6" s="446" t="s">
        <v>198</v>
      </c>
      <c r="B6" s="446"/>
      <c r="C6" s="446"/>
      <c r="D6" s="446"/>
      <c r="E6" s="446"/>
      <c r="F6" s="446"/>
      <c r="G6" s="446"/>
      <c r="H6" s="446"/>
      <c r="I6" s="446"/>
      <c r="J6" s="445" t="s">
        <v>199</v>
      </c>
      <c r="K6" s="445"/>
      <c r="L6" s="445"/>
      <c r="M6" s="445"/>
      <c r="N6" s="445"/>
      <c r="O6" s="445"/>
      <c r="P6" s="445"/>
      <c r="Q6" s="445"/>
      <c r="R6" s="445"/>
      <c r="S6" s="445"/>
    </row>
    <row r="7" spans="9:12" ht="12.75">
      <c r="I7" s="43"/>
      <c r="J7" s="44"/>
      <c r="L7" s="42"/>
    </row>
    <row r="8" spans="1:19" ht="12.75" customHeight="1">
      <c r="A8" s="492" t="s">
        <v>148</v>
      </c>
      <c r="B8" s="497"/>
      <c r="C8" s="444" t="s">
        <v>172</v>
      </c>
      <c r="D8" s="427"/>
      <c r="E8" s="427" t="s">
        <v>173</v>
      </c>
      <c r="F8" s="430" t="s">
        <v>438</v>
      </c>
      <c r="G8" s="52"/>
      <c r="H8" s="31"/>
      <c r="I8" s="31"/>
      <c r="J8" s="31"/>
      <c r="K8" s="60" t="s">
        <v>58</v>
      </c>
      <c r="L8" s="31" t="s">
        <v>96</v>
      </c>
      <c r="M8" s="31"/>
      <c r="N8" s="31"/>
      <c r="O8" s="31"/>
      <c r="P8" s="31"/>
      <c r="Q8" s="31"/>
      <c r="R8" s="53"/>
      <c r="S8" s="492" t="s">
        <v>148</v>
      </c>
    </row>
    <row r="9" spans="1:19" ht="12.75" customHeight="1">
      <c r="A9" s="493"/>
      <c r="B9" s="498"/>
      <c r="C9" s="442"/>
      <c r="D9" s="428"/>
      <c r="E9" s="428"/>
      <c r="F9" s="431"/>
      <c r="G9" s="431" t="s">
        <v>98</v>
      </c>
      <c r="H9" s="430" t="s">
        <v>143</v>
      </c>
      <c r="I9" s="444" t="s">
        <v>99</v>
      </c>
      <c r="J9" s="427" t="s">
        <v>100</v>
      </c>
      <c r="K9" s="427" t="s">
        <v>101</v>
      </c>
      <c r="L9" s="428" t="s">
        <v>174</v>
      </c>
      <c r="M9" s="431" t="s">
        <v>103</v>
      </c>
      <c r="N9" s="431" t="s">
        <v>104</v>
      </c>
      <c r="O9" s="428" t="s">
        <v>105</v>
      </c>
      <c r="P9" s="431" t="s">
        <v>106</v>
      </c>
      <c r="Q9" s="442" t="s">
        <v>107</v>
      </c>
      <c r="R9" s="449"/>
      <c r="S9" s="493"/>
    </row>
    <row r="10" spans="1:19" ht="12.75">
      <c r="A10" s="493"/>
      <c r="B10" s="498"/>
      <c r="C10" s="442"/>
      <c r="D10" s="428"/>
      <c r="E10" s="428"/>
      <c r="F10" s="431"/>
      <c r="G10" s="431"/>
      <c r="H10" s="432"/>
      <c r="I10" s="442"/>
      <c r="J10" s="428"/>
      <c r="K10" s="428"/>
      <c r="L10" s="428"/>
      <c r="M10" s="431"/>
      <c r="N10" s="431"/>
      <c r="O10" s="428"/>
      <c r="P10" s="431"/>
      <c r="Q10" s="442"/>
      <c r="R10" s="495"/>
      <c r="S10" s="493"/>
    </row>
    <row r="11" spans="1:19" ht="12.75">
      <c r="A11" s="493"/>
      <c r="B11" s="498"/>
      <c r="C11" s="442"/>
      <c r="D11" s="428"/>
      <c r="E11" s="428"/>
      <c r="F11" s="431"/>
      <c r="G11" s="431"/>
      <c r="H11" s="431" t="s">
        <v>147</v>
      </c>
      <c r="I11" s="442"/>
      <c r="J11" s="428"/>
      <c r="K11" s="428"/>
      <c r="L11" s="428"/>
      <c r="M11" s="431"/>
      <c r="N11" s="431"/>
      <c r="O11" s="428"/>
      <c r="P11" s="431"/>
      <c r="Q11" s="442"/>
      <c r="R11" s="495"/>
      <c r="S11" s="493"/>
    </row>
    <row r="12" spans="1:19" ht="12.75">
      <c r="A12" s="493"/>
      <c r="B12" s="498"/>
      <c r="C12" s="442"/>
      <c r="D12" s="428"/>
      <c r="E12" s="428"/>
      <c r="F12" s="431"/>
      <c r="G12" s="431"/>
      <c r="H12" s="431"/>
      <c r="I12" s="442"/>
      <c r="J12" s="428"/>
      <c r="K12" s="428"/>
      <c r="L12" s="428"/>
      <c r="M12" s="431"/>
      <c r="N12" s="431"/>
      <c r="O12" s="428"/>
      <c r="P12" s="431"/>
      <c r="Q12" s="442"/>
      <c r="R12" s="495"/>
      <c r="S12" s="493"/>
    </row>
    <row r="13" spans="1:19" ht="12.75">
      <c r="A13" s="493"/>
      <c r="B13" s="498"/>
      <c r="C13" s="442"/>
      <c r="D13" s="428"/>
      <c r="E13" s="428"/>
      <c r="F13" s="431"/>
      <c r="G13" s="431"/>
      <c r="H13" s="431"/>
      <c r="I13" s="442"/>
      <c r="J13" s="428"/>
      <c r="K13" s="428"/>
      <c r="L13" s="428"/>
      <c r="M13" s="431"/>
      <c r="N13" s="431"/>
      <c r="O13" s="428"/>
      <c r="P13" s="431"/>
      <c r="Q13" s="442"/>
      <c r="R13" s="495"/>
      <c r="S13" s="493"/>
    </row>
    <row r="14" spans="1:19" ht="12.75">
      <c r="A14" s="493"/>
      <c r="B14" s="498"/>
      <c r="C14" s="442"/>
      <c r="D14" s="428"/>
      <c r="E14" s="428"/>
      <c r="F14" s="431"/>
      <c r="G14" s="431"/>
      <c r="H14" s="431"/>
      <c r="I14" s="442"/>
      <c r="J14" s="428"/>
      <c r="K14" s="428"/>
      <c r="L14" s="428"/>
      <c r="M14" s="431"/>
      <c r="N14" s="431"/>
      <c r="O14" s="428"/>
      <c r="P14" s="431"/>
      <c r="Q14" s="442"/>
      <c r="R14" s="495"/>
      <c r="S14" s="493"/>
    </row>
    <row r="15" spans="1:19" ht="12.75">
      <c r="A15" s="493"/>
      <c r="B15" s="498"/>
      <c r="C15" s="442"/>
      <c r="D15" s="428"/>
      <c r="E15" s="428"/>
      <c r="F15" s="431"/>
      <c r="G15" s="431"/>
      <c r="H15" s="431"/>
      <c r="I15" s="442"/>
      <c r="J15" s="428"/>
      <c r="K15" s="428"/>
      <c r="L15" s="428"/>
      <c r="M15" s="431"/>
      <c r="N15" s="431"/>
      <c r="O15" s="428"/>
      <c r="P15" s="431"/>
      <c r="Q15" s="442"/>
      <c r="R15" s="495"/>
      <c r="S15" s="493"/>
    </row>
    <row r="16" spans="1:19" ht="12.75">
      <c r="A16" s="494"/>
      <c r="B16" s="499"/>
      <c r="C16" s="443"/>
      <c r="D16" s="429"/>
      <c r="E16" s="429"/>
      <c r="F16" s="432"/>
      <c r="G16" s="432"/>
      <c r="H16" s="432"/>
      <c r="I16" s="443"/>
      <c r="J16" s="429"/>
      <c r="K16" s="429"/>
      <c r="L16" s="429"/>
      <c r="M16" s="432"/>
      <c r="N16" s="432"/>
      <c r="O16" s="429"/>
      <c r="P16" s="432"/>
      <c r="Q16" s="443"/>
      <c r="R16" s="496"/>
      <c r="S16" s="494"/>
    </row>
    <row r="17" spans="1:19" ht="12.75">
      <c r="A17" s="65"/>
      <c r="B17" s="79"/>
      <c r="C17" s="79"/>
      <c r="D17" s="79"/>
      <c r="E17" s="13"/>
      <c r="F17" s="13"/>
      <c r="G17" s="22" t="s">
        <v>110</v>
      </c>
      <c r="H17" s="55"/>
      <c r="I17" s="55"/>
      <c r="J17" s="22"/>
      <c r="K17" s="22"/>
      <c r="L17" s="22"/>
      <c r="M17" s="22"/>
      <c r="N17" s="22"/>
      <c r="O17" s="22"/>
      <c r="P17" s="22"/>
      <c r="Q17" s="110"/>
      <c r="R17" s="22"/>
      <c r="S17" s="65"/>
    </row>
    <row r="18" spans="1:19" ht="12.75">
      <c r="A18" s="65">
        <v>1</v>
      </c>
      <c r="B18" s="78"/>
      <c r="C18" s="79" t="s">
        <v>175</v>
      </c>
      <c r="D18" s="78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19"/>
      <c r="S18" s="56"/>
    </row>
    <row r="19" spans="1:19" ht="12.75">
      <c r="A19" s="65"/>
      <c r="B19" s="78"/>
      <c r="C19" s="116" t="s">
        <v>176</v>
      </c>
      <c r="D19" s="91"/>
      <c r="E19" s="34">
        <v>5023</v>
      </c>
      <c r="F19" s="34">
        <v>5814</v>
      </c>
      <c r="G19" s="34">
        <v>164</v>
      </c>
      <c r="H19" s="34">
        <v>89</v>
      </c>
      <c r="I19" s="35">
        <v>398</v>
      </c>
      <c r="J19" s="35">
        <v>5</v>
      </c>
      <c r="K19" s="35">
        <v>567</v>
      </c>
      <c r="L19" s="35">
        <v>257</v>
      </c>
      <c r="M19" s="35">
        <v>35</v>
      </c>
      <c r="N19" s="35">
        <v>794</v>
      </c>
      <c r="O19" s="35">
        <v>3398</v>
      </c>
      <c r="P19" s="35">
        <v>38</v>
      </c>
      <c r="Q19" s="35">
        <v>158</v>
      </c>
      <c r="R19" s="107"/>
      <c r="S19" s="56">
        <v>1</v>
      </c>
    </row>
    <row r="20" spans="1:19" ht="12.75">
      <c r="A20" s="65">
        <v>2</v>
      </c>
      <c r="B20" s="78"/>
      <c r="C20" s="79" t="s">
        <v>183</v>
      </c>
      <c r="D20" s="78"/>
      <c r="E20" s="34" t="s">
        <v>451</v>
      </c>
      <c r="F20" s="34" t="s">
        <v>451</v>
      </c>
      <c r="G20" s="34" t="s">
        <v>451</v>
      </c>
      <c r="H20" s="34"/>
      <c r="I20" s="35" t="s">
        <v>451</v>
      </c>
      <c r="J20" s="35" t="s">
        <v>451</v>
      </c>
      <c r="K20" s="35" t="s">
        <v>451</v>
      </c>
      <c r="L20" s="35" t="s">
        <v>451</v>
      </c>
      <c r="M20" s="35" t="s">
        <v>451</v>
      </c>
      <c r="N20" s="35" t="s">
        <v>451</v>
      </c>
      <c r="O20" s="35" t="s">
        <v>451</v>
      </c>
      <c r="P20" s="35" t="s">
        <v>451</v>
      </c>
      <c r="Q20" s="35" t="s">
        <v>451</v>
      </c>
      <c r="R20" s="107"/>
      <c r="S20" s="56"/>
    </row>
    <row r="21" spans="1:19" ht="12.75">
      <c r="A21" s="65"/>
      <c r="B21" s="78"/>
      <c r="C21" s="147" t="s">
        <v>184</v>
      </c>
      <c r="D21" s="101"/>
      <c r="E21" s="34" t="s">
        <v>451</v>
      </c>
      <c r="F21" s="34" t="s">
        <v>451</v>
      </c>
      <c r="G21" s="34" t="s">
        <v>451</v>
      </c>
      <c r="H21" s="34"/>
      <c r="I21" s="35" t="s">
        <v>451</v>
      </c>
      <c r="J21" s="35" t="s">
        <v>451</v>
      </c>
      <c r="K21" s="35" t="s">
        <v>451</v>
      </c>
      <c r="L21" s="35" t="s">
        <v>451</v>
      </c>
      <c r="M21" s="35" t="s">
        <v>451</v>
      </c>
      <c r="N21" s="35" t="s">
        <v>451</v>
      </c>
      <c r="O21" s="35" t="s">
        <v>451</v>
      </c>
      <c r="P21" s="35" t="s">
        <v>451</v>
      </c>
      <c r="Q21" s="35" t="s">
        <v>451</v>
      </c>
      <c r="R21" s="107"/>
      <c r="S21" s="56"/>
    </row>
    <row r="22" spans="1:19" ht="12.75">
      <c r="A22" s="65"/>
      <c r="B22" s="78"/>
      <c r="C22" s="116" t="s">
        <v>185</v>
      </c>
      <c r="D22" s="91"/>
      <c r="E22" s="34">
        <v>4106</v>
      </c>
      <c r="F22" s="34">
        <v>6683</v>
      </c>
      <c r="G22" s="34">
        <v>391</v>
      </c>
      <c r="H22" s="34">
        <v>245</v>
      </c>
      <c r="I22" s="35">
        <v>1143</v>
      </c>
      <c r="J22" s="35">
        <v>40</v>
      </c>
      <c r="K22" s="35">
        <v>828</v>
      </c>
      <c r="L22" s="35">
        <v>1347</v>
      </c>
      <c r="M22" s="35">
        <v>250</v>
      </c>
      <c r="N22" s="35">
        <v>683</v>
      </c>
      <c r="O22" s="35">
        <v>1525</v>
      </c>
      <c r="P22" s="35">
        <v>46</v>
      </c>
      <c r="Q22" s="35">
        <v>430</v>
      </c>
      <c r="R22" s="107"/>
      <c r="S22" s="56">
        <v>2</v>
      </c>
    </row>
    <row r="23" spans="1:19" ht="12.75">
      <c r="A23" s="65">
        <v>3</v>
      </c>
      <c r="B23" s="78"/>
      <c r="C23" s="141" t="s">
        <v>177</v>
      </c>
      <c r="D23" s="94"/>
      <c r="E23" s="34">
        <v>2340</v>
      </c>
      <c r="F23" s="34">
        <v>3669</v>
      </c>
      <c r="G23" s="34">
        <v>149</v>
      </c>
      <c r="H23" s="34">
        <v>109</v>
      </c>
      <c r="I23" s="35">
        <v>1509</v>
      </c>
      <c r="J23" s="35">
        <v>4</v>
      </c>
      <c r="K23" s="35">
        <v>145</v>
      </c>
      <c r="L23" s="35">
        <v>589</v>
      </c>
      <c r="M23" s="35">
        <v>30</v>
      </c>
      <c r="N23" s="35">
        <v>562</v>
      </c>
      <c r="O23" s="35">
        <v>514</v>
      </c>
      <c r="P23" s="35">
        <v>23</v>
      </c>
      <c r="Q23" s="35">
        <v>144</v>
      </c>
      <c r="R23" s="107"/>
      <c r="S23" s="56">
        <v>3</v>
      </c>
    </row>
    <row r="24" spans="1:19" ht="12.75">
      <c r="A24" s="65">
        <v>4</v>
      </c>
      <c r="B24" s="78"/>
      <c r="C24" s="79" t="s">
        <v>186</v>
      </c>
      <c r="D24" s="78"/>
      <c r="E24" s="34" t="s">
        <v>451</v>
      </c>
      <c r="F24" s="34" t="s">
        <v>451</v>
      </c>
      <c r="G24" s="34" t="s">
        <v>451</v>
      </c>
      <c r="H24" s="34"/>
      <c r="I24" s="35" t="s">
        <v>451</v>
      </c>
      <c r="J24" s="35" t="s">
        <v>451</v>
      </c>
      <c r="K24" s="35" t="s">
        <v>451</v>
      </c>
      <c r="L24" s="35" t="s">
        <v>451</v>
      </c>
      <c r="M24" s="35" t="s">
        <v>451</v>
      </c>
      <c r="N24" s="35" t="s">
        <v>451</v>
      </c>
      <c r="O24" s="35" t="s">
        <v>451</v>
      </c>
      <c r="P24" s="35" t="s">
        <v>451</v>
      </c>
      <c r="Q24" s="35" t="s">
        <v>451</v>
      </c>
      <c r="R24" s="107"/>
      <c r="S24" s="56"/>
    </row>
    <row r="25" spans="1:19" ht="12.75">
      <c r="A25" s="65"/>
      <c r="B25" s="78"/>
      <c r="C25" s="148" t="s">
        <v>187</v>
      </c>
      <c r="D25" s="105"/>
      <c r="E25" s="34" t="s">
        <v>451</v>
      </c>
      <c r="F25" s="34" t="s">
        <v>451</v>
      </c>
      <c r="G25" s="34" t="s">
        <v>451</v>
      </c>
      <c r="H25" s="34"/>
      <c r="I25" s="35" t="s">
        <v>451</v>
      </c>
      <c r="J25" s="35" t="s">
        <v>451</v>
      </c>
      <c r="K25" s="35" t="s">
        <v>451</v>
      </c>
      <c r="L25" s="35" t="s">
        <v>451</v>
      </c>
      <c r="M25" s="35" t="s">
        <v>451</v>
      </c>
      <c r="N25" s="35" t="s">
        <v>451</v>
      </c>
      <c r="O25" s="35" t="s">
        <v>451</v>
      </c>
      <c r="P25" s="35" t="s">
        <v>451</v>
      </c>
      <c r="Q25" s="35" t="s">
        <v>451</v>
      </c>
      <c r="R25" s="107"/>
      <c r="S25" s="56"/>
    </row>
    <row r="26" spans="1:19" ht="12.75">
      <c r="A26" s="65"/>
      <c r="B26" s="78"/>
      <c r="C26" s="116" t="s">
        <v>188</v>
      </c>
      <c r="D26" s="91"/>
      <c r="E26" s="34">
        <v>8146</v>
      </c>
      <c r="F26" s="34">
        <v>16102</v>
      </c>
      <c r="G26" s="34">
        <v>427</v>
      </c>
      <c r="H26" s="34">
        <v>254</v>
      </c>
      <c r="I26" s="35">
        <v>9027</v>
      </c>
      <c r="J26" s="35">
        <v>95</v>
      </c>
      <c r="K26" s="35">
        <v>1305</v>
      </c>
      <c r="L26" s="35">
        <v>2605</v>
      </c>
      <c r="M26" s="35">
        <v>349</v>
      </c>
      <c r="N26" s="35">
        <v>700</v>
      </c>
      <c r="O26" s="35">
        <v>905</v>
      </c>
      <c r="P26" s="35">
        <v>54</v>
      </c>
      <c r="Q26" s="35">
        <v>635</v>
      </c>
      <c r="R26" s="107"/>
      <c r="S26" s="56">
        <v>4</v>
      </c>
    </row>
    <row r="27" spans="1:19" ht="12.75">
      <c r="A27" s="65">
        <v>5</v>
      </c>
      <c r="B27" s="78"/>
      <c r="C27" s="79" t="s">
        <v>189</v>
      </c>
      <c r="D27" s="78"/>
      <c r="E27" s="34" t="s">
        <v>451</v>
      </c>
      <c r="F27" s="34" t="s">
        <v>451</v>
      </c>
      <c r="G27" s="34" t="s">
        <v>451</v>
      </c>
      <c r="H27" s="34"/>
      <c r="I27" s="35" t="s">
        <v>451</v>
      </c>
      <c r="J27" s="35" t="s">
        <v>451</v>
      </c>
      <c r="K27" s="35" t="s">
        <v>451</v>
      </c>
      <c r="L27" s="35" t="s">
        <v>451</v>
      </c>
      <c r="M27" s="35" t="s">
        <v>451</v>
      </c>
      <c r="N27" s="35" t="s">
        <v>451</v>
      </c>
      <c r="O27" s="35" t="s">
        <v>451</v>
      </c>
      <c r="P27" s="35" t="s">
        <v>451</v>
      </c>
      <c r="Q27" s="35" t="s">
        <v>451</v>
      </c>
      <c r="R27" s="107"/>
      <c r="S27" s="56"/>
    </row>
    <row r="28" spans="1:19" ht="12.75">
      <c r="A28" s="65"/>
      <c r="B28" s="78"/>
      <c r="C28" s="147" t="s">
        <v>190</v>
      </c>
      <c r="D28" s="101"/>
      <c r="E28" s="34" t="s">
        <v>451</v>
      </c>
      <c r="F28" s="34" t="s">
        <v>451</v>
      </c>
      <c r="G28" s="34" t="s">
        <v>451</v>
      </c>
      <c r="H28" s="34"/>
      <c r="I28" s="35" t="s">
        <v>451</v>
      </c>
      <c r="J28" s="35" t="s">
        <v>451</v>
      </c>
      <c r="K28" s="35" t="s">
        <v>451</v>
      </c>
      <c r="L28" s="35" t="s">
        <v>451</v>
      </c>
      <c r="M28" s="35" t="s">
        <v>451</v>
      </c>
      <c r="N28" s="35" t="s">
        <v>451</v>
      </c>
      <c r="O28" s="35" t="s">
        <v>451</v>
      </c>
      <c r="P28" s="35" t="s">
        <v>451</v>
      </c>
      <c r="Q28" s="35" t="s">
        <v>451</v>
      </c>
      <c r="R28" s="107"/>
      <c r="S28" s="56"/>
    </row>
    <row r="29" spans="1:19" ht="12.75">
      <c r="A29" s="65"/>
      <c r="B29" s="78"/>
      <c r="C29" s="116" t="s">
        <v>178</v>
      </c>
      <c r="D29" s="91"/>
      <c r="E29" s="34">
        <v>5813</v>
      </c>
      <c r="F29" s="34">
        <v>12030</v>
      </c>
      <c r="G29" s="34">
        <v>237</v>
      </c>
      <c r="H29" s="34">
        <v>166</v>
      </c>
      <c r="I29" s="35">
        <v>8287</v>
      </c>
      <c r="J29" s="35">
        <v>55</v>
      </c>
      <c r="K29" s="35">
        <v>647</v>
      </c>
      <c r="L29" s="35">
        <v>1404</v>
      </c>
      <c r="M29" s="35">
        <v>130</v>
      </c>
      <c r="N29" s="35">
        <v>343</v>
      </c>
      <c r="O29" s="35">
        <v>491</v>
      </c>
      <c r="P29" s="35">
        <v>40</v>
      </c>
      <c r="Q29" s="35">
        <v>396</v>
      </c>
      <c r="R29" s="107"/>
      <c r="S29" s="56">
        <v>5</v>
      </c>
    </row>
    <row r="30" spans="1:19" ht="12.75">
      <c r="A30" s="65">
        <v>6</v>
      </c>
      <c r="B30" s="78"/>
      <c r="C30" s="79" t="s">
        <v>189</v>
      </c>
      <c r="D30" s="78"/>
      <c r="E30" s="34" t="s">
        <v>451</v>
      </c>
      <c r="F30" s="34" t="s">
        <v>451</v>
      </c>
      <c r="G30" s="34" t="s">
        <v>451</v>
      </c>
      <c r="H30" s="34"/>
      <c r="I30" s="35" t="s">
        <v>451</v>
      </c>
      <c r="J30" s="35" t="s">
        <v>451</v>
      </c>
      <c r="K30" s="35" t="s">
        <v>451</v>
      </c>
      <c r="L30" s="35" t="s">
        <v>451</v>
      </c>
      <c r="M30" s="35" t="s">
        <v>451</v>
      </c>
      <c r="N30" s="35" t="s">
        <v>451</v>
      </c>
      <c r="O30" s="35" t="s">
        <v>451</v>
      </c>
      <c r="P30" s="35" t="s">
        <v>451</v>
      </c>
      <c r="Q30" s="35" t="s">
        <v>451</v>
      </c>
      <c r="R30" s="107"/>
      <c r="S30" s="56"/>
    </row>
    <row r="31" spans="1:19" ht="12.75">
      <c r="A31" s="65"/>
      <c r="B31" s="78"/>
      <c r="C31" s="116" t="s">
        <v>191</v>
      </c>
      <c r="D31" s="91"/>
      <c r="E31" s="34">
        <v>15806</v>
      </c>
      <c r="F31" s="34">
        <v>24799</v>
      </c>
      <c r="G31" s="34">
        <v>177</v>
      </c>
      <c r="H31" s="34">
        <v>107</v>
      </c>
      <c r="I31" s="35">
        <v>21640</v>
      </c>
      <c r="J31" s="35">
        <v>52</v>
      </c>
      <c r="K31" s="35">
        <v>859</v>
      </c>
      <c r="L31" s="35">
        <v>1022</v>
      </c>
      <c r="M31" s="35">
        <v>79</v>
      </c>
      <c r="N31" s="35">
        <v>174</v>
      </c>
      <c r="O31" s="35">
        <v>448</v>
      </c>
      <c r="P31" s="35">
        <v>38</v>
      </c>
      <c r="Q31" s="35">
        <v>310</v>
      </c>
      <c r="R31" s="107"/>
      <c r="S31" s="56">
        <v>6</v>
      </c>
    </row>
    <row r="32" spans="1:19" ht="12.75">
      <c r="A32" s="65">
        <v>7</v>
      </c>
      <c r="B32" s="78"/>
      <c r="C32" s="79" t="s">
        <v>192</v>
      </c>
      <c r="D32" s="78"/>
      <c r="E32" s="34" t="s">
        <v>451</v>
      </c>
      <c r="F32" s="34" t="s">
        <v>451</v>
      </c>
      <c r="G32" s="34" t="s">
        <v>451</v>
      </c>
      <c r="H32" s="34"/>
      <c r="I32" s="35" t="s">
        <v>451</v>
      </c>
      <c r="J32" s="35" t="s">
        <v>451</v>
      </c>
      <c r="K32" s="35" t="s">
        <v>451</v>
      </c>
      <c r="L32" s="35" t="s">
        <v>451</v>
      </c>
      <c r="M32" s="35" t="s">
        <v>451</v>
      </c>
      <c r="N32" s="35" t="s">
        <v>451</v>
      </c>
      <c r="O32" s="35" t="s">
        <v>451</v>
      </c>
      <c r="P32" s="35" t="s">
        <v>451</v>
      </c>
      <c r="Q32" s="35" t="s">
        <v>451</v>
      </c>
      <c r="R32" s="107"/>
      <c r="S32" s="56"/>
    </row>
    <row r="33" spans="1:19" ht="12.75">
      <c r="A33" s="65"/>
      <c r="B33" s="78"/>
      <c r="C33" s="147" t="s">
        <v>231</v>
      </c>
      <c r="D33" s="101"/>
      <c r="E33" s="34" t="s">
        <v>451</v>
      </c>
      <c r="F33" s="34" t="s">
        <v>451</v>
      </c>
      <c r="G33" s="34" t="s">
        <v>451</v>
      </c>
      <c r="H33" s="34"/>
      <c r="I33" s="35" t="s">
        <v>451</v>
      </c>
      <c r="J33" s="35" t="s">
        <v>451</v>
      </c>
      <c r="K33" s="35" t="s">
        <v>451</v>
      </c>
      <c r="L33" s="35" t="s">
        <v>451</v>
      </c>
      <c r="M33" s="35" t="s">
        <v>451</v>
      </c>
      <c r="N33" s="35" t="s">
        <v>451</v>
      </c>
      <c r="O33" s="35" t="s">
        <v>451</v>
      </c>
      <c r="P33" s="35" t="s">
        <v>451</v>
      </c>
      <c r="Q33" s="35" t="s">
        <v>451</v>
      </c>
      <c r="R33" s="107"/>
      <c r="S33" s="56"/>
    </row>
    <row r="34" spans="1:19" ht="12.75">
      <c r="A34" s="65"/>
      <c r="B34" s="78"/>
      <c r="C34" s="116" t="s">
        <v>179</v>
      </c>
      <c r="D34" s="91"/>
      <c r="E34" s="34">
        <v>7782</v>
      </c>
      <c r="F34" s="34">
        <v>14158</v>
      </c>
      <c r="G34" s="34">
        <v>289</v>
      </c>
      <c r="H34" s="34">
        <v>184</v>
      </c>
      <c r="I34" s="35">
        <v>7236</v>
      </c>
      <c r="J34" s="35">
        <v>389</v>
      </c>
      <c r="K34" s="35">
        <v>1656</v>
      </c>
      <c r="L34" s="35">
        <v>995</v>
      </c>
      <c r="M34" s="35">
        <v>460</v>
      </c>
      <c r="N34" s="35">
        <v>118</v>
      </c>
      <c r="O34" s="35">
        <v>702</v>
      </c>
      <c r="P34" s="35">
        <v>96</v>
      </c>
      <c r="Q34" s="35">
        <v>2217</v>
      </c>
      <c r="R34" s="107"/>
      <c r="S34" s="56">
        <v>7</v>
      </c>
    </row>
    <row r="35" spans="1:19" ht="12.75">
      <c r="A35" s="65">
        <v>8</v>
      </c>
      <c r="B35" s="78"/>
      <c r="C35" s="79" t="s">
        <v>193</v>
      </c>
      <c r="D35" s="78"/>
      <c r="E35" s="34" t="s">
        <v>451</v>
      </c>
      <c r="F35" s="34" t="s">
        <v>451</v>
      </c>
      <c r="G35" s="34" t="s">
        <v>451</v>
      </c>
      <c r="H35" s="34"/>
      <c r="I35" s="34" t="s">
        <v>451</v>
      </c>
      <c r="J35" s="34" t="s">
        <v>451</v>
      </c>
      <c r="K35" s="34" t="s">
        <v>451</v>
      </c>
      <c r="L35" s="34" t="s">
        <v>451</v>
      </c>
      <c r="M35" s="34" t="s">
        <v>451</v>
      </c>
      <c r="N35" s="34" t="s">
        <v>451</v>
      </c>
      <c r="O35" s="34" t="s">
        <v>451</v>
      </c>
      <c r="P35" s="34" t="s">
        <v>451</v>
      </c>
      <c r="Q35" s="34" t="s">
        <v>451</v>
      </c>
      <c r="R35" s="107"/>
      <c r="S35" s="56"/>
    </row>
    <row r="36" spans="1:19" ht="12.75">
      <c r="A36" s="65"/>
      <c r="B36" s="78"/>
      <c r="C36" s="147" t="s">
        <v>194</v>
      </c>
      <c r="D36" s="101"/>
      <c r="E36" s="34" t="s">
        <v>451</v>
      </c>
      <c r="F36" s="34" t="s">
        <v>451</v>
      </c>
      <c r="G36" s="34" t="s">
        <v>451</v>
      </c>
      <c r="H36" s="34"/>
      <c r="I36" s="35" t="s">
        <v>451</v>
      </c>
      <c r="J36" s="35" t="s">
        <v>451</v>
      </c>
      <c r="K36" s="35" t="s">
        <v>451</v>
      </c>
      <c r="L36" s="35" t="s">
        <v>451</v>
      </c>
      <c r="M36" s="35" t="s">
        <v>451</v>
      </c>
      <c r="N36" s="35" t="s">
        <v>451</v>
      </c>
      <c r="O36" s="35" t="s">
        <v>451</v>
      </c>
      <c r="P36" s="35" t="s">
        <v>451</v>
      </c>
      <c r="Q36" s="35" t="s">
        <v>451</v>
      </c>
      <c r="R36" s="107"/>
      <c r="S36" s="56"/>
    </row>
    <row r="37" spans="1:19" ht="12.75">
      <c r="A37" s="65"/>
      <c r="B37" s="78"/>
      <c r="C37" s="116" t="s">
        <v>195</v>
      </c>
      <c r="D37" s="91"/>
      <c r="E37" s="34">
        <v>10300</v>
      </c>
      <c r="F37" s="34">
        <v>19813</v>
      </c>
      <c r="G37" s="34">
        <v>223</v>
      </c>
      <c r="H37" s="34">
        <v>121</v>
      </c>
      <c r="I37" s="35">
        <v>13976</v>
      </c>
      <c r="J37" s="35">
        <v>113</v>
      </c>
      <c r="K37" s="35">
        <v>1015</v>
      </c>
      <c r="L37" s="35">
        <v>689</v>
      </c>
      <c r="M37" s="35">
        <v>251</v>
      </c>
      <c r="N37" s="35">
        <v>133</v>
      </c>
      <c r="O37" s="35">
        <v>600</v>
      </c>
      <c r="P37" s="35">
        <v>69</v>
      </c>
      <c r="Q37" s="35">
        <v>2744</v>
      </c>
      <c r="R37" s="107"/>
      <c r="S37" s="56">
        <v>8</v>
      </c>
    </row>
    <row r="38" spans="1:19" ht="12.75">
      <c r="A38" s="65">
        <v>9</v>
      </c>
      <c r="B38" s="78"/>
      <c r="C38" s="79" t="s">
        <v>180</v>
      </c>
      <c r="D38" s="78"/>
      <c r="E38" s="34" t="s">
        <v>451</v>
      </c>
      <c r="F38" s="34" t="s">
        <v>451</v>
      </c>
      <c r="G38" s="34" t="s">
        <v>451</v>
      </c>
      <c r="H38" s="34"/>
      <c r="I38" s="80" t="s">
        <v>451</v>
      </c>
      <c r="J38" s="80" t="s">
        <v>451</v>
      </c>
      <c r="K38" s="80" t="s">
        <v>451</v>
      </c>
      <c r="L38" s="80" t="s">
        <v>451</v>
      </c>
      <c r="M38" s="80" t="s">
        <v>451</v>
      </c>
      <c r="N38" s="80" t="s">
        <v>451</v>
      </c>
      <c r="O38" s="80" t="s">
        <v>451</v>
      </c>
      <c r="P38" s="80" t="s">
        <v>451</v>
      </c>
      <c r="Q38" s="80" t="s">
        <v>451</v>
      </c>
      <c r="R38" s="107"/>
      <c r="S38" s="56"/>
    </row>
    <row r="39" spans="1:19" ht="12.75">
      <c r="A39" s="65"/>
      <c r="B39" s="78"/>
      <c r="C39" s="116" t="s">
        <v>179</v>
      </c>
      <c r="D39" s="91"/>
      <c r="E39" s="34">
        <v>6344</v>
      </c>
      <c r="F39" s="34">
        <v>13243</v>
      </c>
      <c r="G39" s="34">
        <v>257</v>
      </c>
      <c r="H39" s="34">
        <v>112</v>
      </c>
      <c r="I39" s="35">
        <v>7341</v>
      </c>
      <c r="J39" s="35">
        <v>191</v>
      </c>
      <c r="K39" s="35">
        <v>1259</v>
      </c>
      <c r="L39" s="35">
        <v>432</v>
      </c>
      <c r="M39" s="35">
        <v>362</v>
      </c>
      <c r="N39" s="35">
        <v>60</v>
      </c>
      <c r="O39" s="35">
        <v>609</v>
      </c>
      <c r="P39" s="35">
        <v>74</v>
      </c>
      <c r="Q39" s="35">
        <v>2658</v>
      </c>
      <c r="R39" s="107"/>
      <c r="S39" s="56">
        <v>9</v>
      </c>
    </row>
    <row r="40" spans="1:19" ht="12.75">
      <c r="A40" s="65">
        <v>10</v>
      </c>
      <c r="B40" s="78"/>
      <c r="C40" s="79" t="s">
        <v>196</v>
      </c>
      <c r="D40" s="78"/>
      <c r="E40" s="34" t="s">
        <v>451</v>
      </c>
      <c r="F40" s="34" t="s">
        <v>451</v>
      </c>
      <c r="G40" s="34" t="s">
        <v>451</v>
      </c>
      <c r="H40" s="34"/>
      <c r="I40" s="35" t="s">
        <v>451</v>
      </c>
      <c r="J40" s="35" t="s">
        <v>451</v>
      </c>
      <c r="K40" s="35" t="s">
        <v>451</v>
      </c>
      <c r="L40" s="35" t="s">
        <v>451</v>
      </c>
      <c r="M40" s="35" t="s">
        <v>451</v>
      </c>
      <c r="N40" s="35" t="s">
        <v>451</v>
      </c>
      <c r="O40" s="35" t="s">
        <v>451</v>
      </c>
      <c r="P40" s="35" t="s">
        <v>451</v>
      </c>
      <c r="Q40" s="35" t="s">
        <v>451</v>
      </c>
      <c r="R40" s="107"/>
      <c r="S40" s="56"/>
    </row>
    <row r="41" spans="1:19" ht="12.75">
      <c r="A41" s="65"/>
      <c r="B41" s="78"/>
      <c r="C41" s="147" t="s">
        <v>181</v>
      </c>
      <c r="D41" s="101"/>
      <c r="E41" s="34" t="s">
        <v>451</v>
      </c>
      <c r="F41" s="34" t="s">
        <v>451</v>
      </c>
      <c r="G41" s="34" t="s">
        <v>451</v>
      </c>
      <c r="H41" s="34"/>
      <c r="I41" s="80" t="s">
        <v>451</v>
      </c>
      <c r="J41" s="80" t="s">
        <v>451</v>
      </c>
      <c r="K41" s="80" t="s">
        <v>451</v>
      </c>
      <c r="L41" s="80" t="s">
        <v>451</v>
      </c>
      <c r="M41" s="80" t="s">
        <v>451</v>
      </c>
      <c r="N41" s="80" t="s">
        <v>451</v>
      </c>
      <c r="O41" s="80" t="s">
        <v>451</v>
      </c>
      <c r="P41" s="80" t="s">
        <v>451</v>
      </c>
      <c r="Q41" s="80" t="s">
        <v>451</v>
      </c>
      <c r="R41" s="107"/>
      <c r="S41" s="65"/>
    </row>
    <row r="42" spans="1:19" ht="12.75">
      <c r="A42" s="65"/>
      <c r="B42" s="78"/>
      <c r="C42" s="116" t="s">
        <v>182</v>
      </c>
      <c r="D42" s="91"/>
      <c r="E42" s="34">
        <v>1547</v>
      </c>
      <c r="F42" s="34">
        <v>1547</v>
      </c>
      <c r="G42" s="34">
        <v>16</v>
      </c>
      <c r="H42" s="34">
        <v>4</v>
      </c>
      <c r="I42" s="34">
        <v>20</v>
      </c>
      <c r="J42" s="34">
        <v>1</v>
      </c>
      <c r="K42" s="34">
        <v>66</v>
      </c>
      <c r="L42" s="34">
        <v>108</v>
      </c>
      <c r="M42" s="34">
        <v>26</v>
      </c>
      <c r="N42" s="34">
        <v>337</v>
      </c>
      <c r="O42" s="34">
        <v>869</v>
      </c>
      <c r="P42" s="34">
        <v>5</v>
      </c>
      <c r="Q42" s="34">
        <v>99</v>
      </c>
      <c r="R42" s="107"/>
      <c r="S42" s="56">
        <v>10</v>
      </c>
    </row>
    <row r="43" spans="1:19" ht="12.75">
      <c r="A43" s="65"/>
      <c r="B43" s="78"/>
      <c r="C43" s="79"/>
      <c r="D43" s="78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07"/>
      <c r="S43" s="56"/>
    </row>
    <row r="44" spans="1:19" ht="12.75">
      <c r="A44" s="65">
        <v>11</v>
      </c>
      <c r="B44" s="104"/>
      <c r="C44" s="149" t="s">
        <v>1</v>
      </c>
      <c r="D44" s="104"/>
      <c r="E44" s="34">
        <v>67207</v>
      </c>
      <c r="F44" s="34">
        <v>117858</v>
      </c>
      <c r="G44" s="34">
        <v>2330</v>
      </c>
      <c r="H44" s="34">
        <v>1391</v>
      </c>
      <c r="I44" s="34">
        <v>70577</v>
      </c>
      <c r="J44" s="34">
        <v>945</v>
      </c>
      <c r="K44" s="34">
        <v>8347</v>
      </c>
      <c r="L44" s="34">
        <v>9448</v>
      </c>
      <c r="M44" s="34">
        <v>1972</v>
      </c>
      <c r="N44" s="34">
        <v>3904</v>
      </c>
      <c r="O44" s="34">
        <v>10061</v>
      </c>
      <c r="P44" s="34">
        <v>483</v>
      </c>
      <c r="Q44" s="34">
        <v>9791</v>
      </c>
      <c r="R44" s="109"/>
      <c r="S44" s="56">
        <v>11</v>
      </c>
    </row>
    <row r="45" spans="1:19" ht="12.75">
      <c r="A45" s="14" t="s">
        <v>168</v>
      </c>
      <c r="B45" s="14"/>
      <c r="C45" s="14"/>
      <c r="D45" s="14"/>
      <c r="R45" s="14"/>
      <c r="S45" s="14"/>
    </row>
    <row r="46" spans="1:19" ht="12.75">
      <c r="A46" s="461" t="s">
        <v>197</v>
      </c>
      <c r="B46" s="461"/>
      <c r="C46" s="461"/>
      <c r="D46" s="18"/>
      <c r="R46" s="14"/>
      <c r="S46" s="14"/>
    </row>
    <row r="47" spans="1:19" ht="12.75">
      <c r="A47" s="461" t="s">
        <v>418</v>
      </c>
      <c r="B47" s="461"/>
      <c r="C47" s="461"/>
      <c r="D47" s="18"/>
      <c r="E47" s="18"/>
      <c r="F47" s="18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J49" s="35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30">
    <mergeCell ref="A3:I3"/>
    <mergeCell ref="A4:I4"/>
    <mergeCell ref="A5:I5"/>
    <mergeCell ref="A6:I6"/>
    <mergeCell ref="J3:S3"/>
    <mergeCell ref="J4:S4"/>
    <mergeCell ref="J5:S5"/>
    <mergeCell ref="J6:S6"/>
    <mergeCell ref="A8:B16"/>
    <mergeCell ref="H9:H10"/>
    <mergeCell ref="H11:H16"/>
    <mergeCell ref="E8:E16"/>
    <mergeCell ref="F8:F16"/>
    <mergeCell ref="C8:D16"/>
    <mergeCell ref="M9:M16"/>
    <mergeCell ref="N9:N16"/>
    <mergeCell ref="O9:O16"/>
    <mergeCell ref="R9:R16"/>
    <mergeCell ref="P9:P16"/>
    <mergeCell ref="Q9:Q16"/>
    <mergeCell ref="A47:C47"/>
    <mergeCell ref="A46:C46"/>
    <mergeCell ref="A1:I1"/>
    <mergeCell ref="J1:S1"/>
    <mergeCell ref="S8:S16"/>
    <mergeCell ref="G9:G16"/>
    <mergeCell ref="I9:I16"/>
    <mergeCell ref="J9:J16"/>
    <mergeCell ref="K9:K16"/>
    <mergeCell ref="L9:L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&amp;C31</oddFooter>
    <firstFooter>&amp;C30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737"/>
  <sheetViews>
    <sheetView workbookViewId="0" topLeftCell="A1">
      <selection activeCell="F67" sqref="F67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5.7109375" style="46" customWidth="1"/>
    <col min="4" max="4" width="0.71875" style="46" customWidth="1"/>
    <col min="5" max="6" width="10.28125" style="46" customWidth="1"/>
    <col min="7" max="17" width="10.28125" style="1" customWidth="1"/>
    <col min="18" max="18" width="0.85546875" style="1" customWidth="1"/>
    <col min="19" max="19" width="3.7109375" style="45" customWidth="1"/>
  </cols>
  <sheetData>
    <row r="1" spans="1:19" ht="12.75">
      <c r="A1" s="469"/>
      <c r="B1" s="470"/>
      <c r="C1" s="470"/>
      <c r="D1" s="470"/>
      <c r="E1" s="470"/>
      <c r="F1" s="470"/>
      <c r="G1" s="470"/>
      <c r="H1" s="470"/>
      <c r="I1" s="470"/>
      <c r="J1" s="420"/>
      <c r="K1" s="421"/>
      <c r="L1" s="421"/>
      <c r="M1" s="421"/>
      <c r="N1" s="421"/>
      <c r="O1" s="421"/>
      <c r="P1" s="421"/>
      <c r="Q1" s="421"/>
      <c r="R1" s="421"/>
      <c r="S1" s="421"/>
    </row>
    <row r="3" spans="1:19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5" t="s">
        <v>93</v>
      </c>
      <c r="K3" s="445"/>
      <c r="L3" s="445"/>
      <c r="M3" s="445"/>
      <c r="N3" s="445"/>
      <c r="O3" s="445"/>
      <c r="P3" s="445"/>
      <c r="Q3" s="445"/>
      <c r="R3" s="445"/>
      <c r="S3" s="445"/>
    </row>
    <row r="4" spans="1:19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5" t="s">
        <v>430</v>
      </c>
      <c r="K4" s="445"/>
      <c r="L4" s="445"/>
      <c r="M4" s="445"/>
      <c r="N4" s="445"/>
      <c r="O4" s="445"/>
      <c r="P4" s="445"/>
      <c r="Q4" s="445"/>
      <c r="R4" s="445"/>
      <c r="S4" s="445"/>
    </row>
    <row r="5" spans="1:19" ht="12.75">
      <c r="A5" s="454" t="s">
        <v>616</v>
      </c>
      <c r="B5" s="446"/>
      <c r="C5" s="446"/>
      <c r="D5" s="446"/>
      <c r="E5" s="446"/>
      <c r="F5" s="446"/>
      <c r="G5" s="446"/>
      <c r="H5" s="446"/>
      <c r="I5" s="446"/>
      <c r="J5" s="445" t="s">
        <v>170</v>
      </c>
      <c r="K5" s="445"/>
      <c r="L5" s="445"/>
      <c r="M5" s="445"/>
      <c r="N5" s="445"/>
      <c r="O5" s="445"/>
      <c r="P5" s="445"/>
      <c r="Q5" s="445"/>
      <c r="R5" s="445"/>
      <c r="S5" s="445"/>
    </row>
    <row r="6" spans="1:19" ht="12.75">
      <c r="A6" s="446" t="s">
        <v>171</v>
      </c>
      <c r="B6" s="446"/>
      <c r="C6" s="446"/>
      <c r="D6" s="446"/>
      <c r="E6" s="446"/>
      <c r="F6" s="446"/>
      <c r="G6" s="446"/>
      <c r="H6" s="446"/>
      <c r="I6" s="446"/>
      <c r="J6" s="445" t="s">
        <v>118</v>
      </c>
      <c r="K6" s="445"/>
      <c r="L6" s="445"/>
      <c r="M6" s="445"/>
      <c r="N6" s="445"/>
      <c r="O6" s="445"/>
      <c r="P6" s="445"/>
      <c r="Q6" s="445"/>
      <c r="R6" s="445"/>
      <c r="S6" s="445"/>
    </row>
    <row r="7" spans="9:12" ht="12.75">
      <c r="I7" s="43"/>
      <c r="J7" s="44"/>
      <c r="L7" s="42"/>
    </row>
    <row r="8" spans="1:19" ht="12.75" customHeight="1">
      <c r="A8" s="492" t="s">
        <v>148</v>
      </c>
      <c r="B8" s="497"/>
      <c r="C8" s="444" t="s">
        <v>172</v>
      </c>
      <c r="D8" s="427"/>
      <c r="E8" s="427" t="s">
        <v>173</v>
      </c>
      <c r="F8" s="430" t="s">
        <v>438</v>
      </c>
      <c r="G8" s="52"/>
      <c r="H8" s="31"/>
      <c r="I8" s="31"/>
      <c r="J8" s="31"/>
      <c r="K8" s="60" t="s">
        <v>58</v>
      </c>
      <c r="L8" s="31" t="s">
        <v>96</v>
      </c>
      <c r="M8" s="31"/>
      <c r="N8" s="31"/>
      <c r="O8" s="31"/>
      <c r="P8" s="31"/>
      <c r="Q8" s="31"/>
      <c r="R8" s="53"/>
      <c r="S8" s="492" t="s">
        <v>148</v>
      </c>
    </row>
    <row r="9" spans="1:19" ht="12.75" customHeight="1">
      <c r="A9" s="493"/>
      <c r="B9" s="498"/>
      <c r="C9" s="442"/>
      <c r="D9" s="428"/>
      <c r="E9" s="428"/>
      <c r="F9" s="431"/>
      <c r="G9" s="431" t="s">
        <v>98</v>
      </c>
      <c r="H9" s="430" t="s">
        <v>143</v>
      </c>
      <c r="I9" s="444" t="s">
        <v>99</v>
      </c>
      <c r="J9" s="427" t="s">
        <v>100</v>
      </c>
      <c r="K9" s="427" t="s">
        <v>101</v>
      </c>
      <c r="L9" s="428" t="s">
        <v>174</v>
      </c>
      <c r="M9" s="431" t="s">
        <v>103</v>
      </c>
      <c r="N9" s="431" t="s">
        <v>104</v>
      </c>
      <c r="O9" s="428" t="s">
        <v>105</v>
      </c>
      <c r="P9" s="431" t="s">
        <v>106</v>
      </c>
      <c r="Q9" s="442" t="s">
        <v>107</v>
      </c>
      <c r="R9" s="427"/>
      <c r="S9" s="493"/>
    </row>
    <row r="10" spans="1:19" ht="12.75">
      <c r="A10" s="493"/>
      <c r="B10" s="498"/>
      <c r="C10" s="442"/>
      <c r="D10" s="428"/>
      <c r="E10" s="428"/>
      <c r="F10" s="431"/>
      <c r="G10" s="431"/>
      <c r="H10" s="432"/>
      <c r="I10" s="442"/>
      <c r="J10" s="428"/>
      <c r="K10" s="428"/>
      <c r="L10" s="428"/>
      <c r="M10" s="431"/>
      <c r="N10" s="431"/>
      <c r="O10" s="428"/>
      <c r="P10" s="431"/>
      <c r="Q10" s="442"/>
      <c r="R10" s="428"/>
      <c r="S10" s="493"/>
    </row>
    <row r="11" spans="1:19" ht="12.75">
      <c r="A11" s="493"/>
      <c r="B11" s="498"/>
      <c r="C11" s="442"/>
      <c r="D11" s="428"/>
      <c r="E11" s="428"/>
      <c r="F11" s="431"/>
      <c r="G11" s="431"/>
      <c r="H11" s="431" t="s">
        <v>147</v>
      </c>
      <c r="I11" s="442"/>
      <c r="J11" s="428"/>
      <c r="K11" s="428"/>
      <c r="L11" s="428"/>
      <c r="M11" s="431"/>
      <c r="N11" s="431"/>
      <c r="O11" s="428"/>
      <c r="P11" s="431"/>
      <c r="Q11" s="442"/>
      <c r="R11" s="428"/>
      <c r="S11" s="493"/>
    </row>
    <row r="12" spans="1:19" ht="12.75">
      <c r="A12" s="493"/>
      <c r="B12" s="498"/>
      <c r="C12" s="442"/>
      <c r="D12" s="428"/>
      <c r="E12" s="428"/>
      <c r="F12" s="431"/>
      <c r="G12" s="431"/>
      <c r="H12" s="431"/>
      <c r="I12" s="442"/>
      <c r="J12" s="428"/>
      <c r="K12" s="428"/>
      <c r="L12" s="428"/>
      <c r="M12" s="431"/>
      <c r="N12" s="431"/>
      <c r="O12" s="428"/>
      <c r="P12" s="431"/>
      <c r="Q12" s="442"/>
      <c r="R12" s="428"/>
      <c r="S12" s="493"/>
    </row>
    <row r="13" spans="1:19" ht="12.75">
      <c r="A13" s="493"/>
      <c r="B13" s="498"/>
      <c r="C13" s="442"/>
      <c r="D13" s="428"/>
      <c r="E13" s="428"/>
      <c r="F13" s="431"/>
      <c r="G13" s="431"/>
      <c r="H13" s="431"/>
      <c r="I13" s="442"/>
      <c r="J13" s="428"/>
      <c r="K13" s="428"/>
      <c r="L13" s="428"/>
      <c r="M13" s="431"/>
      <c r="N13" s="431"/>
      <c r="O13" s="428"/>
      <c r="P13" s="431"/>
      <c r="Q13" s="442"/>
      <c r="R13" s="428"/>
      <c r="S13" s="493"/>
    </row>
    <row r="14" spans="1:19" ht="12.75">
      <c r="A14" s="493"/>
      <c r="B14" s="498"/>
      <c r="C14" s="442"/>
      <c r="D14" s="428"/>
      <c r="E14" s="428"/>
      <c r="F14" s="431"/>
      <c r="G14" s="431"/>
      <c r="H14" s="431"/>
      <c r="I14" s="442"/>
      <c r="J14" s="428"/>
      <c r="K14" s="428"/>
      <c r="L14" s="428"/>
      <c r="M14" s="431"/>
      <c r="N14" s="431"/>
      <c r="O14" s="428"/>
      <c r="P14" s="431"/>
      <c r="Q14" s="442"/>
      <c r="R14" s="428"/>
      <c r="S14" s="493"/>
    </row>
    <row r="15" spans="1:19" ht="12.75">
      <c r="A15" s="493"/>
      <c r="B15" s="498"/>
      <c r="C15" s="442"/>
      <c r="D15" s="428"/>
      <c r="E15" s="428"/>
      <c r="F15" s="431"/>
      <c r="G15" s="431"/>
      <c r="H15" s="431"/>
      <c r="I15" s="442"/>
      <c r="J15" s="428"/>
      <c r="K15" s="428"/>
      <c r="L15" s="428"/>
      <c r="M15" s="431"/>
      <c r="N15" s="431"/>
      <c r="O15" s="428"/>
      <c r="P15" s="431"/>
      <c r="Q15" s="442"/>
      <c r="R15" s="428"/>
      <c r="S15" s="493"/>
    </row>
    <row r="16" spans="1:19" ht="12.75">
      <c r="A16" s="494"/>
      <c r="B16" s="499"/>
      <c r="C16" s="443"/>
      <c r="D16" s="429"/>
      <c r="E16" s="429"/>
      <c r="F16" s="432"/>
      <c r="G16" s="432"/>
      <c r="H16" s="432"/>
      <c r="I16" s="443"/>
      <c r="J16" s="429"/>
      <c r="K16" s="429"/>
      <c r="L16" s="429"/>
      <c r="M16" s="432"/>
      <c r="N16" s="432"/>
      <c r="O16" s="429"/>
      <c r="P16" s="432"/>
      <c r="Q16" s="443"/>
      <c r="R16" s="429"/>
      <c r="S16" s="494"/>
    </row>
    <row r="17" spans="1:19" ht="12.75">
      <c r="A17" s="65"/>
      <c r="B17" s="79"/>
      <c r="C17" s="79"/>
      <c r="D17" s="79"/>
      <c r="E17" s="13"/>
      <c r="F17" s="13"/>
      <c r="G17" s="22" t="s">
        <v>110</v>
      </c>
      <c r="H17" s="55"/>
      <c r="I17" s="55"/>
      <c r="J17" s="22"/>
      <c r="K17" s="22"/>
      <c r="L17" s="22"/>
      <c r="M17" s="22"/>
      <c r="N17" s="22"/>
      <c r="O17" s="22"/>
      <c r="P17" s="22"/>
      <c r="Q17" s="110"/>
      <c r="R17" s="22"/>
      <c r="S17" s="65"/>
    </row>
    <row r="18" spans="1:19" ht="12.75">
      <c r="A18" s="65">
        <v>1</v>
      </c>
      <c r="B18" s="78"/>
      <c r="C18" s="79" t="s">
        <v>175</v>
      </c>
      <c r="D18" s="78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19"/>
      <c r="S18" s="56"/>
    </row>
    <row r="19" spans="1:19" ht="12.75">
      <c r="A19" s="65"/>
      <c r="B19" s="78"/>
      <c r="C19" s="116" t="s">
        <v>176</v>
      </c>
      <c r="D19" s="91"/>
      <c r="E19" s="35">
        <v>6610</v>
      </c>
      <c r="F19" s="35">
        <v>8114</v>
      </c>
      <c r="G19" s="35">
        <v>146</v>
      </c>
      <c r="H19" s="35">
        <v>88</v>
      </c>
      <c r="I19" s="35">
        <v>216</v>
      </c>
      <c r="J19" s="35">
        <v>6</v>
      </c>
      <c r="K19" s="35">
        <v>435</v>
      </c>
      <c r="L19" s="35">
        <v>384</v>
      </c>
      <c r="M19" s="35">
        <v>68</v>
      </c>
      <c r="N19" s="35">
        <v>2109</v>
      </c>
      <c r="O19" s="35">
        <v>4436</v>
      </c>
      <c r="P19" s="35">
        <v>34</v>
      </c>
      <c r="Q19" s="35">
        <v>280</v>
      </c>
      <c r="R19" s="107"/>
      <c r="S19" s="56">
        <v>1</v>
      </c>
    </row>
    <row r="20" spans="1:19" ht="12.75">
      <c r="A20" s="65">
        <v>2</v>
      </c>
      <c r="B20" s="78"/>
      <c r="C20" s="79" t="s">
        <v>183</v>
      </c>
      <c r="D20" s="78"/>
      <c r="E20" s="35" t="s">
        <v>451</v>
      </c>
      <c r="F20" s="35" t="s">
        <v>451</v>
      </c>
      <c r="G20" s="35" t="s">
        <v>451</v>
      </c>
      <c r="H20" s="35"/>
      <c r="I20" s="35" t="s">
        <v>451</v>
      </c>
      <c r="J20" s="35" t="s">
        <v>451</v>
      </c>
      <c r="K20" s="35" t="s">
        <v>451</v>
      </c>
      <c r="L20" s="35" t="s">
        <v>451</v>
      </c>
      <c r="M20" s="35" t="s">
        <v>451</v>
      </c>
      <c r="N20" s="35" t="s">
        <v>451</v>
      </c>
      <c r="O20" s="35" t="s">
        <v>451</v>
      </c>
      <c r="P20" s="35" t="s">
        <v>451</v>
      </c>
      <c r="Q20" s="35" t="s">
        <v>451</v>
      </c>
      <c r="R20" s="107"/>
      <c r="S20" s="56"/>
    </row>
    <row r="21" spans="1:19" ht="12.75">
      <c r="A21" s="65"/>
      <c r="B21" s="78"/>
      <c r="C21" s="147" t="s">
        <v>184</v>
      </c>
      <c r="D21" s="101"/>
      <c r="E21" s="35" t="s">
        <v>451</v>
      </c>
      <c r="F21" s="35" t="s">
        <v>451</v>
      </c>
      <c r="G21" s="35" t="s">
        <v>451</v>
      </c>
      <c r="H21" s="35"/>
      <c r="I21" s="35" t="s">
        <v>451</v>
      </c>
      <c r="J21" s="35" t="s">
        <v>451</v>
      </c>
      <c r="K21" s="35" t="s">
        <v>451</v>
      </c>
      <c r="L21" s="35" t="s">
        <v>451</v>
      </c>
      <c r="M21" s="35" t="s">
        <v>451</v>
      </c>
      <c r="N21" s="35" t="s">
        <v>451</v>
      </c>
      <c r="O21" s="35" t="s">
        <v>451</v>
      </c>
      <c r="P21" s="35" t="s">
        <v>451</v>
      </c>
      <c r="Q21" s="35" t="s">
        <v>451</v>
      </c>
      <c r="R21" s="107"/>
      <c r="S21" s="56"/>
    </row>
    <row r="22" spans="1:19" ht="12.75">
      <c r="A22" s="65"/>
      <c r="B22" s="78"/>
      <c r="C22" s="116" t="s">
        <v>185</v>
      </c>
      <c r="D22" s="91"/>
      <c r="E22" s="35">
        <v>6677</v>
      </c>
      <c r="F22" s="35">
        <v>11521</v>
      </c>
      <c r="G22" s="35">
        <v>516</v>
      </c>
      <c r="H22" s="35">
        <v>331</v>
      </c>
      <c r="I22" s="35">
        <v>631</v>
      </c>
      <c r="J22" s="35">
        <v>54</v>
      </c>
      <c r="K22" s="35">
        <v>879</v>
      </c>
      <c r="L22" s="35">
        <v>2321</v>
      </c>
      <c r="M22" s="35">
        <v>625</v>
      </c>
      <c r="N22" s="35">
        <v>2896</v>
      </c>
      <c r="O22" s="35">
        <v>2518</v>
      </c>
      <c r="P22" s="35">
        <v>45</v>
      </c>
      <c r="Q22" s="35">
        <v>1036</v>
      </c>
      <c r="R22" s="107"/>
      <c r="S22" s="56">
        <v>2</v>
      </c>
    </row>
    <row r="23" spans="1:19" ht="12.75">
      <c r="A23" s="65">
        <v>3</v>
      </c>
      <c r="B23" s="78"/>
      <c r="C23" s="141" t="s">
        <v>177</v>
      </c>
      <c r="D23" s="94"/>
      <c r="E23" s="35">
        <v>4054</v>
      </c>
      <c r="F23" s="35">
        <v>6289</v>
      </c>
      <c r="G23" s="35">
        <v>155</v>
      </c>
      <c r="H23" s="35">
        <v>111</v>
      </c>
      <c r="I23" s="35">
        <v>934</v>
      </c>
      <c r="J23" s="35">
        <v>6</v>
      </c>
      <c r="K23" s="35">
        <v>196</v>
      </c>
      <c r="L23" s="35">
        <v>879</v>
      </c>
      <c r="M23" s="35">
        <v>44</v>
      </c>
      <c r="N23" s="35">
        <v>2321</v>
      </c>
      <c r="O23" s="35">
        <v>1412</v>
      </c>
      <c r="P23" s="35">
        <v>24</v>
      </c>
      <c r="Q23" s="35">
        <v>318</v>
      </c>
      <c r="R23" s="107"/>
      <c r="S23" s="56">
        <v>3</v>
      </c>
    </row>
    <row r="24" spans="1:19" ht="12.75">
      <c r="A24" s="65">
        <v>4</v>
      </c>
      <c r="B24" s="78"/>
      <c r="C24" s="79" t="s">
        <v>186</v>
      </c>
      <c r="D24" s="78"/>
      <c r="E24" s="35" t="s">
        <v>451</v>
      </c>
      <c r="F24" s="35" t="s">
        <v>451</v>
      </c>
      <c r="G24" s="35" t="s">
        <v>451</v>
      </c>
      <c r="H24" s="35"/>
      <c r="I24" s="35" t="s">
        <v>451</v>
      </c>
      <c r="J24" s="35" t="s">
        <v>451</v>
      </c>
      <c r="K24" s="35" t="s">
        <v>451</v>
      </c>
      <c r="L24" s="35" t="s">
        <v>451</v>
      </c>
      <c r="M24" s="35" t="s">
        <v>451</v>
      </c>
      <c r="N24" s="35" t="s">
        <v>451</v>
      </c>
      <c r="O24" s="35" t="s">
        <v>451</v>
      </c>
      <c r="P24" s="35" t="s">
        <v>451</v>
      </c>
      <c r="Q24" s="35" t="s">
        <v>451</v>
      </c>
      <c r="R24" s="107"/>
      <c r="S24" s="56"/>
    </row>
    <row r="25" spans="1:19" ht="12.75">
      <c r="A25" s="65"/>
      <c r="B25" s="78"/>
      <c r="C25" s="148" t="s">
        <v>187</v>
      </c>
      <c r="D25" s="105"/>
      <c r="E25" s="35" t="s">
        <v>451</v>
      </c>
      <c r="F25" s="35" t="s">
        <v>451</v>
      </c>
      <c r="G25" s="35" t="s">
        <v>451</v>
      </c>
      <c r="H25" s="35"/>
      <c r="I25" s="35" t="s">
        <v>451</v>
      </c>
      <c r="J25" s="35" t="s">
        <v>451</v>
      </c>
      <c r="K25" s="35" t="s">
        <v>451</v>
      </c>
      <c r="L25" s="35" t="s">
        <v>451</v>
      </c>
      <c r="M25" s="35" t="s">
        <v>451</v>
      </c>
      <c r="N25" s="35" t="s">
        <v>451</v>
      </c>
      <c r="O25" s="35" t="s">
        <v>451</v>
      </c>
      <c r="P25" s="35" t="s">
        <v>451</v>
      </c>
      <c r="Q25" s="35" t="s">
        <v>451</v>
      </c>
      <c r="R25" s="107"/>
      <c r="S25" s="56"/>
    </row>
    <row r="26" spans="1:19" ht="12.75">
      <c r="A26" s="65"/>
      <c r="B26" s="78"/>
      <c r="C26" s="116" t="s">
        <v>188</v>
      </c>
      <c r="D26" s="91"/>
      <c r="E26" s="35">
        <v>8706</v>
      </c>
      <c r="F26" s="35">
        <v>18660</v>
      </c>
      <c r="G26" s="35">
        <v>598</v>
      </c>
      <c r="H26" s="35">
        <v>362</v>
      </c>
      <c r="I26" s="35">
        <v>4461</v>
      </c>
      <c r="J26" s="35">
        <v>114</v>
      </c>
      <c r="K26" s="35">
        <v>1842</v>
      </c>
      <c r="L26" s="35">
        <v>4285</v>
      </c>
      <c r="M26" s="35">
        <v>811</v>
      </c>
      <c r="N26" s="35">
        <v>2856</v>
      </c>
      <c r="O26" s="35">
        <v>2114</v>
      </c>
      <c r="P26" s="35">
        <v>69</v>
      </c>
      <c r="Q26" s="35">
        <v>1510</v>
      </c>
      <c r="R26" s="107"/>
      <c r="S26" s="56">
        <v>4</v>
      </c>
    </row>
    <row r="27" spans="1:19" ht="12.75">
      <c r="A27" s="65">
        <v>5</v>
      </c>
      <c r="B27" s="78"/>
      <c r="C27" s="79" t="s">
        <v>189</v>
      </c>
      <c r="D27" s="78"/>
      <c r="E27" s="35" t="s">
        <v>451</v>
      </c>
      <c r="F27" s="35" t="s">
        <v>451</v>
      </c>
      <c r="G27" s="35" t="s">
        <v>451</v>
      </c>
      <c r="H27" s="35"/>
      <c r="I27" s="35" t="s">
        <v>451</v>
      </c>
      <c r="J27" s="35" t="s">
        <v>451</v>
      </c>
      <c r="K27" s="35" t="s">
        <v>451</v>
      </c>
      <c r="L27" s="35" t="s">
        <v>451</v>
      </c>
      <c r="M27" s="35" t="s">
        <v>451</v>
      </c>
      <c r="N27" s="35" t="s">
        <v>451</v>
      </c>
      <c r="O27" s="35" t="s">
        <v>451</v>
      </c>
      <c r="P27" s="35" t="s">
        <v>451</v>
      </c>
      <c r="Q27" s="35" t="s">
        <v>451</v>
      </c>
      <c r="R27" s="107"/>
      <c r="S27" s="56"/>
    </row>
    <row r="28" spans="1:19" ht="12.75">
      <c r="A28" s="65"/>
      <c r="B28" s="78"/>
      <c r="C28" s="147" t="s">
        <v>190</v>
      </c>
      <c r="D28" s="101"/>
      <c r="E28" s="35" t="s">
        <v>451</v>
      </c>
      <c r="F28" s="35" t="s">
        <v>451</v>
      </c>
      <c r="G28" s="35" t="s">
        <v>451</v>
      </c>
      <c r="H28" s="35"/>
      <c r="I28" s="35" t="s">
        <v>451</v>
      </c>
      <c r="J28" s="35" t="s">
        <v>451</v>
      </c>
      <c r="K28" s="35" t="s">
        <v>451</v>
      </c>
      <c r="L28" s="35" t="s">
        <v>451</v>
      </c>
      <c r="M28" s="35" t="s">
        <v>451</v>
      </c>
      <c r="N28" s="35" t="s">
        <v>451</v>
      </c>
      <c r="O28" s="35" t="s">
        <v>451</v>
      </c>
      <c r="P28" s="35" t="s">
        <v>451</v>
      </c>
      <c r="Q28" s="35" t="s">
        <v>451</v>
      </c>
      <c r="R28" s="107"/>
      <c r="S28" s="56"/>
    </row>
    <row r="29" spans="1:19" ht="12.75">
      <c r="A29" s="65"/>
      <c r="B29" s="78"/>
      <c r="C29" s="116" t="s">
        <v>178</v>
      </c>
      <c r="D29" s="91"/>
      <c r="E29" s="35">
        <v>5496</v>
      </c>
      <c r="F29" s="35">
        <v>12572</v>
      </c>
      <c r="G29" s="35">
        <v>357</v>
      </c>
      <c r="H29" s="35">
        <v>266</v>
      </c>
      <c r="I29" s="35">
        <v>4924</v>
      </c>
      <c r="J29" s="35">
        <v>65</v>
      </c>
      <c r="K29" s="35">
        <v>871</v>
      </c>
      <c r="L29" s="35">
        <v>2396</v>
      </c>
      <c r="M29" s="35">
        <v>344</v>
      </c>
      <c r="N29" s="35">
        <v>1492</v>
      </c>
      <c r="O29" s="35">
        <v>1194</v>
      </c>
      <c r="P29" s="35">
        <v>42</v>
      </c>
      <c r="Q29" s="35">
        <v>887</v>
      </c>
      <c r="R29" s="107"/>
      <c r="S29" s="56">
        <v>5</v>
      </c>
    </row>
    <row r="30" spans="1:19" ht="12.75">
      <c r="A30" s="65">
        <v>6</v>
      </c>
      <c r="B30" s="78"/>
      <c r="C30" s="79" t="s">
        <v>189</v>
      </c>
      <c r="D30" s="78"/>
      <c r="E30" s="35" t="s">
        <v>451</v>
      </c>
      <c r="F30" s="35" t="s">
        <v>451</v>
      </c>
      <c r="G30" s="35" t="s">
        <v>451</v>
      </c>
      <c r="H30" s="35"/>
      <c r="I30" s="35" t="s">
        <v>451</v>
      </c>
      <c r="J30" s="35" t="s">
        <v>451</v>
      </c>
      <c r="K30" s="35" t="s">
        <v>451</v>
      </c>
      <c r="L30" s="35" t="s">
        <v>451</v>
      </c>
      <c r="M30" s="35" t="s">
        <v>451</v>
      </c>
      <c r="N30" s="35" t="s">
        <v>451</v>
      </c>
      <c r="O30" s="35" t="s">
        <v>451</v>
      </c>
      <c r="P30" s="35" t="s">
        <v>451</v>
      </c>
      <c r="Q30" s="35" t="s">
        <v>451</v>
      </c>
      <c r="R30" s="107"/>
      <c r="S30" s="56"/>
    </row>
    <row r="31" spans="1:19" ht="12.75">
      <c r="A31" s="65"/>
      <c r="B31" s="78"/>
      <c r="C31" s="116" t="s">
        <v>191</v>
      </c>
      <c r="D31" s="91"/>
      <c r="E31" s="35">
        <v>9870</v>
      </c>
      <c r="F31" s="35">
        <v>16851</v>
      </c>
      <c r="G31" s="35">
        <v>259</v>
      </c>
      <c r="H31" s="35">
        <v>158</v>
      </c>
      <c r="I31" s="35">
        <v>11783</v>
      </c>
      <c r="J31" s="35">
        <v>40</v>
      </c>
      <c r="K31" s="35">
        <v>1097</v>
      </c>
      <c r="L31" s="35">
        <v>1618</v>
      </c>
      <c r="M31" s="35">
        <v>205</v>
      </c>
      <c r="N31" s="35">
        <v>406</v>
      </c>
      <c r="O31" s="35">
        <v>825</v>
      </c>
      <c r="P31" s="35">
        <v>38</v>
      </c>
      <c r="Q31" s="35">
        <v>580</v>
      </c>
      <c r="R31" s="107"/>
      <c r="S31" s="56">
        <v>6</v>
      </c>
    </row>
    <row r="32" spans="1:19" ht="12.75">
      <c r="A32" s="65">
        <v>7</v>
      </c>
      <c r="B32" s="78"/>
      <c r="C32" s="79" t="s">
        <v>192</v>
      </c>
      <c r="D32" s="78"/>
      <c r="E32" s="35" t="s">
        <v>451</v>
      </c>
      <c r="F32" s="35" t="s">
        <v>451</v>
      </c>
      <c r="G32" s="35" t="s">
        <v>451</v>
      </c>
      <c r="H32" s="35"/>
      <c r="I32" s="35" t="s">
        <v>451</v>
      </c>
      <c r="J32" s="35" t="s">
        <v>451</v>
      </c>
      <c r="K32" s="35" t="s">
        <v>451</v>
      </c>
      <c r="L32" s="35" t="s">
        <v>451</v>
      </c>
      <c r="M32" s="35" t="s">
        <v>451</v>
      </c>
      <c r="N32" s="35" t="s">
        <v>451</v>
      </c>
      <c r="O32" s="35" t="s">
        <v>451</v>
      </c>
      <c r="P32" s="35" t="s">
        <v>451</v>
      </c>
      <c r="Q32" s="35" t="s">
        <v>451</v>
      </c>
      <c r="R32" s="107"/>
      <c r="S32" s="56"/>
    </row>
    <row r="33" spans="1:19" ht="12.75">
      <c r="A33" s="65"/>
      <c r="B33" s="78"/>
      <c r="C33" s="147" t="s">
        <v>231</v>
      </c>
      <c r="D33" s="101"/>
      <c r="E33" s="35" t="s">
        <v>451</v>
      </c>
      <c r="F33" s="35" t="s">
        <v>451</v>
      </c>
      <c r="G33" s="35" t="s">
        <v>451</v>
      </c>
      <c r="H33" s="35"/>
      <c r="I33" s="35" t="s">
        <v>451</v>
      </c>
      <c r="J33" s="35" t="s">
        <v>451</v>
      </c>
      <c r="K33" s="35" t="s">
        <v>451</v>
      </c>
      <c r="L33" s="35" t="s">
        <v>451</v>
      </c>
      <c r="M33" s="35" t="s">
        <v>451</v>
      </c>
      <c r="N33" s="35" t="s">
        <v>451</v>
      </c>
      <c r="O33" s="35" t="s">
        <v>451</v>
      </c>
      <c r="P33" s="35" t="s">
        <v>451</v>
      </c>
      <c r="Q33" s="35" t="s">
        <v>451</v>
      </c>
      <c r="R33" s="107"/>
      <c r="S33" s="56"/>
    </row>
    <row r="34" spans="1:19" ht="12.75">
      <c r="A34" s="65"/>
      <c r="B34" s="78"/>
      <c r="C34" s="116" t="s">
        <v>179</v>
      </c>
      <c r="D34" s="91"/>
      <c r="E34" s="35">
        <v>7965</v>
      </c>
      <c r="F34" s="35">
        <v>15544</v>
      </c>
      <c r="G34" s="35">
        <v>452</v>
      </c>
      <c r="H34" s="35">
        <v>296</v>
      </c>
      <c r="I34" s="35">
        <v>3642</v>
      </c>
      <c r="J34" s="35">
        <v>351</v>
      </c>
      <c r="K34" s="35">
        <v>2035</v>
      </c>
      <c r="L34" s="35">
        <v>1504</v>
      </c>
      <c r="M34" s="35">
        <v>1053</v>
      </c>
      <c r="N34" s="35">
        <v>235</v>
      </c>
      <c r="O34" s="35">
        <v>1303</v>
      </c>
      <c r="P34" s="35">
        <v>109</v>
      </c>
      <c r="Q34" s="35">
        <v>4860</v>
      </c>
      <c r="R34" s="107"/>
      <c r="S34" s="56">
        <v>7</v>
      </c>
    </row>
    <row r="35" spans="1:19" ht="12.75">
      <c r="A35" s="65">
        <v>8</v>
      </c>
      <c r="B35" s="78"/>
      <c r="C35" s="79" t="s">
        <v>193</v>
      </c>
      <c r="D35" s="78"/>
      <c r="E35" s="35" t="s">
        <v>451</v>
      </c>
      <c r="F35" s="35" t="s">
        <v>451</v>
      </c>
      <c r="G35" s="35" t="s">
        <v>451</v>
      </c>
      <c r="H35" s="35"/>
      <c r="I35" s="35" t="s">
        <v>451</v>
      </c>
      <c r="J35" s="35" t="s">
        <v>451</v>
      </c>
      <c r="K35" s="35" t="s">
        <v>451</v>
      </c>
      <c r="L35" s="35" t="s">
        <v>451</v>
      </c>
      <c r="M35" s="35" t="s">
        <v>451</v>
      </c>
      <c r="N35" s="35" t="s">
        <v>451</v>
      </c>
      <c r="O35" s="35" t="s">
        <v>451</v>
      </c>
      <c r="P35" s="35" t="s">
        <v>451</v>
      </c>
      <c r="Q35" s="35" t="s">
        <v>451</v>
      </c>
      <c r="R35" s="107"/>
      <c r="S35" s="56"/>
    </row>
    <row r="36" spans="1:19" ht="12.75">
      <c r="A36" s="65"/>
      <c r="B36" s="78"/>
      <c r="C36" s="147" t="s">
        <v>194</v>
      </c>
      <c r="D36" s="101"/>
      <c r="E36" s="35" t="s">
        <v>451</v>
      </c>
      <c r="F36" s="35" t="s">
        <v>451</v>
      </c>
      <c r="G36" s="35" t="s">
        <v>451</v>
      </c>
      <c r="H36" s="35"/>
      <c r="I36" s="35" t="s">
        <v>451</v>
      </c>
      <c r="J36" s="35" t="s">
        <v>451</v>
      </c>
      <c r="K36" s="35" t="s">
        <v>451</v>
      </c>
      <c r="L36" s="35" t="s">
        <v>451</v>
      </c>
      <c r="M36" s="35" t="s">
        <v>451</v>
      </c>
      <c r="N36" s="35" t="s">
        <v>451</v>
      </c>
      <c r="O36" s="35" t="s">
        <v>451</v>
      </c>
      <c r="P36" s="35" t="s">
        <v>451</v>
      </c>
      <c r="Q36" s="35" t="s">
        <v>451</v>
      </c>
      <c r="R36" s="107"/>
      <c r="S36" s="56"/>
    </row>
    <row r="37" spans="1:19" ht="12.75">
      <c r="A37" s="65"/>
      <c r="B37" s="78"/>
      <c r="C37" s="116" t="s">
        <v>195</v>
      </c>
      <c r="D37" s="91"/>
      <c r="E37" s="35">
        <v>8943</v>
      </c>
      <c r="F37" s="35">
        <v>17933</v>
      </c>
      <c r="G37" s="35">
        <v>340</v>
      </c>
      <c r="H37" s="35">
        <v>187</v>
      </c>
      <c r="I37" s="35">
        <v>6804</v>
      </c>
      <c r="J37" s="35">
        <v>111</v>
      </c>
      <c r="K37" s="35">
        <v>1285</v>
      </c>
      <c r="L37" s="35">
        <v>1144</v>
      </c>
      <c r="M37" s="35">
        <v>609</v>
      </c>
      <c r="N37" s="35">
        <v>339</v>
      </c>
      <c r="O37" s="35">
        <v>1080</v>
      </c>
      <c r="P37" s="35">
        <v>88</v>
      </c>
      <c r="Q37" s="35">
        <v>6133</v>
      </c>
      <c r="R37" s="107"/>
      <c r="S37" s="56">
        <v>8</v>
      </c>
    </row>
    <row r="38" spans="1:19" ht="12.75">
      <c r="A38" s="65">
        <v>9</v>
      </c>
      <c r="B38" s="78"/>
      <c r="C38" s="79" t="s">
        <v>180</v>
      </c>
      <c r="D38" s="78"/>
      <c r="E38" s="35" t="s">
        <v>451</v>
      </c>
      <c r="F38" s="35" t="s">
        <v>451</v>
      </c>
      <c r="G38" s="35" t="s">
        <v>451</v>
      </c>
      <c r="H38" s="35"/>
      <c r="I38" s="35" t="s">
        <v>451</v>
      </c>
      <c r="J38" s="35" t="s">
        <v>451</v>
      </c>
      <c r="K38" s="35" t="s">
        <v>451</v>
      </c>
      <c r="L38" s="35" t="s">
        <v>451</v>
      </c>
      <c r="M38" s="35" t="s">
        <v>451</v>
      </c>
      <c r="N38" s="35" t="s">
        <v>451</v>
      </c>
      <c r="O38" s="35" t="s">
        <v>451</v>
      </c>
      <c r="P38" s="35" t="s">
        <v>451</v>
      </c>
      <c r="Q38" s="35" t="s">
        <v>451</v>
      </c>
      <c r="R38" s="107"/>
      <c r="S38" s="56"/>
    </row>
    <row r="39" spans="1:19" ht="12.75">
      <c r="A39" s="65"/>
      <c r="B39" s="78"/>
      <c r="C39" s="116" t="s">
        <v>179</v>
      </c>
      <c r="D39" s="91"/>
      <c r="E39" s="35">
        <v>6778</v>
      </c>
      <c r="F39" s="35">
        <v>14627</v>
      </c>
      <c r="G39" s="35">
        <v>510</v>
      </c>
      <c r="H39" s="35">
        <v>271</v>
      </c>
      <c r="I39" s="35">
        <v>3494</v>
      </c>
      <c r="J39" s="35">
        <v>170</v>
      </c>
      <c r="K39" s="35">
        <v>1480</v>
      </c>
      <c r="L39" s="35">
        <v>669</v>
      </c>
      <c r="M39" s="35">
        <v>831</v>
      </c>
      <c r="N39" s="35">
        <v>136</v>
      </c>
      <c r="O39" s="35">
        <v>971</v>
      </c>
      <c r="P39" s="35">
        <v>79</v>
      </c>
      <c r="Q39" s="35">
        <v>6287</v>
      </c>
      <c r="R39" s="107"/>
      <c r="S39" s="56">
        <v>9</v>
      </c>
    </row>
    <row r="40" spans="1:19" ht="12.75">
      <c r="A40" s="65">
        <v>10</v>
      </c>
      <c r="B40" s="78"/>
      <c r="C40" s="79" t="s">
        <v>196</v>
      </c>
      <c r="D40" s="78"/>
      <c r="E40" s="20" t="s">
        <v>451</v>
      </c>
      <c r="F40" s="20" t="s">
        <v>451</v>
      </c>
      <c r="G40" s="14" t="s">
        <v>451</v>
      </c>
      <c r="H40" s="35"/>
      <c r="I40" s="35" t="s">
        <v>451</v>
      </c>
      <c r="J40" s="35" t="s">
        <v>451</v>
      </c>
      <c r="K40" s="35" t="s">
        <v>451</v>
      </c>
      <c r="L40" s="35" t="s">
        <v>451</v>
      </c>
      <c r="M40" s="35" t="s">
        <v>451</v>
      </c>
      <c r="N40" s="35" t="s">
        <v>451</v>
      </c>
      <c r="O40" s="35" t="s">
        <v>451</v>
      </c>
      <c r="P40" s="35" t="s">
        <v>451</v>
      </c>
      <c r="Q40" s="35" t="s">
        <v>451</v>
      </c>
      <c r="R40" s="107"/>
      <c r="S40" s="56"/>
    </row>
    <row r="41" spans="1:19" ht="12.75">
      <c r="A41" s="65"/>
      <c r="B41" s="78"/>
      <c r="C41" s="147" t="s">
        <v>181</v>
      </c>
      <c r="D41" s="101"/>
      <c r="E41" s="80" t="s">
        <v>451</v>
      </c>
      <c r="F41" s="80" t="s">
        <v>451</v>
      </c>
      <c r="G41" s="80" t="s">
        <v>451</v>
      </c>
      <c r="H41" s="35"/>
      <c r="I41" s="35" t="s">
        <v>451</v>
      </c>
      <c r="J41" s="35" t="s">
        <v>451</v>
      </c>
      <c r="K41" s="35" t="s">
        <v>451</v>
      </c>
      <c r="L41" s="35" t="s">
        <v>451</v>
      </c>
      <c r="M41" s="35" t="s">
        <v>451</v>
      </c>
      <c r="N41" s="35" t="s">
        <v>451</v>
      </c>
      <c r="O41" s="35" t="s">
        <v>451</v>
      </c>
      <c r="P41" s="35" t="s">
        <v>451</v>
      </c>
      <c r="Q41" s="35" t="s">
        <v>451</v>
      </c>
      <c r="R41" s="107"/>
      <c r="S41" s="65"/>
    </row>
    <row r="42" spans="1:19" ht="12.75">
      <c r="A42" s="65"/>
      <c r="B42" s="78"/>
      <c r="C42" s="116" t="s">
        <v>182</v>
      </c>
      <c r="D42" s="91"/>
      <c r="E42" s="35">
        <v>4024</v>
      </c>
      <c r="F42" s="35">
        <v>4024</v>
      </c>
      <c r="G42" s="35">
        <v>27</v>
      </c>
      <c r="H42" s="35">
        <v>6</v>
      </c>
      <c r="I42" s="35">
        <v>12</v>
      </c>
      <c r="J42" s="35">
        <v>2</v>
      </c>
      <c r="K42" s="35">
        <v>84</v>
      </c>
      <c r="L42" s="35">
        <v>180</v>
      </c>
      <c r="M42" s="35">
        <v>39</v>
      </c>
      <c r="N42" s="35">
        <v>1904</v>
      </c>
      <c r="O42" s="35">
        <v>1561</v>
      </c>
      <c r="P42" s="35">
        <v>9</v>
      </c>
      <c r="Q42" s="35">
        <v>206</v>
      </c>
      <c r="R42" s="107"/>
      <c r="S42" s="56">
        <v>10</v>
      </c>
    </row>
    <row r="43" spans="1:19" ht="12.75">
      <c r="A43" s="65"/>
      <c r="B43" s="78"/>
      <c r="C43" s="79"/>
      <c r="D43" s="7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107"/>
      <c r="S43" s="56"/>
    </row>
    <row r="44" spans="1:19" ht="12.75">
      <c r="A44" s="65">
        <v>11</v>
      </c>
      <c r="B44" s="104"/>
      <c r="C44" s="149" t="s">
        <v>1</v>
      </c>
      <c r="D44" s="104"/>
      <c r="E44" s="35">
        <v>69123</v>
      </c>
      <c r="F44" s="35">
        <v>126135</v>
      </c>
      <c r="G44" s="35">
        <v>3360</v>
      </c>
      <c r="H44" s="35">
        <v>2076</v>
      </c>
      <c r="I44" s="35">
        <v>36901</v>
      </c>
      <c r="J44" s="35">
        <v>919</v>
      </c>
      <c r="K44" s="35">
        <v>10204</v>
      </c>
      <c r="L44" s="35">
        <v>15380</v>
      </c>
      <c r="M44" s="35">
        <v>4629</v>
      </c>
      <c r="N44" s="35">
        <v>14694</v>
      </c>
      <c r="O44" s="35">
        <v>17414</v>
      </c>
      <c r="P44" s="35">
        <v>537</v>
      </c>
      <c r="Q44" s="35">
        <v>22097</v>
      </c>
      <c r="R44" s="109"/>
      <c r="S44" s="56">
        <v>11</v>
      </c>
    </row>
    <row r="45" spans="1:19" ht="12.75">
      <c r="A45" s="14" t="s">
        <v>168</v>
      </c>
      <c r="B45" s="14"/>
      <c r="C45" s="14"/>
      <c r="D45" s="14"/>
      <c r="R45" s="14"/>
      <c r="S45" s="14"/>
    </row>
    <row r="46" spans="1:19" ht="12.75">
      <c r="A46" s="14" t="s">
        <v>197</v>
      </c>
      <c r="B46" s="14"/>
      <c r="C46" s="14"/>
      <c r="D46" s="14"/>
      <c r="R46" s="14"/>
      <c r="S46" s="14"/>
    </row>
    <row r="47" spans="1:19" ht="12.75">
      <c r="A47" s="14" t="s">
        <v>418</v>
      </c>
      <c r="B47" s="14"/>
      <c r="C47" s="14"/>
      <c r="D47" s="14"/>
      <c r="E47" s="1"/>
      <c r="F47" s="1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28">
    <mergeCell ref="C8:D16"/>
    <mergeCell ref="A3:I3"/>
    <mergeCell ref="A4:I4"/>
    <mergeCell ref="A5:I5"/>
    <mergeCell ref="A6:I6"/>
    <mergeCell ref="J3:S3"/>
    <mergeCell ref="J4:S4"/>
    <mergeCell ref="J5:S5"/>
    <mergeCell ref="J6:S6"/>
    <mergeCell ref="R9:R16"/>
    <mergeCell ref="O9:O16"/>
    <mergeCell ref="E8:E16"/>
    <mergeCell ref="F8:F16"/>
    <mergeCell ref="P9:P16"/>
    <mergeCell ref="J9:J16"/>
    <mergeCell ref="K9:K16"/>
    <mergeCell ref="L9:L16"/>
    <mergeCell ref="M9:M16"/>
    <mergeCell ref="A1:I1"/>
    <mergeCell ref="J1:S1"/>
    <mergeCell ref="A8:B16"/>
    <mergeCell ref="H9:H10"/>
    <mergeCell ref="H11:H16"/>
    <mergeCell ref="Q9:Q16"/>
    <mergeCell ref="S8:S16"/>
    <mergeCell ref="G9:G16"/>
    <mergeCell ref="I9:I16"/>
    <mergeCell ref="N9:N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&amp;C33</oddFooter>
    <firstFooter>&amp;C32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selection activeCell="E75" sqref="E75"/>
    </sheetView>
  </sheetViews>
  <sheetFormatPr defaultColWidth="11.421875" defaultRowHeight="12" customHeight="1"/>
  <cols>
    <col min="1" max="1" width="15.7109375" style="2" customWidth="1"/>
    <col min="2" max="2" width="0.85546875" style="2" customWidth="1"/>
    <col min="3" max="9" width="9.7109375" style="2" customWidth="1"/>
    <col min="10" max="16384" width="11.421875" style="2" customWidth="1"/>
  </cols>
  <sheetData>
    <row r="1" spans="1:9" ht="11.25" customHeight="1">
      <c r="A1" s="420"/>
      <c r="B1" s="420"/>
      <c r="C1" s="421"/>
      <c r="D1" s="421"/>
      <c r="E1" s="421"/>
      <c r="F1" s="421"/>
      <c r="G1" s="421"/>
      <c r="H1" s="421"/>
      <c r="I1" s="421"/>
    </row>
    <row r="2" spans="1:13" ht="12" customHeight="1">
      <c r="A2" s="422"/>
      <c r="B2" s="422"/>
      <c r="C2" s="422"/>
      <c r="D2" s="422"/>
      <c r="E2" s="422"/>
      <c r="F2" s="422"/>
      <c r="G2" s="422"/>
      <c r="H2" s="422"/>
      <c r="I2" s="422"/>
      <c r="J2" s="25"/>
      <c r="K2" s="1"/>
      <c r="L2" s="1"/>
      <c r="M2" s="1"/>
    </row>
    <row r="3" spans="1:13" ht="12" customHeight="1">
      <c r="A3" s="422" t="s">
        <v>431</v>
      </c>
      <c r="B3" s="422"/>
      <c r="C3" s="422"/>
      <c r="D3" s="422"/>
      <c r="E3" s="422"/>
      <c r="F3" s="422"/>
      <c r="G3" s="422"/>
      <c r="H3" s="422"/>
      <c r="I3" s="422"/>
      <c r="J3" s="25"/>
      <c r="K3" s="1"/>
      <c r="L3" s="1"/>
      <c r="M3" s="1"/>
    </row>
    <row r="4" spans="1:13" ht="12" customHeight="1">
      <c r="A4" s="422"/>
      <c r="B4" s="422"/>
      <c r="C4" s="422"/>
      <c r="D4" s="422"/>
      <c r="E4" s="422"/>
      <c r="F4" s="422"/>
      <c r="G4" s="422"/>
      <c r="H4" s="422"/>
      <c r="I4" s="422"/>
      <c r="J4" s="25"/>
      <c r="K4" s="1"/>
      <c r="L4" s="1"/>
      <c r="M4" s="1"/>
    </row>
    <row r="5" spans="1:13" ht="12" customHeight="1">
      <c r="A5" s="422" t="s">
        <v>617</v>
      </c>
      <c r="B5" s="422"/>
      <c r="C5" s="422"/>
      <c r="D5" s="422"/>
      <c r="E5" s="422"/>
      <c r="F5" s="422"/>
      <c r="G5" s="422"/>
      <c r="H5" s="422"/>
      <c r="I5" s="422"/>
      <c r="J5" s="25"/>
      <c r="K5" s="1"/>
      <c r="L5" s="1"/>
      <c r="M5" s="1"/>
    </row>
    <row r="6" spans="1:13" ht="12" customHeight="1">
      <c r="A6" s="422" t="s">
        <v>207</v>
      </c>
      <c r="B6" s="422"/>
      <c r="C6" s="422"/>
      <c r="D6" s="422"/>
      <c r="E6" s="422"/>
      <c r="F6" s="422"/>
      <c r="G6" s="422"/>
      <c r="H6" s="422"/>
      <c r="I6" s="422"/>
      <c r="J6" s="25"/>
      <c r="K6" s="1"/>
      <c r="L6" s="1"/>
      <c r="M6" s="1"/>
    </row>
    <row r="7" spans="1:10" ht="12" customHeight="1">
      <c r="A7" s="423" t="s">
        <v>443</v>
      </c>
      <c r="B7" s="423"/>
      <c r="C7" s="423"/>
      <c r="D7" s="423"/>
      <c r="E7" s="423"/>
      <c r="F7" s="423"/>
      <c r="G7" s="423"/>
      <c r="H7" s="423"/>
      <c r="I7" s="423"/>
      <c r="J7" s="25"/>
    </row>
    <row r="8" spans="1:10" ht="12" customHeight="1">
      <c r="A8" s="39"/>
      <c r="B8" s="39"/>
      <c r="C8" s="39"/>
      <c r="D8" s="39"/>
      <c r="E8" s="39"/>
      <c r="F8" s="39"/>
      <c r="G8" s="39"/>
      <c r="H8" s="39"/>
      <c r="I8" s="39"/>
      <c r="J8" s="25"/>
    </row>
    <row r="9" spans="1:9" ht="12" customHeight="1">
      <c r="A9" s="424" t="s">
        <v>200</v>
      </c>
      <c r="B9" s="427"/>
      <c r="C9" s="501" t="s">
        <v>1</v>
      </c>
      <c r="D9" s="444" t="s">
        <v>232</v>
      </c>
      <c r="E9" s="424"/>
      <c r="F9" s="427"/>
      <c r="G9" s="444" t="s">
        <v>208</v>
      </c>
      <c r="H9" s="424"/>
      <c r="I9" s="424"/>
    </row>
    <row r="10" spans="1:9" ht="12" customHeight="1">
      <c r="A10" s="425"/>
      <c r="B10" s="428"/>
      <c r="C10" s="502"/>
      <c r="D10" s="443"/>
      <c r="E10" s="426"/>
      <c r="F10" s="429"/>
      <c r="G10" s="443"/>
      <c r="H10" s="426"/>
      <c r="I10" s="426"/>
    </row>
    <row r="11" spans="1:9" ht="12" customHeight="1">
      <c r="A11" s="425"/>
      <c r="B11" s="428"/>
      <c r="C11" s="502"/>
      <c r="D11" s="425" t="s">
        <v>2</v>
      </c>
      <c r="E11" s="430" t="s">
        <v>3</v>
      </c>
      <c r="F11" s="425" t="s">
        <v>4</v>
      </c>
      <c r="G11" s="430" t="s">
        <v>5</v>
      </c>
      <c r="H11" s="430" t="s">
        <v>6</v>
      </c>
      <c r="I11" s="425" t="s">
        <v>7</v>
      </c>
    </row>
    <row r="12" spans="1:9" ht="12" customHeight="1">
      <c r="A12" s="425"/>
      <c r="B12" s="428"/>
      <c r="C12" s="502"/>
      <c r="D12" s="425"/>
      <c r="E12" s="431"/>
      <c r="F12" s="425"/>
      <c r="G12" s="431"/>
      <c r="H12" s="431"/>
      <c r="I12" s="425"/>
    </row>
    <row r="13" spans="1:9" ht="12" customHeight="1">
      <c r="A13" s="426"/>
      <c r="B13" s="429"/>
      <c r="C13" s="503"/>
      <c r="D13" s="426"/>
      <c r="E13" s="432"/>
      <c r="F13" s="426"/>
      <c r="G13" s="432"/>
      <c r="H13" s="432"/>
      <c r="I13" s="426"/>
    </row>
    <row r="14" spans="1:9" ht="9.75" customHeight="1">
      <c r="A14" s="20"/>
      <c r="B14" s="20"/>
      <c r="C14" s="20"/>
      <c r="D14" s="14"/>
      <c r="E14" s="14"/>
      <c r="F14" s="14"/>
      <c r="G14" s="14"/>
      <c r="H14" s="14"/>
      <c r="I14" s="14"/>
    </row>
    <row r="15" spans="1:9" ht="9.75" customHeight="1">
      <c r="A15" s="17" t="s">
        <v>8</v>
      </c>
      <c r="B15" s="21"/>
      <c r="C15" s="33">
        <v>282</v>
      </c>
      <c r="D15" s="33">
        <v>6</v>
      </c>
      <c r="E15" s="33">
        <v>206</v>
      </c>
      <c r="F15" s="33">
        <v>70</v>
      </c>
      <c r="G15" s="33">
        <v>248</v>
      </c>
      <c r="H15" s="33">
        <v>5</v>
      </c>
      <c r="I15" s="33">
        <v>29</v>
      </c>
    </row>
    <row r="16" spans="1:9" ht="9.75" customHeight="1">
      <c r="A16" s="17" t="s">
        <v>209</v>
      </c>
      <c r="B16" s="21"/>
      <c r="C16" s="33">
        <v>21</v>
      </c>
      <c r="D16" s="33" t="s">
        <v>577</v>
      </c>
      <c r="E16" s="33">
        <v>21</v>
      </c>
      <c r="F16" s="33" t="s">
        <v>577</v>
      </c>
      <c r="G16" s="33">
        <v>21</v>
      </c>
      <c r="H16" s="33" t="s">
        <v>577</v>
      </c>
      <c r="I16" s="33" t="s">
        <v>577</v>
      </c>
    </row>
    <row r="17" spans="1:9" ht="9.75" customHeight="1">
      <c r="A17" s="17" t="s">
        <v>204</v>
      </c>
      <c r="B17" s="21"/>
      <c r="C17" s="33">
        <v>68</v>
      </c>
      <c r="D17" s="33">
        <v>1</v>
      </c>
      <c r="E17" s="33">
        <v>26</v>
      </c>
      <c r="F17" s="33">
        <v>41</v>
      </c>
      <c r="G17" s="33">
        <v>60</v>
      </c>
      <c r="H17" s="33">
        <v>1</v>
      </c>
      <c r="I17" s="33">
        <v>7</v>
      </c>
    </row>
    <row r="18" spans="1:9" ht="9.75" customHeight="1">
      <c r="A18" s="17" t="s">
        <v>205</v>
      </c>
      <c r="B18" s="21"/>
      <c r="C18" s="33">
        <v>44</v>
      </c>
      <c r="D18" s="33">
        <v>2</v>
      </c>
      <c r="E18" s="33">
        <v>21</v>
      </c>
      <c r="F18" s="33">
        <v>21</v>
      </c>
      <c r="G18" s="33">
        <v>39</v>
      </c>
      <c r="H18" s="33" t="s">
        <v>577</v>
      </c>
      <c r="I18" s="33">
        <v>5</v>
      </c>
    </row>
    <row r="19" spans="1:9" ht="9.75" customHeight="1">
      <c r="A19" s="17" t="s">
        <v>206</v>
      </c>
      <c r="B19" s="21"/>
      <c r="C19" s="33">
        <v>46</v>
      </c>
      <c r="D19" s="33" t="s">
        <v>577</v>
      </c>
      <c r="E19" s="33">
        <v>39</v>
      </c>
      <c r="F19" s="33">
        <v>7</v>
      </c>
      <c r="G19" s="33">
        <v>42</v>
      </c>
      <c r="H19" s="33">
        <v>1</v>
      </c>
      <c r="I19" s="33">
        <v>3</v>
      </c>
    </row>
    <row r="20" spans="1:9" ht="9.75" customHeight="1">
      <c r="A20" s="17" t="s">
        <v>201</v>
      </c>
      <c r="B20" s="21"/>
      <c r="C20" s="33">
        <v>35</v>
      </c>
      <c r="D20" s="33" t="s">
        <v>577</v>
      </c>
      <c r="E20" s="33">
        <v>35</v>
      </c>
      <c r="F20" s="33" t="s">
        <v>577</v>
      </c>
      <c r="G20" s="33">
        <v>28</v>
      </c>
      <c r="H20" s="33">
        <v>1</v>
      </c>
      <c r="I20" s="33">
        <v>6</v>
      </c>
    </row>
    <row r="21" spans="1:9" ht="9.75" customHeight="1">
      <c r="A21" s="17" t="s">
        <v>202</v>
      </c>
      <c r="B21" s="21"/>
      <c r="C21" s="33">
        <v>31</v>
      </c>
      <c r="D21" s="33" t="s">
        <v>577</v>
      </c>
      <c r="E21" s="33">
        <v>31</v>
      </c>
      <c r="F21" s="33" t="s">
        <v>577</v>
      </c>
      <c r="G21" s="33">
        <v>25</v>
      </c>
      <c r="H21" s="33">
        <v>2</v>
      </c>
      <c r="I21" s="33">
        <v>4</v>
      </c>
    </row>
    <row r="22" spans="1:10" ht="9.75" customHeight="1">
      <c r="A22" s="17" t="s">
        <v>203</v>
      </c>
      <c r="B22" s="21"/>
      <c r="C22" s="33">
        <v>37</v>
      </c>
      <c r="D22" s="33">
        <v>3</v>
      </c>
      <c r="E22" s="33">
        <v>33</v>
      </c>
      <c r="F22" s="33">
        <v>1</v>
      </c>
      <c r="G22" s="33">
        <v>33</v>
      </c>
      <c r="H22" s="33" t="s">
        <v>577</v>
      </c>
      <c r="I22" s="33">
        <v>4</v>
      </c>
      <c r="J22" s="33"/>
    </row>
    <row r="23" spans="1:19" ht="9.75" customHeight="1">
      <c r="A23" s="22"/>
      <c r="B23" s="19"/>
      <c r="C23" s="33"/>
      <c r="D23" s="33"/>
      <c r="E23" s="33"/>
      <c r="F23" s="33"/>
      <c r="G23" s="33"/>
      <c r="H23" s="33"/>
      <c r="I23" s="33"/>
      <c r="J23" s="33"/>
      <c r="L23" s="3"/>
      <c r="M23" s="3"/>
      <c r="N23" s="3"/>
      <c r="O23" s="3"/>
      <c r="P23" s="3"/>
      <c r="Q23" s="3"/>
      <c r="R23" s="3"/>
      <c r="S23" s="3"/>
    </row>
    <row r="24" spans="1:19" ht="9.75" customHeight="1">
      <c r="A24" s="17" t="s">
        <v>9</v>
      </c>
      <c r="B24" s="21"/>
      <c r="C24" s="33">
        <v>269</v>
      </c>
      <c r="D24" s="33">
        <v>6</v>
      </c>
      <c r="E24" s="33">
        <v>192</v>
      </c>
      <c r="F24" s="33">
        <v>71</v>
      </c>
      <c r="G24" s="33">
        <v>232</v>
      </c>
      <c r="H24" s="33">
        <v>6</v>
      </c>
      <c r="I24" s="33">
        <v>31</v>
      </c>
      <c r="J24" s="33"/>
      <c r="K24" s="33"/>
      <c r="L24" s="33"/>
      <c r="M24" s="33"/>
      <c r="N24" s="33"/>
      <c r="O24" s="33"/>
      <c r="P24" s="11"/>
      <c r="Q24" s="11"/>
      <c r="R24" s="11"/>
      <c r="S24" s="11"/>
    </row>
    <row r="25" spans="1:19" ht="9.75" customHeight="1">
      <c r="A25" s="17" t="s">
        <v>209</v>
      </c>
      <c r="B25" s="21"/>
      <c r="C25" s="33">
        <v>14</v>
      </c>
      <c r="D25" s="33" t="s">
        <v>577</v>
      </c>
      <c r="E25" s="33">
        <v>11</v>
      </c>
      <c r="F25" s="33">
        <v>3</v>
      </c>
      <c r="G25" s="33">
        <v>14</v>
      </c>
      <c r="H25" s="33" t="s">
        <v>577</v>
      </c>
      <c r="I25" s="33" t="s">
        <v>577</v>
      </c>
      <c r="J25" s="33"/>
      <c r="K25" s="33"/>
      <c r="L25" s="33"/>
      <c r="M25" s="33"/>
      <c r="N25" s="33"/>
      <c r="O25" s="33"/>
      <c r="P25" s="11"/>
      <c r="Q25" s="11"/>
      <c r="R25" s="11"/>
      <c r="S25" s="11"/>
    </row>
    <row r="26" spans="1:19" ht="9.75" customHeight="1">
      <c r="A26" s="17" t="s">
        <v>204</v>
      </c>
      <c r="B26" s="21"/>
      <c r="C26" s="33">
        <v>58</v>
      </c>
      <c r="D26" s="33">
        <v>1</v>
      </c>
      <c r="E26" s="33">
        <v>19</v>
      </c>
      <c r="F26" s="33">
        <v>38</v>
      </c>
      <c r="G26" s="33">
        <v>52</v>
      </c>
      <c r="H26" s="33">
        <v>1</v>
      </c>
      <c r="I26" s="33">
        <v>5</v>
      </c>
      <c r="J26" s="33"/>
      <c r="K26" s="33"/>
      <c r="L26" s="33"/>
      <c r="M26" s="33"/>
      <c r="N26" s="33"/>
      <c r="O26" s="33"/>
      <c r="P26" s="11"/>
      <c r="Q26" s="11"/>
      <c r="R26" s="11"/>
      <c r="S26" s="11"/>
    </row>
    <row r="27" spans="1:19" ht="9.75" customHeight="1">
      <c r="A27" s="17" t="s">
        <v>205</v>
      </c>
      <c r="B27" s="21"/>
      <c r="C27" s="33">
        <v>39</v>
      </c>
      <c r="D27" s="33">
        <v>2</v>
      </c>
      <c r="E27" s="33">
        <v>24</v>
      </c>
      <c r="F27" s="33">
        <v>13</v>
      </c>
      <c r="G27" s="33">
        <v>36</v>
      </c>
      <c r="H27" s="33" t="s">
        <v>577</v>
      </c>
      <c r="I27" s="33">
        <v>3</v>
      </c>
      <c r="J27" s="33"/>
      <c r="K27" s="33"/>
      <c r="L27" s="33"/>
      <c r="M27" s="33"/>
      <c r="N27" s="33"/>
      <c r="O27" s="33"/>
      <c r="P27" s="11"/>
      <c r="Q27" s="11"/>
      <c r="R27" s="11"/>
      <c r="S27" s="11"/>
    </row>
    <row r="28" spans="1:19" ht="9.75" customHeight="1">
      <c r="A28" s="17" t="s">
        <v>206</v>
      </c>
      <c r="B28" s="21"/>
      <c r="C28" s="33">
        <v>34</v>
      </c>
      <c r="D28" s="33">
        <v>1</v>
      </c>
      <c r="E28" s="33">
        <v>28</v>
      </c>
      <c r="F28" s="33">
        <v>5</v>
      </c>
      <c r="G28" s="33">
        <v>28</v>
      </c>
      <c r="H28" s="33" t="s">
        <v>577</v>
      </c>
      <c r="I28" s="33">
        <v>6</v>
      </c>
      <c r="J28" s="33"/>
      <c r="K28" s="33"/>
      <c r="L28" s="33"/>
      <c r="M28" s="33"/>
      <c r="N28" s="33"/>
      <c r="O28" s="33"/>
      <c r="P28" s="11"/>
      <c r="Q28" s="11"/>
      <c r="R28" s="11"/>
      <c r="S28" s="11"/>
    </row>
    <row r="29" spans="1:19" ht="9.75" customHeight="1">
      <c r="A29" s="17" t="s">
        <v>201</v>
      </c>
      <c r="B29" s="21"/>
      <c r="C29" s="33">
        <v>47</v>
      </c>
      <c r="D29" s="33">
        <v>1</v>
      </c>
      <c r="E29" s="33">
        <v>43</v>
      </c>
      <c r="F29" s="33">
        <v>3</v>
      </c>
      <c r="G29" s="33">
        <v>38</v>
      </c>
      <c r="H29" s="33">
        <v>3</v>
      </c>
      <c r="I29" s="33">
        <v>6</v>
      </c>
      <c r="J29" s="33"/>
      <c r="K29" s="33"/>
      <c r="L29" s="33"/>
      <c r="M29" s="33"/>
      <c r="N29" s="33"/>
      <c r="O29" s="33"/>
      <c r="P29" s="11"/>
      <c r="Q29" s="11"/>
      <c r="R29" s="11"/>
      <c r="S29" s="11"/>
    </row>
    <row r="30" spans="1:19" ht="9.75" customHeight="1">
      <c r="A30" s="17" t="s">
        <v>202</v>
      </c>
      <c r="B30" s="21"/>
      <c r="C30" s="33">
        <v>41</v>
      </c>
      <c r="D30" s="33">
        <v>1</v>
      </c>
      <c r="E30" s="33">
        <v>36</v>
      </c>
      <c r="F30" s="33">
        <v>4</v>
      </c>
      <c r="G30" s="33">
        <v>33</v>
      </c>
      <c r="H30" s="33" t="s">
        <v>577</v>
      </c>
      <c r="I30" s="33">
        <v>8</v>
      </c>
      <c r="J30" s="33"/>
      <c r="K30" s="33"/>
      <c r="L30" s="33"/>
      <c r="M30" s="33"/>
      <c r="N30" s="33"/>
      <c r="O30" s="33"/>
      <c r="P30" s="11"/>
      <c r="Q30" s="11"/>
      <c r="R30" s="11"/>
      <c r="S30" s="11"/>
    </row>
    <row r="31" spans="1:19" ht="9.75" customHeight="1">
      <c r="A31" s="17" t="s">
        <v>203</v>
      </c>
      <c r="B31" s="21"/>
      <c r="C31" s="33">
        <v>36</v>
      </c>
      <c r="D31" s="33" t="s">
        <v>577</v>
      </c>
      <c r="E31" s="33">
        <v>31</v>
      </c>
      <c r="F31" s="33">
        <v>5</v>
      </c>
      <c r="G31" s="33">
        <v>31</v>
      </c>
      <c r="H31" s="33">
        <v>2</v>
      </c>
      <c r="I31" s="33">
        <v>3</v>
      </c>
      <c r="J31" s="33"/>
      <c r="K31" s="33"/>
      <c r="L31" s="33"/>
      <c r="M31" s="33"/>
      <c r="N31" s="33"/>
      <c r="O31" s="33"/>
      <c r="P31" s="11"/>
      <c r="Q31" s="11"/>
      <c r="R31" s="11"/>
      <c r="S31" s="11"/>
    </row>
    <row r="32" spans="1:19" ht="9.75" customHeight="1">
      <c r="A32" s="22"/>
      <c r="B32" s="19"/>
      <c r="C32" s="33"/>
      <c r="D32" s="33"/>
      <c r="E32" s="33"/>
      <c r="F32" s="33"/>
      <c r="G32" s="33"/>
      <c r="H32" s="33"/>
      <c r="I32" s="33"/>
      <c r="L32" s="11"/>
      <c r="M32" s="11"/>
      <c r="N32" s="11"/>
      <c r="O32" s="11"/>
      <c r="P32" s="11"/>
      <c r="Q32" s="11"/>
      <c r="R32" s="11"/>
      <c r="S32" s="11"/>
    </row>
    <row r="33" spans="1:19" ht="9.75" customHeight="1">
      <c r="A33" s="150" t="s">
        <v>1</v>
      </c>
      <c r="B33" s="120"/>
      <c r="C33" s="102">
        <v>551</v>
      </c>
      <c r="D33" s="102">
        <v>12</v>
      </c>
      <c r="E33" s="102">
        <v>398</v>
      </c>
      <c r="F33" s="102">
        <v>141</v>
      </c>
      <c r="G33" s="102">
        <v>480</v>
      </c>
      <c r="H33" s="102">
        <v>11</v>
      </c>
      <c r="I33" s="102">
        <v>60</v>
      </c>
      <c r="J33" s="102"/>
      <c r="K33" s="102"/>
      <c r="L33" s="102"/>
      <c r="M33" s="102"/>
      <c r="N33" s="102"/>
      <c r="O33" s="102"/>
      <c r="P33" s="11"/>
      <c r="Q33" s="11"/>
      <c r="R33" s="11"/>
      <c r="S33" s="11"/>
    </row>
    <row r="34" spans="1:19" ht="9.75" customHeight="1">
      <c r="A34" s="17" t="s">
        <v>209</v>
      </c>
      <c r="B34" s="21"/>
      <c r="C34" s="33">
        <v>35</v>
      </c>
      <c r="D34" s="33" t="s">
        <v>577</v>
      </c>
      <c r="E34" s="33">
        <v>32</v>
      </c>
      <c r="F34" s="33">
        <v>3</v>
      </c>
      <c r="G34" s="33">
        <v>35</v>
      </c>
      <c r="H34" s="33" t="s">
        <v>577</v>
      </c>
      <c r="I34" s="33" t="s">
        <v>577</v>
      </c>
      <c r="J34" s="33"/>
      <c r="K34" s="33"/>
      <c r="L34" s="33"/>
      <c r="M34" s="33"/>
      <c r="N34" s="33"/>
      <c r="O34" s="33"/>
      <c r="P34" s="3"/>
      <c r="Q34" s="3"/>
      <c r="R34" s="3"/>
      <c r="S34" s="3"/>
    </row>
    <row r="35" spans="1:19" ht="9.75" customHeight="1">
      <c r="A35" s="17" t="s">
        <v>204</v>
      </c>
      <c r="B35" s="21"/>
      <c r="C35" s="33">
        <v>126</v>
      </c>
      <c r="D35" s="33">
        <v>2</v>
      </c>
      <c r="E35" s="33">
        <v>45</v>
      </c>
      <c r="F35" s="33">
        <v>79</v>
      </c>
      <c r="G35" s="33">
        <v>112</v>
      </c>
      <c r="H35" s="33">
        <v>2</v>
      </c>
      <c r="I35" s="33">
        <v>12</v>
      </c>
      <c r="J35" s="33"/>
      <c r="K35" s="33"/>
      <c r="L35" s="33"/>
      <c r="M35" s="33"/>
      <c r="N35" s="33"/>
      <c r="O35" s="33"/>
      <c r="P35" s="3"/>
      <c r="Q35" s="3"/>
      <c r="R35" s="3"/>
      <c r="S35" s="3"/>
    </row>
    <row r="36" spans="1:15" ht="9.75" customHeight="1">
      <c r="A36" s="17" t="s">
        <v>205</v>
      </c>
      <c r="B36" s="21"/>
      <c r="C36" s="33">
        <v>83</v>
      </c>
      <c r="D36" s="33">
        <v>4</v>
      </c>
      <c r="E36" s="33">
        <v>45</v>
      </c>
      <c r="F36" s="33">
        <v>34</v>
      </c>
      <c r="G36" s="33">
        <v>75</v>
      </c>
      <c r="H36" s="33" t="s">
        <v>577</v>
      </c>
      <c r="I36" s="33">
        <v>8</v>
      </c>
      <c r="J36" s="33"/>
      <c r="K36" s="33"/>
      <c r="L36" s="33"/>
      <c r="M36" s="33"/>
      <c r="N36" s="33"/>
      <c r="O36" s="33"/>
    </row>
    <row r="37" spans="1:15" ht="9.75" customHeight="1">
      <c r="A37" s="17" t="s">
        <v>206</v>
      </c>
      <c r="B37" s="21"/>
      <c r="C37" s="33">
        <v>80</v>
      </c>
      <c r="D37" s="33">
        <v>1</v>
      </c>
      <c r="E37" s="33">
        <v>67</v>
      </c>
      <c r="F37" s="33">
        <v>12</v>
      </c>
      <c r="G37" s="33">
        <v>70</v>
      </c>
      <c r="H37" s="33">
        <v>1</v>
      </c>
      <c r="I37" s="33">
        <v>9</v>
      </c>
      <c r="J37" s="33"/>
      <c r="K37" s="33"/>
      <c r="L37" s="33"/>
      <c r="M37" s="33"/>
      <c r="N37" s="33"/>
      <c r="O37" s="33"/>
    </row>
    <row r="38" spans="1:15" ht="9.75" customHeight="1">
      <c r="A38" s="17" t="s">
        <v>201</v>
      </c>
      <c r="B38" s="21"/>
      <c r="C38" s="33">
        <v>82</v>
      </c>
      <c r="D38" s="33">
        <v>1</v>
      </c>
      <c r="E38" s="33">
        <v>78</v>
      </c>
      <c r="F38" s="33">
        <v>3</v>
      </c>
      <c r="G38" s="33">
        <v>66</v>
      </c>
      <c r="H38" s="33">
        <v>4</v>
      </c>
      <c r="I38" s="33">
        <v>12</v>
      </c>
      <c r="J38" s="33"/>
      <c r="K38" s="33"/>
      <c r="L38" s="33"/>
      <c r="M38" s="33"/>
      <c r="N38" s="33"/>
      <c r="O38" s="33"/>
    </row>
    <row r="39" spans="1:15" ht="9.75" customHeight="1">
      <c r="A39" s="17" t="s">
        <v>202</v>
      </c>
      <c r="B39" s="21"/>
      <c r="C39" s="33">
        <v>72</v>
      </c>
      <c r="D39" s="33">
        <v>1</v>
      </c>
      <c r="E39" s="33">
        <v>67</v>
      </c>
      <c r="F39" s="33">
        <v>4</v>
      </c>
      <c r="G39" s="33">
        <v>58</v>
      </c>
      <c r="H39" s="33">
        <v>2</v>
      </c>
      <c r="I39" s="33">
        <v>12</v>
      </c>
      <c r="J39" s="33"/>
      <c r="K39" s="33"/>
      <c r="L39" s="33"/>
      <c r="M39" s="33"/>
      <c r="N39" s="33"/>
      <c r="O39" s="33"/>
    </row>
    <row r="40" spans="1:15" ht="9.75" customHeight="1">
      <c r="A40" s="17" t="s">
        <v>203</v>
      </c>
      <c r="B40" s="21"/>
      <c r="C40" s="33">
        <v>73</v>
      </c>
      <c r="D40" s="33">
        <v>3</v>
      </c>
      <c r="E40" s="33">
        <v>64</v>
      </c>
      <c r="F40" s="33">
        <v>6</v>
      </c>
      <c r="G40" s="33">
        <v>64</v>
      </c>
      <c r="H40" s="33">
        <v>2</v>
      </c>
      <c r="I40" s="33">
        <v>7</v>
      </c>
      <c r="J40" s="33"/>
      <c r="K40" s="33"/>
      <c r="L40" s="33"/>
      <c r="M40" s="33"/>
      <c r="N40" s="33"/>
      <c r="O40" s="33"/>
    </row>
    <row r="41" spans="1:9" ht="9.75" customHeight="1">
      <c r="A41" s="22"/>
      <c r="B41" s="22"/>
      <c r="C41" s="33"/>
      <c r="D41" s="33"/>
      <c r="E41" s="33"/>
      <c r="F41" s="33"/>
      <c r="G41" s="33"/>
      <c r="H41" s="33"/>
      <c r="I41" s="33"/>
    </row>
    <row r="42" spans="1:9" ht="9.75" customHeight="1">
      <c r="A42" s="500" t="s">
        <v>10</v>
      </c>
      <c r="B42" s="500"/>
      <c r="C42" s="500"/>
      <c r="D42" s="500"/>
      <c r="E42" s="500"/>
      <c r="F42" s="500"/>
      <c r="G42" s="500"/>
      <c r="H42" s="500"/>
      <c r="I42" s="500"/>
    </row>
    <row r="43" spans="1:9" ht="9.75" customHeight="1">
      <c r="A43" s="22"/>
      <c r="B43" s="22"/>
      <c r="C43" s="33"/>
      <c r="D43" s="33"/>
      <c r="E43" s="33"/>
      <c r="F43" s="33"/>
      <c r="G43" s="33"/>
      <c r="H43" s="33"/>
      <c r="I43" s="33"/>
    </row>
    <row r="44" spans="1:9" ht="9.75" customHeight="1">
      <c r="A44" s="150" t="s">
        <v>11</v>
      </c>
      <c r="B44" s="120"/>
      <c r="C44" s="102">
        <v>464</v>
      </c>
      <c r="D44" s="102">
        <v>8</v>
      </c>
      <c r="E44" s="102">
        <v>350</v>
      </c>
      <c r="F44" s="102">
        <v>106</v>
      </c>
      <c r="G44" s="102">
        <v>438</v>
      </c>
      <c r="H44" s="102">
        <v>5</v>
      </c>
      <c r="I44" s="102">
        <v>21</v>
      </c>
    </row>
    <row r="45" spans="1:9" ht="9.75" customHeight="1">
      <c r="A45" s="17" t="s">
        <v>209</v>
      </c>
      <c r="B45" s="21"/>
      <c r="C45" s="33">
        <v>35</v>
      </c>
      <c r="D45" s="33" t="s">
        <v>577</v>
      </c>
      <c r="E45" s="33">
        <v>32</v>
      </c>
      <c r="F45" s="33">
        <v>3</v>
      </c>
      <c r="G45" s="33">
        <v>35</v>
      </c>
      <c r="H45" s="33" t="s">
        <v>577</v>
      </c>
      <c r="I45" s="33" t="s">
        <v>577</v>
      </c>
    </row>
    <row r="46" spans="1:9" ht="9.75" customHeight="1">
      <c r="A46" s="17" t="s">
        <v>204</v>
      </c>
      <c r="B46" s="21"/>
      <c r="C46" s="33">
        <v>112</v>
      </c>
      <c r="D46" s="33">
        <v>2</v>
      </c>
      <c r="E46" s="33">
        <v>45</v>
      </c>
      <c r="F46" s="33">
        <v>65</v>
      </c>
      <c r="G46" s="33">
        <v>103</v>
      </c>
      <c r="H46" s="33">
        <v>1</v>
      </c>
      <c r="I46" s="33">
        <v>8</v>
      </c>
    </row>
    <row r="47" spans="1:9" ht="9.75" customHeight="1">
      <c r="A47" s="17" t="s">
        <v>205</v>
      </c>
      <c r="B47" s="21"/>
      <c r="C47" s="33">
        <v>69</v>
      </c>
      <c r="D47" s="33">
        <v>2</v>
      </c>
      <c r="E47" s="33">
        <v>43</v>
      </c>
      <c r="F47" s="33">
        <v>24</v>
      </c>
      <c r="G47" s="33">
        <v>68</v>
      </c>
      <c r="H47" s="33" t="s">
        <v>577</v>
      </c>
      <c r="I47" s="33">
        <v>1</v>
      </c>
    </row>
    <row r="48" spans="1:9" ht="9.75" customHeight="1">
      <c r="A48" s="17" t="s">
        <v>206</v>
      </c>
      <c r="B48" s="21"/>
      <c r="C48" s="33">
        <v>67</v>
      </c>
      <c r="D48" s="33">
        <v>1</v>
      </c>
      <c r="E48" s="33">
        <v>60</v>
      </c>
      <c r="F48" s="33">
        <v>6</v>
      </c>
      <c r="G48" s="33">
        <v>62</v>
      </c>
      <c r="H48" s="33">
        <v>1</v>
      </c>
      <c r="I48" s="33">
        <v>4</v>
      </c>
    </row>
    <row r="49" spans="1:9" ht="9.75" customHeight="1">
      <c r="A49" s="17" t="s">
        <v>201</v>
      </c>
      <c r="B49" s="21"/>
      <c r="C49" s="33">
        <v>68</v>
      </c>
      <c r="D49" s="33" t="s">
        <v>577</v>
      </c>
      <c r="E49" s="33">
        <v>68</v>
      </c>
      <c r="F49" s="33" t="s">
        <v>577</v>
      </c>
      <c r="G49" s="33">
        <v>63</v>
      </c>
      <c r="H49" s="33">
        <v>1</v>
      </c>
      <c r="I49" s="33">
        <v>4</v>
      </c>
    </row>
    <row r="50" spans="1:9" ht="9.75" customHeight="1">
      <c r="A50" s="17" t="s">
        <v>202</v>
      </c>
      <c r="B50" s="21"/>
      <c r="C50" s="33">
        <v>56</v>
      </c>
      <c r="D50" s="33" t="s">
        <v>577</v>
      </c>
      <c r="E50" s="33">
        <v>53</v>
      </c>
      <c r="F50" s="33">
        <v>3</v>
      </c>
      <c r="G50" s="33">
        <v>51</v>
      </c>
      <c r="H50" s="33">
        <v>1</v>
      </c>
      <c r="I50" s="33">
        <v>4</v>
      </c>
    </row>
    <row r="51" spans="1:9" ht="9.75" customHeight="1">
      <c r="A51" s="17" t="s">
        <v>203</v>
      </c>
      <c r="B51" s="21"/>
      <c r="C51" s="33">
        <v>57</v>
      </c>
      <c r="D51" s="33">
        <v>3</v>
      </c>
      <c r="E51" s="33">
        <v>49</v>
      </c>
      <c r="F51" s="33">
        <v>5</v>
      </c>
      <c r="G51" s="33">
        <v>56</v>
      </c>
      <c r="H51" s="33">
        <v>1</v>
      </c>
      <c r="I51" s="33" t="s">
        <v>577</v>
      </c>
    </row>
    <row r="52" spans="1:2" ht="9.75" customHeight="1">
      <c r="A52" s="22"/>
      <c r="B52" s="19"/>
    </row>
    <row r="53" spans="1:9" ht="11.25" customHeight="1">
      <c r="A53" s="151" t="s">
        <v>12</v>
      </c>
      <c r="B53" s="24"/>
      <c r="C53" s="33">
        <v>244</v>
      </c>
      <c r="D53" s="33">
        <v>4</v>
      </c>
      <c r="E53" s="33">
        <v>185</v>
      </c>
      <c r="F53" s="33">
        <v>55</v>
      </c>
      <c r="G53" s="33">
        <v>229</v>
      </c>
      <c r="H53" s="33">
        <v>4</v>
      </c>
      <c r="I53" s="33">
        <v>11</v>
      </c>
    </row>
    <row r="54" spans="1:9" ht="9.75" customHeight="1">
      <c r="A54" s="151" t="s">
        <v>13</v>
      </c>
      <c r="B54" s="24"/>
      <c r="C54" s="33">
        <v>220</v>
      </c>
      <c r="D54" s="33">
        <v>4</v>
      </c>
      <c r="E54" s="33">
        <v>165</v>
      </c>
      <c r="F54" s="33">
        <v>51</v>
      </c>
      <c r="G54" s="33">
        <v>209</v>
      </c>
      <c r="H54" s="33">
        <v>1</v>
      </c>
      <c r="I54" s="33">
        <v>10</v>
      </c>
    </row>
    <row r="55" spans="1:9" ht="9.75" customHeight="1">
      <c r="A55" s="22"/>
      <c r="B55" s="22"/>
      <c r="C55" s="33"/>
      <c r="D55" s="33"/>
      <c r="E55" s="33"/>
      <c r="F55" s="33"/>
      <c r="G55" s="33"/>
      <c r="H55" s="33"/>
      <c r="I55" s="33"/>
    </row>
    <row r="56" spans="1:9" ht="9.75" customHeight="1">
      <c r="A56" s="500" t="s">
        <v>14</v>
      </c>
      <c r="B56" s="500"/>
      <c r="C56" s="500"/>
      <c r="D56" s="500"/>
      <c r="E56" s="500"/>
      <c r="F56" s="500"/>
      <c r="G56" s="500"/>
      <c r="H56" s="500"/>
      <c r="I56" s="500"/>
    </row>
    <row r="57" spans="1:9" ht="9.75" customHeight="1">
      <c r="A57" s="22"/>
      <c r="B57" s="22"/>
      <c r="C57" s="33"/>
      <c r="D57" s="33"/>
      <c r="E57" s="33"/>
      <c r="F57" s="33"/>
      <c r="G57" s="33"/>
      <c r="H57" s="33"/>
      <c r="I57" s="33"/>
    </row>
    <row r="58" spans="1:9" ht="9.75" customHeight="1">
      <c r="A58" s="150" t="s">
        <v>11</v>
      </c>
      <c r="B58" s="120"/>
      <c r="C58" s="102">
        <v>87</v>
      </c>
      <c r="D58" s="102">
        <v>4</v>
      </c>
      <c r="E58" s="102">
        <v>48</v>
      </c>
      <c r="F58" s="102">
        <v>35</v>
      </c>
      <c r="G58" s="102">
        <v>42</v>
      </c>
      <c r="H58" s="102">
        <v>6</v>
      </c>
      <c r="I58" s="102">
        <v>39</v>
      </c>
    </row>
    <row r="59" spans="1:9" ht="9.75" customHeight="1">
      <c r="A59" s="17" t="s">
        <v>209</v>
      </c>
      <c r="B59" s="21"/>
      <c r="C59" s="33" t="s">
        <v>577</v>
      </c>
      <c r="D59" s="33" t="s">
        <v>577</v>
      </c>
      <c r="E59" s="33" t="s">
        <v>577</v>
      </c>
      <c r="F59" s="33" t="s">
        <v>577</v>
      </c>
      <c r="G59" s="33" t="s">
        <v>577</v>
      </c>
      <c r="H59" s="33" t="s">
        <v>577</v>
      </c>
      <c r="I59" s="33" t="s">
        <v>577</v>
      </c>
    </row>
    <row r="60" spans="1:9" ht="9.75" customHeight="1">
      <c r="A60" s="17" t="s">
        <v>204</v>
      </c>
      <c r="B60" s="21"/>
      <c r="C60" s="33">
        <v>14</v>
      </c>
      <c r="D60" s="33" t="s">
        <v>577</v>
      </c>
      <c r="E60" s="33" t="s">
        <v>577</v>
      </c>
      <c r="F60" s="33">
        <v>14</v>
      </c>
      <c r="G60" s="33">
        <v>9</v>
      </c>
      <c r="H60" s="33">
        <v>1</v>
      </c>
      <c r="I60" s="33">
        <v>4</v>
      </c>
    </row>
    <row r="61" spans="1:9" ht="9.75" customHeight="1">
      <c r="A61" s="17" t="s">
        <v>205</v>
      </c>
      <c r="B61" s="21"/>
      <c r="C61" s="33">
        <v>14</v>
      </c>
      <c r="D61" s="33">
        <v>2</v>
      </c>
      <c r="E61" s="33">
        <v>2</v>
      </c>
      <c r="F61" s="33">
        <v>10</v>
      </c>
      <c r="G61" s="33">
        <v>7</v>
      </c>
      <c r="H61" s="33" t="s">
        <v>577</v>
      </c>
      <c r="I61" s="33">
        <v>7</v>
      </c>
    </row>
    <row r="62" spans="1:9" ht="9.75" customHeight="1">
      <c r="A62" s="17" t="s">
        <v>206</v>
      </c>
      <c r="B62" s="21"/>
      <c r="C62" s="33">
        <v>13</v>
      </c>
      <c r="D62" s="33" t="s">
        <v>577</v>
      </c>
      <c r="E62" s="33">
        <v>7</v>
      </c>
      <c r="F62" s="33">
        <v>6</v>
      </c>
      <c r="G62" s="33">
        <v>8</v>
      </c>
      <c r="H62" s="33" t="s">
        <v>577</v>
      </c>
      <c r="I62" s="33">
        <v>5</v>
      </c>
    </row>
    <row r="63" spans="1:9" ht="9.75" customHeight="1">
      <c r="A63" s="17" t="s">
        <v>201</v>
      </c>
      <c r="B63" s="21"/>
      <c r="C63" s="33">
        <v>14</v>
      </c>
      <c r="D63" s="33">
        <v>1</v>
      </c>
      <c r="E63" s="33">
        <v>10</v>
      </c>
      <c r="F63" s="33">
        <v>3</v>
      </c>
      <c r="G63" s="33">
        <v>3</v>
      </c>
      <c r="H63" s="33">
        <v>3</v>
      </c>
      <c r="I63" s="33">
        <v>8</v>
      </c>
    </row>
    <row r="64" spans="1:9" ht="9.75" customHeight="1">
      <c r="A64" s="17" t="s">
        <v>202</v>
      </c>
      <c r="B64" s="21"/>
      <c r="C64" s="33">
        <v>16</v>
      </c>
      <c r="D64" s="33">
        <v>1</v>
      </c>
      <c r="E64" s="33">
        <v>14</v>
      </c>
      <c r="F64" s="33">
        <v>1</v>
      </c>
      <c r="G64" s="33">
        <v>7</v>
      </c>
      <c r="H64" s="33">
        <v>1</v>
      </c>
      <c r="I64" s="33">
        <v>8</v>
      </c>
    </row>
    <row r="65" spans="1:9" ht="9.75" customHeight="1">
      <c r="A65" s="17" t="s">
        <v>203</v>
      </c>
      <c r="B65" s="21"/>
      <c r="C65" s="33">
        <v>16</v>
      </c>
      <c r="D65" s="33" t="s">
        <v>577</v>
      </c>
      <c r="E65" s="33">
        <v>15</v>
      </c>
      <c r="F65" s="33">
        <v>1</v>
      </c>
      <c r="G65" s="33">
        <v>8</v>
      </c>
      <c r="H65" s="33">
        <v>1</v>
      </c>
      <c r="I65" s="33">
        <v>7</v>
      </c>
    </row>
    <row r="66" spans="1:2" ht="9.75" customHeight="1">
      <c r="A66" s="22"/>
      <c r="B66" s="19"/>
    </row>
    <row r="67" spans="1:9" ht="9.75" customHeight="1">
      <c r="A67" s="151" t="s">
        <v>12</v>
      </c>
      <c r="B67" s="24"/>
      <c r="C67" s="33">
        <v>38</v>
      </c>
      <c r="D67" s="33">
        <v>2</v>
      </c>
      <c r="E67" s="33">
        <v>21</v>
      </c>
      <c r="F67" s="33">
        <v>15</v>
      </c>
      <c r="G67" s="33">
        <v>19</v>
      </c>
      <c r="H67" s="33">
        <v>1</v>
      </c>
      <c r="I67" s="33">
        <v>18</v>
      </c>
    </row>
    <row r="68" spans="1:9" ht="9.75" customHeight="1">
      <c r="A68" s="151" t="s">
        <v>13</v>
      </c>
      <c r="B68" s="24"/>
      <c r="C68" s="33">
        <v>49</v>
      </c>
      <c r="D68" s="33">
        <v>2</v>
      </c>
      <c r="E68" s="33">
        <v>27</v>
      </c>
      <c r="F68" s="33">
        <v>20</v>
      </c>
      <c r="G68" s="33">
        <v>23</v>
      </c>
      <c r="H68" s="33">
        <v>5</v>
      </c>
      <c r="I68" s="33">
        <v>21</v>
      </c>
    </row>
    <row r="69" spans="1:9" ht="9" customHeight="1">
      <c r="A69" s="6"/>
      <c r="B69" s="6"/>
      <c r="C69" s="1"/>
      <c r="D69" s="1"/>
      <c r="E69" s="1"/>
      <c r="F69" s="1"/>
      <c r="G69" s="1"/>
      <c r="H69" s="1"/>
      <c r="I69" s="1"/>
    </row>
    <row r="70" spans="1:9" ht="9" customHeight="1">
      <c r="A70" s="6"/>
      <c r="B70" s="6"/>
      <c r="C70" s="1"/>
      <c r="D70" s="1"/>
      <c r="E70" s="1"/>
      <c r="F70" s="1"/>
      <c r="G70" s="1"/>
      <c r="H70" s="1"/>
      <c r="I70" s="1"/>
    </row>
    <row r="71" spans="1:2" ht="9" customHeight="1">
      <c r="A71" s="3"/>
      <c r="B71" s="3"/>
    </row>
    <row r="72" spans="1:2" ht="12" customHeight="1">
      <c r="A72" s="3"/>
      <c r="B72" s="3"/>
    </row>
    <row r="73" spans="1:2" ht="12" customHeight="1">
      <c r="A73" s="3"/>
      <c r="B73" s="3"/>
    </row>
  </sheetData>
  <sheetProtection/>
  <mergeCells count="19">
    <mergeCell ref="A56:I56"/>
    <mergeCell ref="A1:I1"/>
    <mergeCell ref="A4:I4"/>
    <mergeCell ref="A5:I5"/>
    <mergeCell ref="A2:I2"/>
    <mergeCell ref="A7:I7"/>
    <mergeCell ref="A6:I6"/>
    <mergeCell ref="A3:I3"/>
    <mergeCell ref="C9:C13"/>
    <mergeCell ref="A42:I42"/>
    <mergeCell ref="I11:I13"/>
    <mergeCell ref="A9:B13"/>
    <mergeCell ref="D9:F10"/>
    <mergeCell ref="D11:D13"/>
    <mergeCell ref="E11:E13"/>
    <mergeCell ref="F11:F13"/>
    <mergeCell ref="G11:G13"/>
    <mergeCell ref="G9:I10"/>
    <mergeCell ref="H11:H1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&amp;C34</oddFooter>
  </headerFooter>
  <ignoredErrors>
    <ignoredError sqref="A52 A55 A5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4:L90"/>
  <sheetViews>
    <sheetView workbookViewId="0" topLeftCell="A2">
      <selection activeCell="H99" sqref="H99"/>
    </sheetView>
  </sheetViews>
  <sheetFormatPr defaultColWidth="11.421875" defaultRowHeight="12" customHeight="1"/>
  <cols>
    <col min="1" max="1" width="23.57421875" style="2" customWidth="1"/>
    <col min="2" max="2" width="0.85546875" style="2" customWidth="1"/>
    <col min="3" max="10" width="6.00390625" style="2" customWidth="1"/>
    <col min="11" max="11" width="6.421875" style="2" customWidth="1"/>
    <col min="12" max="12" width="6.00390625" style="2" customWidth="1"/>
    <col min="13" max="16384" width="11.421875" style="2" customWidth="1"/>
  </cols>
  <sheetData>
    <row r="1" ht="12" customHeight="1" hidden="1"/>
    <row r="4" spans="1:12" ht="12" customHeight="1">
      <c r="A4" s="441" t="s">
        <v>431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12" ht="12" customHeight="1">
      <c r="A5" s="441" t="s">
        <v>618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</row>
    <row r="6" spans="1:12" ht="12" customHeight="1">
      <c r="A6" s="441" t="s">
        <v>15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ht="12" customHeight="1">
      <c r="A7" s="500" t="s">
        <v>224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</row>
    <row r="8" spans="1:12" s="8" customFormat="1" ht="10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 customHeight="1">
      <c r="A9" s="509" t="s">
        <v>293</v>
      </c>
      <c r="B9" s="510"/>
      <c r="C9" s="504" t="s">
        <v>1</v>
      </c>
      <c r="D9" s="520" t="s">
        <v>12</v>
      </c>
      <c r="E9" s="504" t="s">
        <v>13</v>
      </c>
      <c r="F9" s="515" t="s">
        <v>210</v>
      </c>
      <c r="G9" s="509"/>
      <c r="H9" s="509"/>
      <c r="I9" s="516"/>
      <c r="J9" s="515" t="s">
        <v>237</v>
      </c>
      <c r="K9" s="509"/>
      <c r="L9" s="509"/>
    </row>
    <row r="10" spans="1:12" ht="17.25" customHeight="1">
      <c r="A10" s="511"/>
      <c r="B10" s="512"/>
      <c r="C10" s="505"/>
      <c r="D10" s="511"/>
      <c r="E10" s="505"/>
      <c r="F10" s="517"/>
      <c r="G10" s="518"/>
      <c r="H10" s="518"/>
      <c r="I10" s="519"/>
      <c r="J10" s="517"/>
      <c r="K10" s="518"/>
      <c r="L10" s="518"/>
    </row>
    <row r="11" spans="1:12" ht="12.75" customHeight="1">
      <c r="A11" s="511"/>
      <c r="B11" s="512"/>
      <c r="C11" s="505"/>
      <c r="D11" s="511"/>
      <c r="E11" s="505"/>
      <c r="F11" s="523" t="s">
        <v>18</v>
      </c>
      <c r="G11" s="507" t="s">
        <v>16</v>
      </c>
      <c r="H11" s="521" t="s">
        <v>17</v>
      </c>
      <c r="I11" s="524" t="s">
        <v>419</v>
      </c>
      <c r="J11" s="523" t="s">
        <v>2</v>
      </c>
      <c r="K11" s="526" t="s">
        <v>3</v>
      </c>
      <c r="L11" s="523" t="s">
        <v>4</v>
      </c>
    </row>
    <row r="12" spans="1:12" ht="16.5" customHeight="1">
      <c r="A12" s="513"/>
      <c r="B12" s="514"/>
      <c r="C12" s="506"/>
      <c r="D12" s="513"/>
      <c r="E12" s="506"/>
      <c r="F12" s="518"/>
      <c r="G12" s="508"/>
      <c r="H12" s="522"/>
      <c r="I12" s="525"/>
      <c r="J12" s="518"/>
      <c r="K12" s="525"/>
      <c r="L12" s="518"/>
    </row>
    <row r="13" spans="1:12" ht="6" customHeight="1">
      <c r="A13" s="215"/>
      <c r="B13" s="210"/>
      <c r="C13" s="210"/>
      <c r="D13" s="210"/>
      <c r="E13" s="210"/>
      <c r="F13" s="210"/>
      <c r="G13" s="210"/>
      <c r="H13" s="210"/>
      <c r="I13" s="210"/>
      <c r="J13" s="211"/>
      <c r="K13" s="211"/>
      <c r="L13" s="211"/>
    </row>
    <row r="14" spans="1:12" s="32" customFormat="1" ht="8.25" customHeight="1">
      <c r="A14" s="229" t="s">
        <v>19</v>
      </c>
      <c r="B14" s="212"/>
      <c r="C14" s="210"/>
      <c r="D14" s="210"/>
      <c r="E14" s="210"/>
      <c r="F14" s="210"/>
      <c r="G14" s="210"/>
      <c r="H14" s="210"/>
      <c r="I14" s="210"/>
      <c r="J14" s="211"/>
      <c r="K14" s="211"/>
      <c r="L14" s="211"/>
    </row>
    <row r="15" spans="1:12" s="32" customFormat="1" ht="8.25" customHeight="1">
      <c r="A15" s="230" t="s">
        <v>238</v>
      </c>
      <c r="B15" s="212"/>
      <c r="C15" s="213">
        <v>464</v>
      </c>
      <c r="D15" s="213">
        <v>244</v>
      </c>
      <c r="E15" s="213">
        <v>220</v>
      </c>
      <c r="F15" s="213">
        <v>147</v>
      </c>
      <c r="G15" s="213">
        <v>69</v>
      </c>
      <c r="H15" s="213">
        <v>135</v>
      </c>
      <c r="I15" s="213">
        <v>113</v>
      </c>
      <c r="J15" s="214">
        <v>8</v>
      </c>
      <c r="K15" s="214">
        <v>350</v>
      </c>
      <c r="L15" s="214">
        <v>106</v>
      </c>
    </row>
    <row r="16" spans="1:12" s="32" customFormat="1" ht="8.25" customHeight="1">
      <c r="A16" s="230" t="s">
        <v>239</v>
      </c>
      <c r="B16" s="212"/>
      <c r="C16" s="213">
        <v>1</v>
      </c>
      <c r="D16" s="213" t="s">
        <v>577</v>
      </c>
      <c r="E16" s="213">
        <v>1</v>
      </c>
      <c r="F16" s="213" t="s">
        <v>577</v>
      </c>
      <c r="G16" s="213">
        <v>1</v>
      </c>
      <c r="H16" s="213" t="s">
        <v>577</v>
      </c>
      <c r="I16" s="213" t="s">
        <v>577</v>
      </c>
      <c r="J16" s="214" t="s">
        <v>577</v>
      </c>
      <c r="K16" s="214" t="s">
        <v>577</v>
      </c>
      <c r="L16" s="214">
        <v>1</v>
      </c>
    </row>
    <row r="17" spans="1:12" s="32" customFormat="1" ht="8.25" customHeight="1">
      <c r="A17" s="230" t="s">
        <v>240</v>
      </c>
      <c r="B17" s="212"/>
      <c r="C17" s="213" t="s">
        <v>577</v>
      </c>
      <c r="D17" s="213" t="s">
        <v>577</v>
      </c>
      <c r="E17" s="213" t="s">
        <v>577</v>
      </c>
      <c r="F17" s="213" t="s">
        <v>577</v>
      </c>
      <c r="G17" s="213" t="s">
        <v>577</v>
      </c>
      <c r="H17" s="213" t="s">
        <v>577</v>
      </c>
      <c r="I17" s="213" t="s">
        <v>577</v>
      </c>
      <c r="J17" s="214" t="s">
        <v>577</v>
      </c>
      <c r="K17" s="214" t="s">
        <v>577</v>
      </c>
      <c r="L17" s="214" t="s">
        <v>577</v>
      </c>
    </row>
    <row r="18" spans="1:12" s="32" customFormat="1" ht="8.25" customHeight="1">
      <c r="A18" s="230" t="s">
        <v>241</v>
      </c>
      <c r="B18" s="212"/>
      <c r="C18" s="213" t="s">
        <v>577</v>
      </c>
      <c r="D18" s="213" t="s">
        <v>577</v>
      </c>
      <c r="E18" s="213" t="s">
        <v>577</v>
      </c>
      <c r="F18" s="213" t="s">
        <v>577</v>
      </c>
      <c r="G18" s="213" t="s">
        <v>577</v>
      </c>
      <c r="H18" s="213" t="s">
        <v>577</v>
      </c>
      <c r="I18" s="213" t="s">
        <v>577</v>
      </c>
      <c r="J18" s="214" t="s">
        <v>577</v>
      </c>
      <c r="K18" s="214" t="s">
        <v>577</v>
      </c>
      <c r="L18" s="214" t="s">
        <v>577</v>
      </c>
    </row>
    <row r="19" spans="1:12" s="32" customFormat="1" ht="8.25" customHeight="1">
      <c r="A19" s="230" t="s">
        <v>250</v>
      </c>
      <c r="B19" s="212"/>
      <c r="C19" s="213">
        <v>1</v>
      </c>
      <c r="D19" s="213">
        <v>1</v>
      </c>
      <c r="E19" s="213" t="s">
        <v>577</v>
      </c>
      <c r="F19" s="213" t="s">
        <v>577</v>
      </c>
      <c r="G19" s="213" t="s">
        <v>577</v>
      </c>
      <c r="H19" s="213" t="s">
        <v>577</v>
      </c>
      <c r="I19" s="213">
        <v>1</v>
      </c>
      <c r="J19" s="214" t="s">
        <v>577</v>
      </c>
      <c r="K19" s="214">
        <v>1</v>
      </c>
      <c r="L19" s="214" t="s">
        <v>577</v>
      </c>
    </row>
    <row r="20" spans="1:12" s="32" customFormat="1" ht="8.25" customHeight="1">
      <c r="A20" s="230" t="s">
        <v>242</v>
      </c>
      <c r="B20" s="212"/>
      <c r="C20" s="213">
        <v>4</v>
      </c>
      <c r="D20" s="213">
        <v>1</v>
      </c>
      <c r="E20" s="213">
        <v>3</v>
      </c>
      <c r="F20" s="213" t="s">
        <v>577</v>
      </c>
      <c r="G20" s="213" t="s">
        <v>577</v>
      </c>
      <c r="H20" s="213">
        <v>1</v>
      </c>
      <c r="I20" s="213">
        <v>3</v>
      </c>
      <c r="J20" s="214" t="s">
        <v>577</v>
      </c>
      <c r="K20" s="214">
        <v>4</v>
      </c>
      <c r="L20" s="214" t="s">
        <v>577</v>
      </c>
    </row>
    <row r="21" spans="1:12" s="32" customFormat="1" ht="8.25" customHeight="1">
      <c r="A21" s="230" t="s">
        <v>243</v>
      </c>
      <c r="B21" s="212"/>
      <c r="C21" s="213" t="s">
        <v>577</v>
      </c>
      <c r="D21" s="213" t="s">
        <v>577</v>
      </c>
      <c r="E21" s="213" t="s">
        <v>577</v>
      </c>
      <c r="F21" s="213" t="s">
        <v>577</v>
      </c>
      <c r="G21" s="213" t="s">
        <v>577</v>
      </c>
      <c r="H21" s="213" t="s">
        <v>577</v>
      </c>
      <c r="I21" s="213" t="s">
        <v>577</v>
      </c>
      <c r="J21" s="214" t="s">
        <v>577</v>
      </c>
      <c r="K21" s="214" t="s">
        <v>577</v>
      </c>
      <c r="L21" s="214" t="s">
        <v>577</v>
      </c>
    </row>
    <row r="22" spans="1:12" s="32" customFormat="1" ht="8.25" customHeight="1">
      <c r="A22" s="230" t="s">
        <v>244</v>
      </c>
      <c r="B22" s="212"/>
      <c r="C22" s="213">
        <v>3</v>
      </c>
      <c r="D22" s="213">
        <v>2</v>
      </c>
      <c r="E22" s="213">
        <v>1</v>
      </c>
      <c r="F22" s="213">
        <v>1</v>
      </c>
      <c r="G22" s="213">
        <v>1</v>
      </c>
      <c r="H22" s="213">
        <v>1</v>
      </c>
      <c r="I22" s="213" t="s">
        <v>577</v>
      </c>
      <c r="J22" s="214" t="s">
        <v>577</v>
      </c>
      <c r="K22" s="214">
        <v>1</v>
      </c>
      <c r="L22" s="214">
        <v>2</v>
      </c>
    </row>
    <row r="23" spans="1:12" s="32" customFormat="1" ht="8.25" customHeight="1">
      <c r="A23" s="230" t="s">
        <v>245</v>
      </c>
      <c r="B23" s="212"/>
      <c r="C23" s="213" t="s">
        <v>577</v>
      </c>
      <c r="D23" s="213" t="s">
        <v>577</v>
      </c>
      <c r="E23" s="213" t="s">
        <v>577</v>
      </c>
      <c r="F23" s="213" t="s">
        <v>577</v>
      </c>
      <c r="G23" s="213" t="s">
        <v>577</v>
      </c>
      <c r="H23" s="213" t="s">
        <v>577</v>
      </c>
      <c r="I23" s="213" t="s">
        <v>577</v>
      </c>
      <c r="J23" s="214" t="s">
        <v>577</v>
      </c>
      <c r="K23" s="214" t="s">
        <v>577</v>
      </c>
      <c r="L23" s="214" t="s">
        <v>577</v>
      </c>
    </row>
    <row r="24" spans="1:12" s="32" customFormat="1" ht="8.25" customHeight="1">
      <c r="A24" s="231" t="s">
        <v>225</v>
      </c>
      <c r="B24" s="212"/>
      <c r="C24" s="374" t="s">
        <v>451</v>
      </c>
      <c r="D24" s="374" t="s">
        <v>451</v>
      </c>
      <c r="E24" s="374" t="s">
        <v>451</v>
      </c>
      <c r="F24" s="374" t="s">
        <v>451</v>
      </c>
      <c r="G24" s="374" t="s">
        <v>451</v>
      </c>
      <c r="H24" s="374" t="s">
        <v>451</v>
      </c>
      <c r="I24" s="374" t="s">
        <v>451</v>
      </c>
      <c r="J24" s="374" t="s">
        <v>451</v>
      </c>
      <c r="K24" s="374" t="s">
        <v>451</v>
      </c>
      <c r="L24" s="374" t="s">
        <v>451</v>
      </c>
    </row>
    <row r="25" spans="1:12" s="32" customFormat="1" ht="8.25" customHeight="1">
      <c r="A25" s="232" t="s">
        <v>246</v>
      </c>
      <c r="B25" s="212"/>
      <c r="C25" s="213">
        <v>5</v>
      </c>
      <c r="D25" s="213">
        <v>2</v>
      </c>
      <c r="E25" s="213">
        <v>3</v>
      </c>
      <c r="F25" s="213">
        <v>1</v>
      </c>
      <c r="G25" s="213">
        <v>1</v>
      </c>
      <c r="H25" s="213">
        <v>2</v>
      </c>
      <c r="I25" s="213">
        <v>1</v>
      </c>
      <c r="J25" s="214" t="s">
        <v>577</v>
      </c>
      <c r="K25" s="214">
        <v>2</v>
      </c>
      <c r="L25" s="214">
        <v>3</v>
      </c>
    </row>
    <row r="26" spans="1:12" s="32" customFormat="1" ht="8.25" customHeight="1">
      <c r="A26" s="233" t="s">
        <v>446</v>
      </c>
      <c r="B26" s="234"/>
      <c r="C26" s="235">
        <v>478</v>
      </c>
      <c r="D26" s="235">
        <v>250</v>
      </c>
      <c r="E26" s="235">
        <v>228</v>
      </c>
      <c r="F26" s="235">
        <v>149</v>
      </c>
      <c r="G26" s="235">
        <v>72</v>
      </c>
      <c r="H26" s="235">
        <v>139</v>
      </c>
      <c r="I26" s="235">
        <v>118</v>
      </c>
      <c r="J26" s="226">
        <v>8</v>
      </c>
      <c r="K26" s="226">
        <v>358</v>
      </c>
      <c r="L26" s="226">
        <v>112</v>
      </c>
    </row>
    <row r="27" spans="1:12" s="32" customFormat="1" ht="8.25" customHeight="1">
      <c r="A27" s="236" t="s">
        <v>226</v>
      </c>
      <c r="B27" s="212"/>
      <c r="C27" s="213" t="s">
        <v>451</v>
      </c>
      <c r="D27" s="213" t="s">
        <v>451</v>
      </c>
      <c r="E27" s="213" t="s">
        <v>451</v>
      </c>
      <c r="F27" s="213" t="s">
        <v>451</v>
      </c>
      <c r="G27" s="213" t="s">
        <v>451</v>
      </c>
      <c r="H27" s="213" t="s">
        <v>451</v>
      </c>
      <c r="I27" s="213" t="s">
        <v>451</v>
      </c>
      <c r="J27" s="214" t="s">
        <v>451</v>
      </c>
      <c r="K27" s="214" t="s">
        <v>451</v>
      </c>
      <c r="L27" s="214" t="s">
        <v>451</v>
      </c>
    </row>
    <row r="28" spans="1:12" s="32" customFormat="1" ht="8.25" customHeight="1">
      <c r="A28" s="232" t="s">
        <v>247</v>
      </c>
      <c r="B28" s="212"/>
      <c r="C28" s="213">
        <v>3</v>
      </c>
      <c r="D28" s="213" t="s">
        <v>577</v>
      </c>
      <c r="E28" s="213">
        <v>3</v>
      </c>
      <c r="F28" s="213" t="s">
        <v>577</v>
      </c>
      <c r="G28" s="213">
        <v>2</v>
      </c>
      <c r="H28" s="213">
        <v>1</v>
      </c>
      <c r="I28" s="213" t="s">
        <v>577</v>
      </c>
      <c r="J28" s="214" t="s">
        <v>577</v>
      </c>
      <c r="K28" s="214" t="s">
        <v>577</v>
      </c>
      <c r="L28" s="214">
        <v>3</v>
      </c>
    </row>
    <row r="29" spans="1:12" s="32" customFormat="1" ht="8.25" customHeight="1">
      <c r="A29" s="230" t="s">
        <v>248</v>
      </c>
      <c r="B29" s="212"/>
      <c r="C29" s="213" t="s">
        <v>577</v>
      </c>
      <c r="D29" s="213" t="s">
        <v>577</v>
      </c>
      <c r="E29" s="213" t="s">
        <v>577</v>
      </c>
      <c r="F29" s="213" t="s">
        <v>577</v>
      </c>
      <c r="G29" s="213" t="s">
        <v>577</v>
      </c>
      <c r="H29" s="213" t="s">
        <v>577</v>
      </c>
      <c r="I29" s="213" t="s">
        <v>577</v>
      </c>
      <c r="J29" s="214" t="s">
        <v>577</v>
      </c>
      <c r="K29" s="214" t="s">
        <v>577</v>
      </c>
      <c r="L29" s="214" t="s">
        <v>577</v>
      </c>
    </row>
    <row r="30" spans="1:12" s="32" customFormat="1" ht="8.25" customHeight="1">
      <c r="A30" s="230" t="s">
        <v>249</v>
      </c>
      <c r="B30" s="212"/>
      <c r="C30" s="213" t="s">
        <v>577</v>
      </c>
      <c r="D30" s="213" t="s">
        <v>577</v>
      </c>
      <c r="E30" s="213" t="s">
        <v>577</v>
      </c>
      <c r="F30" s="213" t="s">
        <v>577</v>
      </c>
      <c r="G30" s="213" t="s">
        <v>577</v>
      </c>
      <c r="H30" s="213" t="s">
        <v>577</v>
      </c>
      <c r="I30" s="213" t="s">
        <v>577</v>
      </c>
      <c r="J30" s="214" t="s">
        <v>577</v>
      </c>
      <c r="K30" s="214" t="s">
        <v>577</v>
      </c>
      <c r="L30" s="214" t="s">
        <v>577</v>
      </c>
    </row>
    <row r="31" spans="1:12" s="32" customFormat="1" ht="8.25" customHeight="1">
      <c r="A31" s="230" t="s">
        <v>251</v>
      </c>
      <c r="B31" s="212"/>
      <c r="C31" s="213">
        <v>7</v>
      </c>
      <c r="D31" s="213">
        <v>4</v>
      </c>
      <c r="E31" s="213">
        <v>3</v>
      </c>
      <c r="F31" s="213">
        <v>2</v>
      </c>
      <c r="G31" s="213">
        <v>1</v>
      </c>
      <c r="H31" s="213">
        <v>1</v>
      </c>
      <c r="I31" s="213">
        <v>3</v>
      </c>
      <c r="J31" s="214" t="s">
        <v>577</v>
      </c>
      <c r="K31" s="214">
        <v>5</v>
      </c>
      <c r="L31" s="214">
        <v>2</v>
      </c>
    </row>
    <row r="32" spans="1:12" s="32" customFormat="1" ht="8.25" customHeight="1">
      <c r="A32" s="230" t="s">
        <v>252</v>
      </c>
      <c r="B32" s="212"/>
      <c r="C32" s="213">
        <v>3</v>
      </c>
      <c r="D32" s="213">
        <v>2</v>
      </c>
      <c r="E32" s="213">
        <v>1</v>
      </c>
      <c r="F32" s="213" t="s">
        <v>577</v>
      </c>
      <c r="G32" s="213">
        <v>1</v>
      </c>
      <c r="H32" s="213">
        <v>2</v>
      </c>
      <c r="I32" s="213" t="s">
        <v>577</v>
      </c>
      <c r="J32" s="214">
        <v>1</v>
      </c>
      <c r="K32" s="214">
        <v>2</v>
      </c>
      <c r="L32" s="214" t="s">
        <v>577</v>
      </c>
    </row>
    <row r="33" spans="1:12" s="32" customFormat="1" ht="8.25" customHeight="1">
      <c r="A33" s="230" t="s">
        <v>253</v>
      </c>
      <c r="B33" s="212"/>
      <c r="C33" s="213">
        <v>2</v>
      </c>
      <c r="D33" s="213" t="s">
        <v>577</v>
      </c>
      <c r="E33" s="213">
        <v>2</v>
      </c>
      <c r="F33" s="213" t="s">
        <v>577</v>
      </c>
      <c r="G33" s="213" t="s">
        <v>577</v>
      </c>
      <c r="H33" s="213">
        <v>1</v>
      </c>
      <c r="I33" s="213">
        <v>1</v>
      </c>
      <c r="J33" s="214" t="s">
        <v>577</v>
      </c>
      <c r="K33" s="214">
        <v>2</v>
      </c>
      <c r="L33" s="214" t="s">
        <v>577</v>
      </c>
    </row>
    <row r="34" spans="1:12" s="32" customFormat="1" ht="8.25" customHeight="1">
      <c r="A34" s="230" t="s">
        <v>254</v>
      </c>
      <c r="B34" s="212"/>
      <c r="C34" s="213">
        <v>4</v>
      </c>
      <c r="D34" s="213">
        <v>3</v>
      </c>
      <c r="E34" s="213">
        <v>1</v>
      </c>
      <c r="F34" s="213">
        <v>1</v>
      </c>
      <c r="G34" s="213" t="s">
        <v>577</v>
      </c>
      <c r="H34" s="213">
        <v>2</v>
      </c>
      <c r="I34" s="213">
        <v>1</v>
      </c>
      <c r="J34" s="214" t="s">
        <v>577</v>
      </c>
      <c r="K34" s="214">
        <v>3</v>
      </c>
      <c r="L34" s="214">
        <v>1</v>
      </c>
    </row>
    <row r="35" spans="1:12" s="32" customFormat="1" ht="8.25" customHeight="1">
      <c r="A35" s="237" t="s">
        <v>11</v>
      </c>
      <c r="B35" s="212"/>
      <c r="C35" s="235">
        <v>494</v>
      </c>
      <c r="D35" s="235">
        <v>259</v>
      </c>
      <c r="E35" s="235">
        <v>235</v>
      </c>
      <c r="F35" s="235">
        <v>152</v>
      </c>
      <c r="G35" s="235">
        <v>74</v>
      </c>
      <c r="H35" s="235">
        <v>145</v>
      </c>
      <c r="I35" s="235">
        <v>123</v>
      </c>
      <c r="J35" s="226">
        <v>9</v>
      </c>
      <c r="K35" s="226">
        <v>370</v>
      </c>
      <c r="L35" s="226">
        <v>115</v>
      </c>
    </row>
    <row r="36" spans="1:12" s="32" customFormat="1" ht="8.25" customHeight="1">
      <c r="A36" s="236" t="s">
        <v>226</v>
      </c>
      <c r="B36" s="212"/>
      <c r="C36" s="213" t="s">
        <v>451</v>
      </c>
      <c r="D36" s="213" t="s">
        <v>451</v>
      </c>
      <c r="E36" s="213" t="s">
        <v>451</v>
      </c>
      <c r="F36" s="213" t="s">
        <v>451</v>
      </c>
      <c r="G36" s="213" t="s">
        <v>451</v>
      </c>
      <c r="H36" s="213" t="s">
        <v>451</v>
      </c>
      <c r="I36" s="213" t="s">
        <v>451</v>
      </c>
      <c r="J36" s="214" t="s">
        <v>451</v>
      </c>
      <c r="K36" s="214" t="s">
        <v>451</v>
      </c>
      <c r="L36" s="214" t="s">
        <v>451</v>
      </c>
    </row>
    <row r="37" spans="1:12" s="32" customFormat="1" ht="8.25" customHeight="1">
      <c r="A37" s="238" t="s">
        <v>247</v>
      </c>
      <c r="B37" s="212"/>
      <c r="C37" s="213">
        <v>6</v>
      </c>
      <c r="D37" s="213">
        <v>1</v>
      </c>
      <c r="E37" s="213">
        <v>5</v>
      </c>
      <c r="F37" s="213">
        <v>3</v>
      </c>
      <c r="G37" s="213">
        <v>2</v>
      </c>
      <c r="H37" s="213">
        <v>1</v>
      </c>
      <c r="I37" s="213" t="s">
        <v>577</v>
      </c>
      <c r="J37" s="214" t="s">
        <v>577</v>
      </c>
      <c r="K37" s="214" t="s">
        <v>577</v>
      </c>
      <c r="L37" s="214">
        <v>6</v>
      </c>
    </row>
    <row r="38" spans="1:12" s="32" customFormat="1" ht="8.25" customHeight="1">
      <c r="A38" s="239" t="s">
        <v>227</v>
      </c>
      <c r="B38" s="212"/>
      <c r="C38" s="213" t="s">
        <v>451</v>
      </c>
      <c r="D38" s="213" t="s">
        <v>451</v>
      </c>
      <c r="E38" s="213" t="s">
        <v>451</v>
      </c>
      <c r="F38" s="213" t="s">
        <v>451</v>
      </c>
      <c r="G38" s="213" t="s">
        <v>451</v>
      </c>
      <c r="H38" s="213" t="s">
        <v>451</v>
      </c>
      <c r="I38" s="213" t="s">
        <v>451</v>
      </c>
      <c r="J38" s="214" t="s">
        <v>451</v>
      </c>
      <c r="K38" s="214" t="s">
        <v>451</v>
      </c>
      <c r="L38" s="214" t="s">
        <v>451</v>
      </c>
    </row>
    <row r="39" spans="1:12" s="32" customFormat="1" ht="8.25" customHeight="1">
      <c r="A39" s="230" t="s">
        <v>255</v>
      </c>
      <c r="B39" s="212"/>
      <c r="C39" s="213" t="s">
        <v>577</v>
      </c>
      <c r="D39" s="213" t="s">
        <v>577</v>
      </c>
      <c r="E39" s="213" t="s">
        <v>577</v>
      </c>
      <c r="F39" s="213" t="s">
        <v>577</v>
      </c>
      <c r="G39" s="213" t="s">
        <v>577</v>
      </c>
      <c r="H39" s="213" t="s">
        <v>577</v>
      </c>
      <c r="I39" s="213" t="s">
        <v>577</v>
      </c>
      <c r="J39" s="214" t="s">
        <v>577</v>
      </c>
      <c r="K39" s="214" t="s">
        <v>577</v>
      </c>
      <c r="L39" s="214" t="s">
        <v>577</v>
      </c>
    </row>
    <row r="40" spans="1:12" s="32" customFormat="1" ht="8.25" customHeight="1">
      <c r="A40" s="230" t="s">
        <v>256</v>
      </c>
      <c r="B40" s="212"/>
      <c r="C40" s="374">
        <v>1</v>
      </c>
      <c r="D40" s="374" t="s">
        <v>577</v>
      </c>
      <c r="E40" s="374">
        <v>1</v>
      </c>
      <c r="F40" s="374" t="s">
        <v>577</v>
      </c>
      <c r="G40" s="374" t="s">
        <v>577</v>
      </c>
      <c r="H40" s="374">
        <v>1</v>
      </c>
      <c r="I40" s="374" t="s">
        <v>577</v>
      </c>
      <c r="J40" s="374" t="s">
        <v>577</v>
      </c>
      <c r="K40" s="374" t="s">
        <v>577</v>
      </c>
      <c r="L40" s="374">
        <v>1</v>
      </c>
    </row>
    <row r="41" spans="1:12" s="32" customFormat="1" ht="8.25" customHeight="1">
      <c r="A41" s="230" t="s">
        <v>257</v>
      </c>
      <c r="B41" s="212"/>
      <c r="C41" s="213" t="s">
        <v>577</v>
      </c>
      <c r="D41" s="213" t="s">
        <v>577</v>
      </c>
      <c r="E41" s="213" t="s">
        <v>577</v>
      </c>
      <c r="F41" s="213" t="s">
        <v>577</v>
      </c>
      <c r="G41" s="213" t="s">
        <v>577</v>
      </c>
      <c r="H41" s="213" t="s">
        <v>577</v>
      </c>
      <c r="I41" s="213" t="s">
        <v>577</v>
      </c>
      <c r="J41" s="214" t="s">
        <v>577</v>
      </c>
      <c r="K41" s="214" t="s">
        <v>577</v>
      </c>
      <c r="L41" s="214" t="s">
        <v>577</v>
      </c>
    </row>
    <row r="42" spans="1:12" s="32" customFormat="1" ht="8.25" customHeight="1">
      <c r="A42" s="230" t="s">
        <v>258</v>
      </c>
      <c r="B42" s="212"/>
      <c r="C42" s="374">
        <v>14</v>
      </c>
      <c r="D42" s="374">
        <v>3</v>
      </c>
      <c r="E42" s="374">
        <v>11</v>
      </c>
      <c r="F42" s="374">
        <v>3</v>
      </c>
      <c r="G42" s="374">
        <v>1</v>
      </c>
      <c r="H42" s="374">
        <v>3</v>
      </c>
      <c r="I42" s="374">
        <v>7</v>
      </c>
      <c r="J42" s="374">
        <v>1</v>
      </c>
      <c r="K42" s="374">
        <v>6</v>
      </c>
      <c r="L42" s="374">
        <v>7</v>
      </c>
    </row>
    <row r="43" spans="1:12" s="32" customFormat="1" ht="8.25" customHeight="1">
      <c r="A43" s="237" t="s">
        <v>11</v>
      </c>
      <c r="B43" s="212"/>
      <c r="C43" s="235">
        <v>15</v>
      </c>
      <c r="D43" s="235">
        <v>3</v>
      </c>
      <c r="E43" s="235">
        <v>12</v>
      </c>
      <c r="F43" s="235">
        <v>3</v>
      </c>
      <c r="G43" s="235">
        <v>1</v>
      </c>
      <c r="H43" s="235">
        <v>4</v>
      </c>
      <c r="I43" s="235">
        <v>7</v>
      </c>
      <c r="J43" s="226">
        <v>1</v>
      </c>
      <c r="K43" s="226">
        <v>6</v>
      </c>
      <c r="L43" s="226">
        <v>8</v>
      </c>
    </row>
    <row r="44" spans="1:12" s="32" customFormat="1" ht="8.25" customHeight="1">
      <c r="A44" s="236" t="s">
        <v>226</v>
      </c>
      <c r="B44" s="212"/>
      <c r="C44" s="374" t="s">
        <v>451</v>
      </c>
      <c r="D44" s="374" t="s">
        <v>451</v>
      </c>
      <c r="E44" s="374" t="s">
        <v>451</v>
      </c>
      <c r="F44" s="374" t="s">
        <v>451</v>
      </c>
      <c r="G44" s="374" t="s">
        <v>451</v>
      </c>
      <c r="H44" s="374" t="s">
        <v>451</v>
      </c>
      <c r="I44" s="374" t="s">
        <v>451</v>
      </c>
      <c r="J44" s="374" t="s">
        <v>451</v>
      </c>
      <c r="K44" s="374" t="s">
        <v>451</v>
      </c>
      <c r="L44" s="374" t="s">
        <v>451</v>
      </c>
    </row>
    <row r="45" spans="1:12" s="32" customFormat="1" ht="8.25" customHeight="1">
      <c r="A45" s="232" t="s">
        <v>259</v>
      </c>
      <c r="B45" s="212"/>
      <c r="C45" s="213">
        <v>8</v>
      </c>
      <c r="D45" s="213">
        <v>1</v>
      </c>
      <c r="E45" s="213">
        <v>7</v>
      </c>
      <c r="F45" s="213">
        <v>3</v>
      </c>
      <c r="G45" s="213">
        <v>1</v>
      </c>
      <c r="H45" s="213">
        <v>2</v>
      </c>
      <c r="I45" s="213">
        <v>2</v>
      </c>
      <c r="J45" s="214">
        <v>1</v>
      </c>
      <c r="K45" s="214" t="s">
        <v>577</v>
      </c>
      <c r="L45" s="214">
        <v>7</v>
      </c>
    </row>
    <row r="46" spans="1:12" s="32" customFormat="1" ht="8.25" customHeight="1">
      <c r="A46" s="239" t="s">
        <v>228</v>
      </c>
      <c r="B46" s="212"/>
      <c r="C46" s="213" t="s">
        <v>451</v>
      </c>
      <c r="D46" s="213" t="s">
        <v>451</v>
      </c>
      <c r="E46" s="213" t="s">
        <v>451</v>
      </c>
      <c r="F46" s="213" t="s">
        <v>451</v>
      </c>
      <c r="G46" s="213" t="s">
        <v>451</v>
      </c>
      <c r="H46" s="213" t="s">
        <v>451</v>
      </c>
      <c r="I46" s="213" t="s">
        <v>451</v>
      </c>
      <c r="J46" s="214" t="s">
        <v>451</v>
      </c>
      <c r="K46" s="214" t="s">
        <v>451</v>
      </c>
      <c r="L46" s="214" t="s">
        <v>451</v>
      </c>
    </row>
    <row r="47" spans="1:12" s="209" customFormat="1" ht="8.25" customHeight="1">
      <c r="A47" s="230" t="s">
        <v>260</v>
      </c>
      <c r="B47" s="240"/>
      <c r="C47" s="213">
        <v>2</v>
      </c>
      <c r="D47" s="213">
        <v>1</v>
      </c>
      <c r="E47" s="213">
        <v>1</v>
      </c>
      <c r="F47" s="213" t="s">
        <v>577</v>
      </c>
      <c r="G47" s="213">
        <v>1</v>
      </c>
      <c r="H47" s="213">
        <v>1</v>
      </c>
      <c r="I47" s="213" t="s">
        <v>577</v>
      </c>
      <c r="J47" s="214">
        <v>1</v>
      </c>
      <c r="K47" s="214">
        <v>1</v>
      </c>
      <c r="L47" s="214" t="s">
        <v>577</v>
      </c>
    </row>
    <row r="48" spans="1:12" s="32" customFormat="1" ht="8.25" customHeight="1">
      <c r="A48" s="230" t="s">
        <v>261</v>
      </c>
      <c r="B48" s="212"/>
      <c r="C48" s="213" t="s">
        <v>577</v>
      </c>
      <c r="D48" s="213" t="s">
        <v>577</v>
      </c>
      <c r="E48" s="213" t="s">
        <v>577</v>
      </c>
      <c r="F48" s="213" t="s">
        <v>577</v>
      </c>
      <c r="G48" s="213" t="s">
        <v>577</v>
      </c>
      <c r="H48" s="213" t="s">
        <v>577</v>
      </c>
      <c r="I48" s="213" t="s">
        <v>577</v>
      </c>
      <c r="J48" s="214" t="s">
        <v>577</v>
      </c>
      <c r="K48" s="214" t="s">
        <v>577</v>
      </c>
      <c r="L48" s="214" t="s">
        <v>577</v>
      </c>
    </row>
    <row r="49" spans="1:12" s="32" customFormat="1" ht="8.25" customHeight="1">
      <c r="A49" s="230" t="s">
        <v>262</v>
      </c>
      <c r="B49" s="212"/>
      <c r="C49" s="213" t="s">
        <v>577</v>
      </c>
      <c r="D49" s="213" t="s">
        <v>577</v>
      </c>
      <c r="E49" s="213" t="s">
        <v>577</v>
      </c>
      <c r="F49" s="213" t="s">
        <v>577</v>
      </c>
      <c r="G49" s="213" t="s">
        <v>577</v>
      </c>
      <c r="H49" s="213" t="s">
        <v>577</v>
      </c>
      <c r="I49" s="213" t="s">
        <v>577</v>
      </c>
      <c r="J49" s="214" t="s">
        <v>577</v>
      </c>
      <c r="K49" s="214" t="s">
        <v>577</v>
      </c>
      <c r="L49" s="214" t="s">
        <v>577</v>
      </c>
    </row>
    <row r="50" spans="1:12" s="32" customFormat="1" ht="8.25" customHeight="1">
      <c r="A50" s="230" t="s">
        <v>280</v>
      </c>
      <c r="B50" s="212"/>
      <c r="C50" s="213" t="s">
        <v>577</v>
      </c>
      <c r="D50" s="213" t="s">
        <v>577</v>
      </c>
      <c r="E50" s="213" t="s">
        <v>577</v>
      </c>
      <c r="F50" s="213" t="s">
        <v>577</v>
      </c>
      <c r="G50" s="213" t="s">
        <v>577</v>
      </c>
      <c r="H50" s="213" t="s">
        <v>577</v>
      </c>
      <c r="I50" s="213" t="s">
        <v>577</v>
      </c>
      <c r="J50" s="214" t="s">
        <v>577</v>
      </c>
      <c r="K50" s="214" t="s">
        <v>577</v>
      </c>
      <c r="L50" s="214" t="s">
        <v>577</v>
      </c>
    </row>
    <row r="51" spans="1:12" s="32" customFormat="1" ht="8.25" customHeight="1">
      <c r="A51" s="230" t="s">
        <v>263</v>
      </c>
      <c r="B51" s="212"/>
      <c r="C51" s="213" t="s">
        <v>577</v>
      </c>
      <c r="D51" s="213" t="s">
        <v>577</v>
      </c>
      <c r="E51" s="213" t="s">
        <v>577</v>
      </c>
      <c r="F51" s="213" t="s">
        <v>577</v>
      </c>
      <c r="G51" s="213" t="s">
        <v>577</v>
      </c>
      <c r="H51" s="213" t="s">
        <v>577</v>
      </c>
      <c r="I51" s="213" t="s">
        <v>577</v>
      </c>
      <c r="J51" s="214" t="s">
        <v>577</v>
      </c>
      <c r="K51" s="214" t="s">
        <v>577</v>
      </c>
      <c r="L51" s="214" t="s">
        <v>577</v>
      </c>
    </row>
    <row r="52" spans="1:12" s="32" customFormat="1" ht="8.25" customHeight="1">
      <c r="A52" s="230" t="s">
        <v>264</v>
      </c>
      <c r="B52" s="212"/>
      <c r="C52" s="374" t="s">
        <v>577</v>
      </c>
      <c r="D52" s="374" t="s">
        <v>577</v>
      </c>
      <c r="E52" s="374" t="s">
        <v>577</v>
      </c>
      <c r="F52" s="374" t="s">
        <v>577</v>
      </c>
      <c r="G52" s="374" t="s">
        <v>577</v>
      </c>
      <c r="H52" s="374" t="s">
        <v>577</v>
      </c>
      <c r="I52" s="374" t="s">
        <v>577</v>
      </c>
      <c r="J52" s="374" t="s">
        <v>577</v>
      </c>
      <c r="K52" s="374" t="s">
        <v>577</v>
      </c>
      <c r="L52" s="374" t="s">
        <v>577</v>
      </c>
    </row>
    <row r="53" spans="1:12" s="32" customFormat="1" ht="8.25" customHeight="1">
      <c r="A53" s="230" t="s">
        <v>265</v>
      </c>
      <c r="B53" s="212"/>
      <c r="C53" s="213">
        <v>1</v>
      </c>
      <c r="D53" s="213" t="s">
        <v>577</v>
      </c>
      <c r="E53" s="213">
        <v>1</v>
      </c>
      <c r="F53" s="213" t="s">
        <v>577</v>
      </c>
      <c r="G53" s="213" t="s">
        <v>577</v>
      </c>
      <c r="H53" s="213" t="s">
        <v>577</v>
      </c>
      <c r="I53" s="213">
        <v>1</v>
      </c>
      <c r="J53" s="214" t="s">
        <v>577</v>
      </c>
      <c r="K53" s="214">
        <v>1</v>
      </c>
      <c r="L53" s="214" t="s">
        <v>577</v>
      </c>
    </row>
    <row r="54" spans="1:12" s="32" customFormat="1" ht="8.25" customHeight="1">
      <c r="A54" s="230" t="s">
        <v>279</v>
      </c>
      <c r="B54" s="212"/>
      <c r="C54" s="213" t="s">
        <v>577</v>
      </c>
      <c r="D54" s="213" t="s">
        <v>577</v>
      </c>
      <c r="E54" s="213" t="s">
        <v>577</v>
      </c>
      <c r="F54" s="213" t="s">
        <v>577</v>
      </c>
      <c r="G54" s="213" t="s">
        <v>577</v>
      </c>
      <c r="H54" s="213" t="s">
        <v>577</v>
      </c>
      <c r="I54" s="213" t="s">
        <v>577</v>
      </c>
      <c r="J54" s="214" t="s">
        <v>577</v>
      </c>
      <c r="K54" s="214" t="s">
        <v>577</v>
      </c>
      <c r="L54" s="214" t="s">
        <v>577</v>
      </c>
    </row>
    <row r="55" spans="1:12" s="32" customFormat="1" ht="8.25" customHeight="1">
      <c r="A55" s="230" t="s">
        <v>266</v>
      </c>
      <c r="B55" s="212"/>
      <c r="C55" s="213">
        <v>2</v>
      </c>
      <c r="D55" s="213">
        <v>2</v>
      </c>
      <c r="E55" s="213" t="s">
        <v>577</v>
      </c>
      <c r="F55" s="213" t="s">
        <v>577</v>
      </c>
      <c r="G55" s="213">
        <v>1</v>
      </c>
      <c r="H55" s="213" t="s">
        <v>577</v>
      </c>
      <c r="I55" s="213">
        <v>1</v>
      </c>
      <c r="J55" s="214" t="s">
        <v>577</v>
      </c>
      <c r="K55" s="214">
        <v>1</v>
      </c>
      <c r="L55" s="214">
        <v>1</v>
      </c>
    </row>
    <row r="56" spans="1:12" s="32" customFormat="1" ht="8.25" customHeight="1">
      <c r="A56" s="230" t="s">
        <v>267</v>
      </c>
      <c r="B56" s="212"/>
      <c r="C56" s="213">
        <v>2</v>
      </c>
      <c r="D56" s="213">
        <v>2</v>
      </c>
      <c r="E56" s="213" t="s">
        <v>577</v>
      </c>
      <c r="F56" s="213">
        <v>1</v>
      </c>
      <c r="G56" s="213">
        <v>1</v>
      </c>
      <c r="H56" s="213" t="s">
        <v>577</v>
      </c>
      <c r="I56" s="213" t="s">
        <v>577</v>
      </c>
      <c r="J56" s="214" t="s">
        <v>577</v>
      </c>
      <c r="K56" s="214" t="s">
        <v>577</v>
      </c>
      <c r="L56" s="214">
        <v>2</v>
      </c>
    </row>
    <row r="57" spans="1:12" s="32" customFormat="1" ht="8.25" customHeight="1">
      <c r="A57" s="237" t="s">
        <v>11</v>
      </c>
      <c r="B57" s="212"/>
      <c r="C57" s="235">
        <v>7</v>
      </c>
      <c r="D57" s="235">
        <v>5</v>
      </c>
      <c r="E57" s="235">
        <v>2</v>
      </c>
      <c r="F57" s="235">
        <v>1</v>
      </c>
      <c r="G57" s="235">
        <v>3</v>
      </c>
      <c r="H57" s="235">
        <v>1</v>
      </c>
      <c r="I57" s="235">
        <v>2</v>
      </c>
      <c r="J57" s="226">
        <v>1</v>
      </c>
      <c r="K57" s="226">
        <v>3</v>
      </c>
      <c r="L57" s="226">
        <v>3</v>
      </c>
    </row>
    <row r="58" spans="1:12" s="32" customFormat="1" ht="8.25" customHeight="1">
      <c r="A58" s="236" t="s">
        <v>226</v>
      </c>
      <c r="B58" s="212"/>
      <c r="C58" s="213" t="s">
        <v>451</v>
      </c>
      <c r="D58" s="213" t="s">
        <v>451</v>
      </c>
      <c r="E58" s="213" t="s">
        <v>451</v>
      </c>
      <c r="F58" s="213" t="s">
        <v>451</v>
      </c>
      <c r="G58" s="213" t="s">
        <v>451</v>
      </c>
      <c r="H58" s="213" t="s">
        <v>451</v>
      </c>
      <c r="I58" s="213" t="s">
        <v>451</v>
      </c>
      <c r="J58" s="214" t="s">
        <v>451</v>
      </c>
      <c r="K58" s="214" t="s">
        <v>451</v>
      </c>
      <c r="L58" s="214" t="s">
        <v>451</v>
      </c>
    </row>
    <row r="59" spans="1:12" s="32" customFormat="1" ht="8.25" customHeight="1">
      <c r="A59" s="232" t="s">
        <v>247</v>
      </c>
      <c r="B59" s="212"/>
      <c r="C59" s="213">
        <v>3</v>
      </c>
      <c r="D59" s="213">
        <v>3</v>
      </c>
      <c r="E59" s="213" t="s">
        <v>577</v>
      </c>
      <c r="F59" s="213">
        <v>1</v>
      </c>
      <c r="G59" s="213">
        <v>2</v>
      </c>
      <c r="H59" s="213" t="s">
        <v>577</v>
      </c>
      <c r="I59" s="213" t="s">
        <v>577</v>
      </c>
      <c r="J59" s="214" t="s">
        <v>577</v>
      </c>
      <c r="K59" s="214" t="s">
        <v>577</v>
      </c>
      <c r="L59" s="214">
        <v>3</v>
      </c>
    </row>
    <row r="60" spans="1:12" s="32" customFormat="1" ht="8.25" customHeight="1">
      <c r="A60" s="239" t="s">
        <v>229</v>
      </c>
      <c r="B60" s="212"/>
      <c r="C60" s="213" t="s">
        <v>451</v>
      </c>
      <c r="D60" s="213" t="s">
        <v>451</v>
      </c>
      <c r="E60" s="213" t="s">
        <v>451</v>
      </c>
      <c r="F60" s="213" t="s">
        <v>451</v>
      </c>
      <c r="G60" s="213" t="s">
        <v>451</v>
      </c>
      <c r="H60" s="213" t="s">
        <v>451</v>
      </c>
      <c r="I60" s="213" t="s">
        <v>451</v>
      </c>
      <c r="J60" s="214" t="s">
        <v>451</v>
      </c>
      <c r="K60" s="214" t="s">
        <v>451</v>
      </c>
      <c r="L60" s="214" t="s">
        <v>451</v>
      </c>
    </row>
    <row r="61" spans="1:12" s="32" customFormat="1" ht="8.25" customHeight="1">
      <c r="A61" s="241" t="s">
        <v>268</v>
      </c>
      <c r="B61" s="212"/>
      <c r="C61" s="213" t="s">
        <v>577</v>
      </c>
      <c r="D61" s="213" t="s">
        <v>577</v>
      </c>
      <c r="E61" s="213" t="s">
        <v>577</v>
      </c>
      <c r="F61" s="213" t="s">
        <v>577</v>
      </c>
      <c r="G61" s="213" t="s">
        <v>577</v>
      </c>
      <c r="H61" s="213" t="s">
        <v>577</v>
      </c>
      <c r="I61" s="213" t="s">
        <v>577</v>
      </c>
      <c r="J61" s="214" t="s">
        <v>577</v>
      </c>
      <c r="K61" s="214" t="s">
        <v>577</v>
      </c>
      <c r="L61" s="214" t="s">
        <v>577</v>
      </c>
    </row>
    <row r="62" spans="1:12" s="32" customFormat="1" ht="8.25" customHeight="1">
      <c r="A62" s="241" t="s">
        <v>269</v>
      </c>
      <c r="B62" s="212"/>
      <c r="C62" s="213">
        <v>1</v>
      </c>
      <c r="D62" s="213">
        <v>1</v>
      </c>
      <c r="E62" s="213" t="s">
        <v>577</v>
      </c>
      <c r="F62" s="213">
        <v>1</v>
      </c>
      <c r="G62" s="213" t="s">
        <v>577</v>
      </c>
      <c r="H62" s="213" t="s">
        <v>577</v>
      </c>
      <c r="I62" s="213" t="s">
        <v>577</v>
      </c>
      <c r="J62" s="214" t="s">
        <v>577</v>
      </c>
      <c r="K62" s="214" t="s">
        <v>577</v>
      </c>
      <c r="L62" s="214">
        <v>1</v>
      </c>
    </row>
    <row r="63" spans="1:12" s="32" customFormat="1" ht="8.25" customHeight="1">
      <c r="A63" s="241" t="s">
        <v>270</v>
      </c>
      <c r="B63" s="212"/>
      <c r="C63" s="213" t="s">
        <v>577</v>
      </c>
      <c r="D63" s="213" t="s">
        <v>577</v>
      </c>
      <c r="E63" s="213" t="s">
        <v>577</v>
      </c>
      <c r="F63" s="213" t="s">
        <v>577</v>
      </c>
      <c r="G63" s="213" t="s">
        <v>577</v>
      </c>
      <c r="H63" s="213" t="s">
        <v>577</v>
      </c>
      <c r="I63" s="213" t="s">
        <v>577</v>
      </c>
      <c r="J63" s="214" t="s">
        <v>577</v>
      </c>
      <c r="K63" s="214" t="s">
        <v>577</v>
      </c>
      <c r="L63" s="214" t="s">
        <v>577</v>
      </c>
    </row>
    <row r="64" spans="1:12" s="32" customFormat="1" ht="8.25" customHeight="1">
      <c r="A64" s="241" t="s">
        <v>271</v>
      </c>
      <c r="B64" s="212"/>
      <c r="C64" s="213" t="s">
        <v>577</v>
      </c>
      <c r="D64" s="213" t="s">
        <v>577</v>
      </c>
      <c r="E64" s="213" t="s">
        <v>577</v>
      </c>
      <c r="F64" s="213" t="s">
        <v>577</v>
      </c>
      <c r="G64" s="213" t="s">
        <v>577</v>
      </c>
      <c r="H64" s="213" t="s">
        <v>577</v>
      </c>
      <c r="I64" s="213" t="s">
        <v>577</v>
      </c>
      <c r="J64" s="214" t="s">
        <v>577</v>
      </c>
      <c r="K64" s="214" t="s">
        <v>577</v>
      </c>
      <c r="L64" s="214" t="s">
        <v>577</v>
      </c>
    </row>
    <row r="65" spans="1:12" s="32" customFormat="1" ht="8.25" customHeight="1">
      <c r="A65" s="241" t="s">
        <v>272</v>
      </c>
      <c r="B65" s="212"/>
      <c r="C65" s="213" t="s">
        <v>577</v>
      </c>
      <c r="D65" s="213" t="s">
        <v>577</v>
      </c>
      <c r="E65" s="213" t="s">
        <v>577</v>
      </c>
      <c r="F65" s="213" t="s">
        <v>577</v>
      </c>
      <c r="G65" s="213" t="s">
        <v>577</v>
      </c>
      <c r="H65" s="213" t="s">
        <v>577</v>
      </c>
      <c r="I65" s="213" t="s">
        <v>577</v>
      </c>
      <c r="J65" s="214" t="s">
        <v>577</v>
      </c>
      <c r="K65" s="214" t="s">
        <v>577</v>
      </c>
      <c r="L65" s="214" t="s">
        <v>577</v>
      </c>
    </row>
    <row r="66" spans="1:12" s="32" customFormat="1" ht="8.25" customHeight="1">
      <c r="A66" s="241" t="s">
        <v>273</v>
      </c>
      <c r="B66" s="212"/>
      <c r="C66" s="213">
        <v>5</v>
      </c>
      <c r="D66" s="213">
        <v>2</v>
      </c>
      <c r="E66" s="213">
        <v>3</v>
      </c>
      <c r="F66" s="213" t="s">
        <v>577</v>
      </c>
      <c r="G66" s="213">
        <v>1</v>
      </c>
      <c r="H66" s="213" t="s">
        <v>577</v>
      </c>
      <c r="I66" s="213">
        <v>4</v>
      </c>
      <c r="J66" s="214" t="s">
        <v>577</v>
      </c>
      <c r="K66" s="214">
        <v>5</v>
      </c>
      <c r="L66" s="214" t="s">
        <v>577</v>
      </c>
    </row>
    <row r="67" spans="1:12" s="32" customFormat="1" ht="8.25" customHeight="1">
      <c r="A67" s="241" t="s">
        <v>274</v>
      </c>
      <c r="B67" s="212"/>
      <c r="C67" s="213" t="s">
        <v>577</v>
      </c>
      <c r="D67" s="213" t="s">
        <v>577</v>
      </c>
      <c r="E67" s="213" t="s">
        <v>577</v>
      </c>
      <c r="F67" s="213" t="s">
        <v>577</v>
      </c>
      <c r="G67" s="213" t="s">
        <v>577</v>
      </c>
      <c r="H67" s="213" t="s">
        <v>577</v>
      </c>
      <c r="I67" s="213" t="s">
        <v>577</v>
      </c>
      <c r="J67" s="214" t="s">
        <v>577</v>
      </c>
      <c r="K67" s="214" t="s">
        <v>577</v>
      </c>
      <c r="L67" s="214" t="s">
        <v>577</v>
      </c>
    </row>
    <row r="68" spans="1:12" s="32" customFormat="1" ht="8.25" customHeight="1">
      <c r="A68" s="241" t="s">
        <v>275</v>
      </c>
      <c r="B68" s="212"/>
      <c r="C68" s="213">
        <v>13</v>
      </c>
      <c r="D68" s="213">
        <v>4</v>
      </c>
      <c r="E68" s="213">
        <v>9</v>
      </c>
      <c r="F68" s="213" t="s">
        <v>577</v>
      </c>
      <c r="G68" s="213">
        <v>3</v>
      </c>
      <c r="H68" s="213">
        <v>7</v>
      </c>
      <c r="I68" s="213">
        <v>3</v>
      </c>
      <c r="J68" s="213">
        <v>1</v>
      </c>
      <c r="K68" s="213">
        <v>6</v>
      </c>
      <c r="L68" s="213">
        <v>6</v>
      </c>
    </row>
    <row r="69" spans="1:12" s="32" customFormat="1" ht="8.25" customHeight="1">
      <c r="A69" s="241" t="s">
        <v>276</v>
      </c>
      <c r="B69" s="212"/>
      <c r="C69" s="213">
        <v>3</v>
      </c>
      <c r="D69" s="213">
        <v>3</v>
      </c>
      <c r="E69" s="213" t="s">
        <v>577</v>
      </c>
      <c r="F69" s="213">
        <v>1</v>
      </c>
      <c r="G69" s="213" t="s">
        <v>577</v>
      </c>
      <c r="H69" s="213">
        <v>2</v>
      </c>
      <c r="I69" s="213" t="s">
        <v>577</v>
      </c>
      <c r="J69" s="213" t="s">
        <v>577</v>
      </c>
      <c r="K69" s="213" t="s">
        <v>577</v>
      </c>
      <c r="L69" s="213">
        <v>3</v>
      </c>
    </row>
    <row r="70" spans="1:12" s="32" customFormat="1" ht="8.25" customHeight="1">
      <c r="A70" s="241" t="s">
        <v>277</v>
      </c>
      <c r="B70" s="212"/>
      <c r="C70" s="213">
        <v>12</v>
      </c>
      <c r="D70" s="213">
        <v>5</v>
      </c>
      <c r="E70" s="213">
        <v>7</v>
      </c>
      <c r="F70" s="213">
        <v>2</v>
      </c>
      <c r="G70" s="213">
        <v>1</v>
      </c>
      <c r="H70" s="213">
        <v>3</v>
      </c>
      <c r="I70" s="213">
        <v>6</v>
      </c>
      <c r="J70" s="213" t="s">
        <v>577</v>
      </c>
      <c r="K70" s="213">
        <v>8</v>
      </c>
      <c r="L70" s="213">
        <v>4</v>
      </c>
    </row>
    <row r="71" spans="1:12" s="32" customFormat="1" ht="8.25" customHeight="1">
      <c r="A71" s="237" t="s">
        <v>11</v>
      </c>
      <c r="B71" s="212"/>
      <c r="C71" s="226">
        <v>34</v>
      </c>
      <c r="D71" s="226">
        <v>15</v>
      </c>
      <c r="E71" s="226">
        <v>19</v>
      </c>
      <c r="F71" s="226">
        <v>4</v>
      </c>
      <c r="G71" s="226">
        <v>5</v>
      </c>
      <c r="H71" s="226">
        <v>12</v>
      </c>
      <c r="I71" s="226">
        <v>13</v>
      </c>
      <c r="J71" s="226">
        <v>1</v>
      </c>
      <c r="K71" s="226">
        <v>19</v>
      </c>
      <c r="L71" s="226">
        <v>14</v>
      </c>
    </row>
    <row r="72" spans="1:12" s="32" customFormat="1" ht="8.25" customHeight="1">
      <c r="A72" s="236" t="s">
        <v>226</v>
      </c>
      <c r="B72" s="212"/>
      <c r="C72" s="213" t="s">
        <v>451</v>
      </c>
      <c r="D72" s="213" t="s">
        <v>451</v>
      </c>
      <c r="E72" s="213" t="s">
        <v>451</v>
      </c>
      <c r="F72" s="213" t="s">
        <v>451</v>
      </c>
      <c r="G72" s="213" t="s">
        <v>451</v>
      </c>
      <c r="H72" s="213" t="s">
        <v>451</v>
      </c>
      <c r="I72" s="213" t="s">
        <v>451</v>
      </c>
      <c r="J72" s="213" t="s">
        <v>451</v>
      </c>
      <c r="K72" s="213" t="s">
        <v>451</v>
      </c>
      <c r="L72" s="213" t="s">
        <v>451</v>
      </c>
    </row>
    <row r="73" spans="1:12" s="32" customFormat="1" ht="8.25" customHeight="1">
      <c r="A73" s="238" t="s">
        <v>296</v>
      </c>
      <c r="B73" s="212"/>
      <c r="C73" s="213">
        <v>14</v>
      </c>
      <c r="D73" s="213">
        <v>6</v>
      </c>
      <c r="E73" s="213">
        <v>8</v>
      </c>
      <c r="F73" s="213">
        <v>4</v>
      </c>
      <c r="G73" s="213">
        <v>3</v>
      </c>
      <c r="H73" s="213">
        <v>6</v>
      </c>
      <c r="I73" s="213">
        <v>1</v>
      </c>
      <c r="J73" s="213">
        <v>1</v>
      </c>
      <c r="K73" s="213" t="s">
        <v>577</v>
      </c>
      <c r="L73" s="213">
        <v>13</v>
      </c>
    </row>
    <row r="74" spans="1:12" s="32" customFormat="1" ht="8.25" customHeight="1">
      <c r="A74" s="242" t="s">
        <v>278</v>
      </c>
      <c r="B74" s="212"/>
      <c r="C74" s="213">
        <v>1</v>
      </c>
      <c r="D74" s="213" t="s">
        <v>577</v>
      </c>
      <c r="E74" s="213">
        <v>1</v>
      </c>
      <c r="F74" s="213">
        <v>1</v>
      </c>
      <c r="G74" s="213" t="s">
        <v>577</v>
      </c>
      <c r="H74" s="213" t="s">
        <v>577</v>
      </c>
      <c r="I74" s="213" t="s">
        <v>577</v>
      </c>
      <c r="J74" s="213" t="s">
        <v>577</v>
      </c>
      <c r="K74" s="213" t="s">
        <v>577</v>
      </c>
      <c r="L74" s="213">
        <v>1</v>
      </c>
    </row>
    <row r="75" spans="1:12" s="32" customFormat="1" ht="8.25" customHeight="1">
      <c r="A75" s="236" t="s">
        <v>226</v>
      </c>
      <c r="B75" s="212"/>
      <c r="C75" s="213" t="s">
        <v>451</v>
      </c>
      <c r="D75" s="213" t="s">
        <v>451</v>
      </c>
      <c r="E75" s="213" t="s">
        <v>451</v>
      </c>
      <c r="F75" s="213" t="s">
        <v>451</v>
      </c>
      <c r="G75" s="213" t="s">
        <v>451</v>
      </c>
      <c r="H75" s="213" t="s">
        <v>451</v>
      </c>
      <c r="I75" s="213" t="s">
        <v>451</v>
      </c>
      <c r="J75" s="213" t="s">
        <v>451</v>
      </c>
      <c r="K75" s="213" t="s">
        <v>451</v>
      </c>
      <c r="L75" s="213" t="s">
        <v>451</v>
      </c>
    </row>
    <row r="76" spans="1:12" s="32" customFormat="1" ht="8.25" customHeight="1">
      <c r="A76" s="238" t="s">
        <v>296</v>
      </c>
      <c r="B76" s="212"/>
      <c r="C76" s="213" t="s">
        <v>577</v>
      </c>
      <c r="D76" s="213" t="s">
        <v>577</v>
      </c>
      <c r="E76" s="213" t="s">
        <v>577</v>
      </c>
      <c r="F76" s="213" t="s">
        <v>577</v>
      </c>
      <c r="G76" s="213" t="s">
        <v>577</v>
      </c>
      <c r="H76" s="213" t="s">
        <v>577</v>
      </c>
      <c r="I76" s="213" t="s">
        <v>577</v>
      </c>
      <c r="J76" s="213" t="s">
        <v>577</v>
      </c>
      <c r="K76" s="213" t="s">
        <v>577</v>
      </c>
      <c r="L76" s="213" t="s">
        <v>577</v>
      </c>
    </row>
    <row r="77" spans="1:12" s="32" customFormat="1" ht="8.25" customHeight="1">
      <c r="A77" s="243" t="s">
        <v>91</v>
      </c>
      <c r="B77" s="234"/>
      <c r="C77" s="235">
        <v>551</v>
      </c>
      <c r="D77" s="235">
        <v>282</v>
      </c>
      <c r="E77" s="235">
        <v>269</v>
      </c>
      <c r="F77" s="235">
        <v>161</v>
      </c>
      <c r="G77" s="235">
        <v>83</v>
      </c>
      <c r="H77" s="235">
        <v>162</v>
      </c>
      <c r="I77" s="235">
        <v>145</v>
      </c>
      <c r="J77" s="235">
        <v>12</v>
      </c>
      <c r="K77" s="235">
        <v>398</v>
      </c>
      <c r="L77" s="235">
        <v>141</v>
      </c>
    </row>
    <row r="78" spans="1:12" s="32" customFormat="1" ht="8.25" customHeight="1">
      <c r="A78" s="236" t="s">
        <v>226</v>
      </c>
      <c r="B78" s="212"/>
      <c r="C78" s="213" t="s">
        <v>451</v>
      </c>
      <c r="D78" s="213" t="s">
        <v>451</v>
      </c>
      <c r="E78" s="213" t="s">
        <v>451</v>
      </c>
      <c r="F78" s="213" t="s">
        <v>451</v>
      </c>
      <c r="G78" s="213" t="s">
        <v>451</v>
      </c>
      <c r="H78" s="213" t="s">
        <v>451</v>
      </c>
      <c r="I78" s="213" t="s">
        <v>451</v>
      </c>
      <c r="J78" s="213" t="s">
        <v>451</v>
      </c>
      <c r="K78" s="213" t="s">
        <v>451</v>
      </c>
      <c r="L78" s="213" t="s">
        <v>451</v>
      </c>
    </row>
    <row r="79" spans="1:12" s="32" customFormat="1" ht="8.25" customHeight="1">
      <c r="A79" s="238" t="s">
        <v>296</v>
      </c>
      <c r="B79" s="224"/>
      <c r="C79" s="213">
        <v>31</v>
      </c>
      <c r="D79" s="213">
        <v>11</v>
      </c>
      <c r="E79" s="213">
        <v>20</v>
      </c>
      <c r="F79" s="213">
        <v>11</v>
      </c>
      <c r="G79" s="213">
        <v>8</v>
      </c>
      <c r="H79" s="213">
        <v>9</v>
      </c>
      <c r="I79" s="213">
        <v>3</v>
      </c>
      <c r="J79" s="213">
        <v>2</v>
      </c>
      <c r="K79" s="213" t="s">
        <v>577</v>
      </c>
      <c r="L79" s="213">
        <v>29</v>
      </c>
    </row>
    <row r="80" spans="1:2" ht="9.75" customHeight="1">
      <c r="A80" s="223"/>
      <c r="B80" s="244"/>
    </row>
    <row r="81" spans="1:12" ht="9.75" customHeight="1">
      <c r="A81" s="15"/>
      <c r="B81" s="22"/>
      <c r="C81" s="2" t="s">
        <v>451</v>
      </c>
      <c r="D81" s="2" t="s">
        <v>451</v>
      </c>
      <c r="E81" s="2" t="s">
        <v>451</v>
      </c>
      <c r="F81" s="2" t="s">
        <v>451</v>
      </c>
      <c r="G81" s="2" t="s">
        <v>451</v>
      </c>
      <c r="H81" s="2" t="s">
        <v>451</v>
      </c>
      <c r="I81" s="2" t="s">
        <v>451</v>
      </c>
      <c r="J81" s="2" t="s">
        <v>451</v>
      </c>
      <c r="K81" s="2" t="s">
        <v>451</v>
      </c>
      <c r="L81" s="2" t="s">
        <v>451</v>
      </c>
    </row>
    <row r="82" spans="1:12" ht="9.75" customHeight="1">
      <c r="A82" s="17"/>
      <c r="B82" s="22"/>
      <c r="C82" s="2" t="s">
        <v>451</v>
      </c>
      <c r="D82" s="2" t="s">
        <v>451</v>
      </c>
      <c r="E82" s="2" t="s">
        <v>451</v>
      </c>
      <c r="F82" s="2" t="s">
        <v>451</v>
      </c>
      <c r="G82" s="2" t="s">
        <v>451</v>
      </c>
      <c r="H82" s="2" t="s">
        <v>451</v>
      </c>
      <c r="I82" s="2" t="s">
        <v>451</v>
      </c>
      <c r="J82" s="2" t="s">
        <v>451</v>
      </c>
      <c r="K82" s="2" t="s">
        <v>451</v>
      </c>
      <c r="L82" s="2" t="s">
        <v>451</v>
      </c>
    </row>
    <row r="83" spans="1:12" ht="0.75" customHeight="1">
      <c r="A83" s="15"/>
      <c r="B83" s="22"/>
      <c r="C83" s="33" t="s">
        <v>577</v>
      </c>
      <c r="D83" s="33" t="s">
        <v>577</v>
      </c>
      <c r="E83" s="33" t="s">
        <v>577</v>
      </c>
      <c r="F83" s="33" t="s">
        <v>577</v>
      </c>
      <c r="G83" s="33" t="s">
        <v>577</v>
      </c>
      <c r="H83" s="33" t="s">
        <v>577</v>
      </c>
      <c r="I83" s="33" t="s">
        <v>577</v>
      </c>
      <c r="J83" s="33" t="s">
        <v>577</v>
      </c>
      <c r="K83" s="33" t="s">
        <v>577</v>
      </c>
      <c r="L83" s="33" t="s">
        <v>577</v>
      </c>
    </row>
    <row r="84" spans="1:12" ht="9.75" customHeight="1" hidden="1">
      <c r="A84" s="17"/>
      <c r="B84" s="22"/>
      <c r="C84" s="33" t="s">
        <v>451</v>
      </c>
      <c r="D84" s="33" t="s">
        <v>451</v>
      </c>
      <c r="E84" s="33" t="s">
        <v>451</v>
      </c>
      <c r="F84" s="33" t="s">
        <v>451</v>
      </c>
      <c r="G84" s="33" t="s">
        <v>451</v>
      </c>
      <c r="H84" s="33" t="s">
        <v>451</v>
      </c>
      <c r="I84" s="33" t="s">
        <v>451</v>
      </c>
      <c r="J84" s="33" t="s">
        <v>451</v>
      </c>
      <c r="K84" s="33" t="s">
        <v>451</v>
      </c>
      <c r="L84" s="33" t="s">
        <v>451</v>
      </c>
    </row>
    <row r="85" spans="1:12" ht="9.75" customHeight="1" hidden="1">
      <c r="A85" s="15"/>
      <c r="B85" s="22"/>
      <c r="C85" s="33" t="s">
        <v>451</v>
      </c>
      <c r="D85" s="33" t="s">
        <v>451</v>
      </c>
      <c r="E85" s="33" t="s">
        <v>451</v>
      </c>
      <c r="F85" s="33" t="s">
        <v>451</v>
      </c>
      <c r="G85" s="33" t="s">
        <v>451</v>
      </c>
      <c r="H85" s="33" t="s">
        <v>451</v>
      </c>
      <c r="I85" s="33" t="s">
        <v>451</v>
      </c>
      <c r="J85" s="33" t="s">
        <v>451</v>
      </c>
      <c r="K85" s="33" t="s">
        <v>451</v>
      </c>
      <c r="L85" s="33" t="s">
        <v>451</v>
      </c>
    </row>
    <row r="86" spans="1:12" ht="9.75" customHeight="1" hidden="1">
      <c r="A86" s="17"/>
      <c r="B86" s="22"/>
      <c r="C86" s="33">
        <v>31</v>
      </c>
      <c r="D86" s="33">
        <v>11</v>
      </c>
      <c r="E86" s="33">
        <v>20</v>
      </c>
      <c r="F86" s="33">
        <v>11</v>
      </c>
      <c r="G86" s="33">
        <v>8</v>
      </c>
      <c r="H86" s="33">
        <v>9</v>
      </c>
      <c r="I86" s="33">
        <v>3</v>
      </c>
      <c r="J86" s="33">
        <v>2</v>
      </c>
      <c r="K86" s="33" t="s">
        <v>577</v>
      </c>
      <c r="L86" s="33">
        <v>29</v>
      </c>
    </row>
    <row r="87" spans="1:12" ht="9.75" customHeight="1" hidden="1">
      <c r="A87" s="15"/>
      <c r="B87" s="22"/>
      <c r="C87" s="33" t="s">
        <v>451</v>
      </c>
      <c r="D87" s="33" t="s">
        <v>451</v>
      </c>
      <c r="E87" s="33" t="s">
        <v>451</v>
      </c>
      <c r="F87" s="33" t="s">
        <v>451</v>
      </c>
      <c r="G87" s="33" t="s">
        <v>451</v>
      </c>
      <c r="H87" s="33" t="s">
        <v>451</v>
      </c>
      <c r="I87" s="33" t="s">
        <v>451</v>
      </c>
      <c r="J87" s="33" t="s">
        <v>451</v>
      </c>
      <c r="K87" s="33" t="s">
        <v>451</v>
      </c>
      <c r="L87" s="33" t="s">
        <v>451</v>
      </c>
    </row>
    <row r="88" spans="1:12" ht="9.75" customHeight="1" hidden="1">
      <c r="A88" s="17"/>
      <c r="B88" s="22"/>
      <c r="C88" s="33" t="s">
        <v>451</v>
      </c>
      <c r="D88" s="33" t="s">
        <v>451</v>
      </c>
      <c r="E88" s="33" t="s">
        <v>451</v>
      </c>
      <c r="F88" s="33" t="s">
        <v>451</v>
      </c>
      <c r="G88" s="33" t="s">
        <v>451</v>
      </c>
      <c r="H88" s="33" t="s">
        <v>451</v>
      </c>
      <c r="I88" s="33" t="s">
        <v>451</v>
      </c>
      <c r="J88" s="33" t="s">
        <v>451</v>
      </c>
      <c r="K88" s="33" t="s">
        <v>451</v>
      </c>
      <c r="L88" s="33" t="s">
        <v>451</v>
      </c>
    </row>
    <row r="89" spans="1:12" ht="9.75" customHeight="1" hidden="1">
      <c r="A89" s="18"/>
      <c r="B89" s="14"/>
      <c r="C89" s="14" t="s">
        <v>577</v>
      </c>
      <c r="D89" s="14" t="s">
        <v>577</v>
      </c>
      <c r="E89" s="14" t="s">
        <v>577</v>
      </c>
      <c r="F89" s="14" t="s">
        <v>577</v>
      </c>
      <c r="G89" s="14" t="s">
        <v>577</v>
      </c>
      <c r="H89" s="14" t="s">
        <v>577</v>
      </c>
      <c r="I89" s="14" t="s">
        <v>577</v>
      </c>
      <c r="J89" s="14" t="s">
        <v>577</v>
      </c>
      <c r="K89" s="14" t="s">
        <v>577</v>
      </c>
      <c r="L89" s="14" t="s">
        <v>577</v>
      </c>
    </row>
    <row r="90" spans="1:12" ht="9.75" customHeight="1" hidden="1">
      <c r="A90" s="1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</sheetData>
  <sheetProtection/>
  <mergeCells count="17">
    <mergeCell ref="H11:H12"/>
    <mergeCell ref="A7:L7"/>
    <mergeCell ref="F11:F12"/>
    <mergeCell ref="I11:I12"/>
    <mergeCell ref="J11:J12"/>
    <mergeCell ref="K11:K12"/>
    <mergeCell ref="L11:L12"/>
    <mergeCell ref="E9:E12"/>
    <mergeCell ref="G11:G12"/>
    <mergeCell ref="A9:B12"/>
    <mergeCell ref="F9:I10"/>
    <mergeCell ref="A4:L4"/>
    <mergeCell ref="A5:L5"/>
    <mergeCell ref="C9:C12"/>
    <mergeCell ref="D9:D12"/>
    <mergeCell ref="A6:L6"/>
    <mergeCell ref="J9:L10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L99"/>
  <sheetViews>
    <sheetView workbookViewId="0" topLeftCell="B1">
      <selection activeCell="F105" sqref="F105"/>
    </sheetView>
  </sheetViews>
  <sheetFormatPr defaultColWidth="11.421875" defaultRowHeight="12" customHeight="1"/>
  <cols>
    <col min="1" max="1" width="0.2890625" style="2" hidden="1" customWidth="1"/>
    <col min="2" max="2" width="24.28125" style="2" customWidth="1"/>
    <col min="3" max="3" width="0.85546875" style="2" customWidth="1"/>
    <col min="4" max="9" width="6.28125" style="2" customWidth="1"/>
    <col min="10" max="10" width="6.421875" style="2" customWidth="1"/>
    <col min="11" max="12" width="6.28125" style="2" customWidth="1"/>
    <col min="13" max="16384" width="11.421875" style="2" customWidth="1"/>
  </cols>
  <sheetData>
    <row r="1" ht="1.5" customHeight="1"/>
    <row r="2" ht="7.5" customHeight="1" hidden="1"/>
    <row r="3" ht="3.75" customHeight="1"/>
    <row r="4" spans="1:12" s="14" customFormat="1" ht="9" customHeight="1">
      <c r="A4" s="137"/>
      <c r="B4" s="471" t="s">
        <v>431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</row>
    <row r="5" spans="1:12" s="14" customFormat="1" ht="9" customHeight="1">
      <c r="A5" s="471" t="s">
        <v>619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</row>
    <row r="6" spans="1:12" s="14" customFormat="1" ht="9" customHeight="1">
      <c r="A6" s="471" t="s">
        <v>21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</row>
    <row r="7" spans="1:12" s="14" customFormat="1" ht="9" customHeight="1">
      <c r="A7" s="471" t="s">
        <v>281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s="14" customFormat="1" ht="9" customHeight="1">
      <c r="A8" s="471" t="s">
        <v>22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</row>
    <row r="9" spans="1:12" s="14" customFormat="1" ht="2.2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s="32" customFormat="1" ht="9" customHeight="1">
      <c r="A10" s="509" t="s">
        <v>450</v>
      </c>
      <c r="B10" s="520"/>
      <c r="C10" s="510"/>
      <c r="D10" s="504" t="s">
        <v>1</v>
      </c>
      <c r="E10" s="515" t="s">
        <v>440</v>
      </c>
      <c r="F10" s="509"/>
      <c r="G10" s="509"/>
      <c r="H10" s="516"/>
      <c r="I10" s="515" t="s">
        <v>233</v>
      </c>
      <c r="J10" s="509"/>
      <c r="K10" s="516"/>
      <c r="L10" s="532" t="s">
        <v>604</v>
      </c>
    </row>
    <row r="11" spans="1:12" s="32" customFormat="1" ht="18" customHeight="1">
      <c r="A11" s="511"/>
      <c r="B11" s="511"/>
      <c r="C11" s="512"/>
      <c r="D11" s="505"/>
      <c r="E11" s="517"/>
      <c r="F11" s="518"/>
      <c r="G11" s="518"/>
      <c r="H11" s="519"/>
      <c r="I11" s="517"/>
      <c r="J11" s="518"/>
      <c r="K11" s="519"/>
      <c r="L11" s="533"/>
    </row>
    <row r="12" spans="1:12" s="32" customFormat="1" ht="9" customHeight="1">
      <c r="A12" s="511"/>
      <c r="B12" s="511"/>
      <c r="C12" s="512"/>
      <c r="D12" s="505"/>
      <c r="E12" s="523" t="s">
        <v>18</v>
      </c>
      <c r="F12" s="529" t="s">
        <v>16</v>
      </c>
      <c r="G12" s="521" t="s">
        <v>17</v>
      </c>
      <c r="H12" s="526" t="s">
        <v>420</v>
      </c>
      <c r="I12" s="523" t="s">
        <v>2</v>
      </c>
      <c r="J12" s="526" t="s">
        <v>3</v>
      </c>
      <c r="K12" s="523" t="s">
        <v>37</v>
      </c>
      <c r="L12" s="533"/>
    </row>
    <row r="13" spans="1:12" s="32" customFormat="1" ht="13.5" customHeight="1">
      <c r="A13" s="513"/>
      <c r="B13" s="513"/>
      <c r="C13" s="514"/>
      <c r="D13" s="506"/>
      <c r="E13" s="518"/>
      <c r="F13" s="508"/>
      <c r="G13" s="522"/>
      <c r="H13" s="525"/>
      <c r="I13" s="518"/>
      <c r="J13" s="525"/>
      <c r="K13" s="518"/>
      <c r="L13" s="534"/>
    </row>
    <row r="14" spans="1:12" s="32" customFormat="1" ht="6.75" customHeight="1">
      <c r="A14" s="389"/>
      <c r="B14" s="389"/>
      <c r="C14" s="390"/>
      <c r="D14" s="389"/>
      <c r="E14" s="392"/>
      <c r="F14" s="391"/>
      <c r="G14" s="391"/>
      <c r="H14" s="392"/>
      <c r="I14" s="392"/>
      <c r="J14" s="392"/>
      <c r="K14" s="392"/>
      <c r="L14" s="393"/>
    </row>
    <row r="15" spans="1:12" s="32" customFormat="1" ht="7.5" customHeight="1">
      <c r="A15" s="535" t="s">
        <v>23</v>
      </c>
      <c r="B15" s="535"/>
      <c r="C15" s="212"/>
      <c r="D15" s="213">
        <v>312</v>
      </c>
      <c r="E15" s="213">
        <v>94</v>
      </c>
      <c r="F15" s="213">
        <v>52</v>
      </c>
      <c r="G15" s="213">
        <v>99</v>
      </c>
      <c r="H15" s="213">
        <v>67</v>
      </c>
      <c r="I15" s="214">
        <v>8</v>
      </c>
      <c r="J15" s="214">
        <v>239</v>
      </c>
      <c r="K15" s="214">
        <v>65</v>
      </c>
      <c r="L15" s="214">
        <v>19</v>
      </c>
    </row>
    <row r="16" spans="1:12" s="32" customFormat="1" ht="7.5" customHeight="1">
      <c r="A16" s="210"/>
      <c r="B16" s="215" t="s">
        <v>24</v>
      </c>
      <c r="C16" s="212"/>
      <c r="D16" s="213" t="s">
        <v>451</v>
      </c>
      <c r="E16" s="213" t="s">
        <v>451</v>
      </c>
      <c r="F16" s="213" t="s">
        <v>451</v>
      </c>
      <c r="G16" s="213" t="s">
        <v>451</v>
      </c>
      <c r="H16" s="213" t="s">
        <v>451</v>
      </c>
      <c r="I16" s="214" t="s">
        <v>451</v>
      </c>
      <c r="J16" s="214" t="s">
        <v>451</v>
      </c>
      <c r="K16" s="214" t="s">
        <v>451</v>
      </c>
      <c r="L16" s="214" t="s">
        <v>451</v>
      </c>
    </row>
    <row r="17" spans="1:12" s="32" customFormat="1" ht="7.5" customHeight="1">
      <c r="A17" s="210"/>
      <c r="B17" s="216" t="s">
        <v>25</v>
      </c>
      <c r="C17" s="217"/>
      <c r="D17" s="213" t="s">
        <v>451</v>
      </c>
      <c r="E17" s="213" t="s">
        <v>451</v>
      </c>
      <c r="F17" s="213" t="s">
        <v>451</v>
      </c>
      <c r="G17" s="213" t="s">
        <v>451</v>
      </c>
      <c r="H17" s="213" t="s">
        <v>451</v>
      </c>
      <c r="I17" s="214" t="s">
        <v>451</v>
      </c>
      <c r="J17" s="214" t="s">
        <v>451</v>
      </c>
      <c r="K17" s="214" t="s">
        <v>451</v>
      </c>
      <c r="L17" s="214" t="s">
        <v>451</v>
      </c>
    </row>
    <row r="18" spans="1:12" s="32" customFormat="1" ht="7.5" customHeight="1">
      <c r="A18" s="210"/>
      <c r="B18" s="218" t="s">
        <v>26</v>
      </c>
      <c r="C18" s="219"/>
      <c r="D18" s="213">
        <v>5</v>
      </c>
      <c r="E18" s="213">
        <v>1</v>
      </c>
      <c r="F18" s="213">
        <v>2</v>
      </c>
      <c r="G18" s="213">
        <v>2</v>
      </c>
      <c r="H18" s="213" t="s">
        <v>577</v>
      </c>
      <c r="I18" s="214" t="s">
        <v>577</v>
      </c>
      <c r="J18" s="214">
        <v>2</v>
      </c>
      <c r="K18" s="214">
        <v>3</v>
      </c>
      <c r="L18" s="214" t="s">
        <v>577</v>
      </c>
    </row>
    <row r="19" spans="1:12" s="32" customFormat="1" ht="7.5" customHeight="1">
      <c r="A19" s="210"/>
      <c r="B19" s="220" t="s">
        <v>27</v>
      </c>
      <c r="C19" s="217"/>
      <c r="D19" s="213" t="s">
        <v>451</v>
      </c>
      <c r="E19" s="213" t="s">
        <v>451</v>
      </c>
      <c r="F19" s="213" t="s">
        <v>451</v>
      </c>
      <c r="G19" s="213" t="s">
        <v>451</v>
      </c>
      <c r="H19" s="213" t="s">
        <v>451</v>
      </c>
      <c r="I19" s="214" t="s">
        <v>451</v>
      </c>
      <c r="J19" s="214" t="s">
        <v>451</v>
      </c>
      <c r="K19" s="214" t="s">
        <v>451</v>
      </c>
      <c r="L19" s="214" t="s">
        <v>451</v>
      </c>
    </row>
    <row r="20" spans="1:12" s="32" customFormat="1" ht="7.5" customHeight="1">
      <c r="A20" s="210"/>
      <c r="B20" s="221" t="s">
        <v>35</v>
      </c>
      <c r="C20" s="219"/>
      <c r="D20" s="213">
        <v>233</v>
      </c>
      <c r="E20" s="213">
        <v>55</v>
      </c>
      <c r="F20" s="213">
        <v>31</v>
      </c>
      <c r="G20" s="213">
        <v>86</v>
      </c>
      <c r="H20" s="213">
        <v>61</v>
      </c>
      <c r="I20" s="214" t="s">
        <v>577</v>
      </c>
      <c r="J20" s="214">
        <v>231</v>
      </c>
      <c r="K20" s="214">
        <v>2</v>
      </c>
      <c r="L20" s="214">
        <v>15</v>
      </c>
    </row>
    <row r="21" spans="1:12" s="32" customFormat="1" ht="7.5" customHeight="1">
      <c r="A21" s="210"/>
      <c r="B21" s="218" t="s">
        <v>599</v>
      </c>
      <c r="C21" s="219"/>
      <c r="D21" s="213">
        <v>3</v>
      </c>
      <c r="E21" s="213" t="s">
        <v>577</v>
      </c>
      <c r="F21" s="213">
        <v>1</v>
      </c>
      <c r="G21" s="213">
        <v>1</v>
      </c>
      <c r="H21" s="213">
        <v>1</v>
      </c>
      <c r="I21" s="214" t="s">
        <v>577</v>
      </c>
      <c r="J21" s="214">
        <v>3</v>
      </c>
      <c r="K21" s="214" t="s">
        <v>577</v>
      </c>
      <c r="L21" s="214" t="s">
        <v>577</v>
      </c>
    </row>
    <row r="22" spans="1:12" s="32" customFormat="1" ht="7.5" customHeight="1">
      <c r="A22" s="210"/>
      <c r="B22" s="218" t="s">
        <v>601</v>
      </c>
      <c r="C22" s="219"/>
      <c r="D22" s="213">
        <v>2</v>
      </c>
      <c r="E22" s="213" t="s">
        <v>577</v>
      </c>
      <c r="F22" s="213" t="s">
        <v>577</v>
      </c>
      <c r="G22" s="213">
        <v>2</v>
      </c>
      <c r="H22" s="213" t="s">
        <v>577</v>
      </c>
      <c r="I22" s="214" t="s">
        <v>577</v>
      </c>
      <c r="J22" s="214">
        <v>2</v>
      </c>
      <c r="K22" s="214" t="s">
        <v>577</v>
      </c>
      <c r="L22" s="214" t="s">
        <v>577</v>
      </c>
    </row>
    <row r="23" spans="1:12" s="32" customFormat="1" ht="7.5" customHeight="1">
      <c r="A23" s="210"/>
      <c r="B23" s="218" t="s">
        <v>600</v>
      </c>
      <c r="C23" s="219"/>
      <c r="D23" s="213">
        <v>6</v>
      </c>
      <c r="E23" s="213" t="s">
        <v>577</v>
      </c>
      <c r="F23" s="213">
        <v>2</v>
      </c>
      <c r="G23" s="213">
        <v>1</v>
      </c>
      <c r="H23" s="213">
        <v>3</v>
      </c>
      <c r="I23" s="214">
        <v>6</v>
      </c>
      <c r="J23" s="214" t="s">
        <v>577</v>
      </c>
      <c r="K23" s="214" t="s">
        <v>577</v>
      </c>
      <c r="L23" s="214" t="s">
        <v>577</v>
      </c>
    </row>
    <row r="24" spans="1:12" s="32" customFormat="1" ht="7.5" customHeight="1">
      <c r="A24" s="210"/>
      <c r="B24" s="218" t="s">
        <v>29</v>
      </c>
      <c r="C24" s="219"/>
      <c r="D24" s="213">
        <v>23</v>
      </c>
      <c r="E24" s="213">
        <v>5</v>
      </c>
      <c r="F24" s="213">
        <v>12</v>
      </c>
      <c r="G24" s="213">
        <v>4</v>
      </c>
      <c r="H24" s="213">
        <v>2</v>
      </c>
      <c r="I24" s="214" t="s">
        <v>577</v>
      </c>
      <c r="J24" s="214" t="s">
        <v>577</v>
      </c>
      <c r="K24" s="214">
        <v>23</v>
      </c>
      <c r="L24" s="214">
        <v>4</v>
      </c>
    </row>
    <row r="25" spans="1:12" s="32" customFormat="1" ht="7.5" customHeight="1">
      <c r="A25" s="210"/>
      <c r="B25" s="218" t="s">
        <v>30</v>
      </c>
      <c r="C25" s="219"/>
      <c r="D25" s="213">
        <v>7</v>
      </c>
      <c r="E25" s="213">
        <v>1</v>
      </c>
      <c r="F25" s="213">
        <v>3</v>
      </c>
      <c r="G25" s="213">
        <v>3</v>
      </c>
      <c r="H25" s="213" t="s">
        <v>577</v>
      </c>
      <c r="I25" s="214" t="s">
        <v>577</v>
      </c>
      <c r="J25" s="214" t="s">
        <v>577</v>
      </c>
      <c r="K25" s="214">
        <v>7</v>
      </c>
      <c r="L25" s="214" t="s">
        <v>577</v>
      </c>
    </row>
    <row r="26" spans="1:12" s="32" customFormat="1" ht="7.5" customHeight="1">
      <c r="A26" s="210"/>
      <c r="B26" s="218" t="s">
        <v>594</v>
      </c>
      <c r="C26" s="219"/>
      <c r="D26" s="213">
        <v>33</v>
      </c>
      <c r="E26" s="213">
        <v>32</v>
      </c>
      <c r="F26" s="213">
        <v>1</v>
      </c>
      <c r="G26" s="213" t="s">
        <v>577</v>
      </c>
      <c r="H26" s="213" t="s">
        <v>577</v>
      </c>
      <c r="I26" s="214">
        <v>2</v>
      </c>
      <c r="J26" s="214">
        <v>1</v>
      </c>
      <c r="K26" s="214">
        <v>30</v>
      </c>
      <c r="L26" s="214" t="s">
        <v>577</v>
      </c>
    </row>
    <row r="27" spans="1:12" s="32" customFormat="1" ht="7.5" customHeight="1">
      <c r="A27" s="210"/>
      <c r="B27" s="218" t="s">
        <v>32</v>
      </c>
      <c r="C27" s="219"/>
      <c r="D27" s="213" t="s">
        <v>577</v>
      </c>
      <c r="E27" s="213" t="s">
        <v>577</v>
      </c>
      <c r="F27" s="213" t="s">
        <v>577</v>
      </c>
      <c r="G27" s="213" t="s">
        <v>577</v>
      </c>
      <c r="H27" s="213" t="s">
        <v>577</v>
      </c>
      <c r="I27" s="214" t="s">
        <v>577</v>
      </c>
      <c r="J27" s="214" t="s">
        <v>577</v>
      </c>
      <c r="K27" s="214" t="s">
        <v>577</v>
      </c>
      <c r="L27" s="214" t="s">
        <v>577</v>
      </c>
    </row>
    <row r="28" spans="1:12" s="32" customFormat="1" ht="7.5" customHeight="1">
      <c r="A28" s="528" t="s">
        <v>33</v>
      </c>
      <c r="B28" s="528"/>
      <c r="C28" s="212"/>
      <c r="D28" s="213" t="s">
        <v>451</v>
      </c>
      <c r="E28" s="213" t="s">
        <v>451</v>
      </c>
      <c r="F28" s="213" t="s">
        <v>451</v>
      </c>
      <c r="G28" s="213" t="s">
        <v>451</v>
      </c>
      <c r="H28" s="213" t="s">
        <v>451</v>
      </c>
      <c r="I28" s="214" t="s">
        <v>451</v>
      </c>
      <c r="J28" s="214" t="s">
        <v>451</v>
      </c>
      <c r="K28" s="214" t="s">
        <v>451</v>
      </c>
      <c r="L28" s="214" t="s">
        <v>451</v>
      </c>
    </row>
    <row r="29" spans="1:12" s="32" customFormat="1" ht="7.5" customHeight="1">
      <c r="A29" s="210"/>
      <c r="B29" s="222" t="s">
        <v>34</v>
      </c>
      <c r="C29" s="212"/>
      <c r="D29" s="213">
        <v>19</v>
      </c>
      <c r="E29" s="213">
        <v>8</v>
      </c>
      <c r="F29" s="213">
        <v>6</v>
      </c>
      <c r="G29" s="213">
        <v>1</v>
      </c>
      <c r="H29" s="213">
        <v>4</v>
      </c>
      <c r="I29" s="214">
        <v>2</v>
      </c>
      <c r="J29" s="214" t="s">
        <v>577</v>
      </c>
      <c r="K29" s="214">
        <v>17</v>
      </c>
      <c r="L29" s="214">
        <v>1</v>
      </c>
    </row>
    <row r="30" spans="1:12" s="32" customFormat="1" ht="7.5" customHeight="1">
      <c r="A30" s="210"/>
      <c r="B30" s="215" t="s">
        <v>24</v>
      </c>
      <c r="C30" s="212"/>
      <c r="D30" s="213" t="s">
        <v>451</v>
      </c>
      <c r="E30" s="213" t="s">
        <v>451</v>
      </c>
      <c r="F30" s="213" t="s">
        <v>451</v>
      </c>
      <c r="G30" s="213" t="s">
        <v>451</v>
      </c>
      <c r="H30" s="213" t="s">
        <v>451</v>
      </c>
      <c r="I30" s="214" t="s">
        <v>451</v>
      </c>
      <c r="J30" s="214" t="s">
        <v>451</v>
      </c>
      <c r="K30" s="214" t="s">
        <v>451</v>
      </c>
      <c r="L30" s="214" t="s">
        <v>451</v>
      </c>
    </row>
    <row r="31" spans="1:12" s="32" customFormat="1" ht="7.5" customHeight="1">
      <c r="A31" s="210"/>
      <c r="B31" s="216" t="s">
        <v>25</v>
      </c>
      <c r="C31" s="217"/>
      <c r="D31" s="213" t="s">
        <v>451</v>
      </c>
      <c r="E31" s="213" t="s">
        <v>451</v>
      </c>
      <c r="F31" s="213" t="s">
        <v>451</v>
      </c>
      <c r="G31" s="213" t="s">
        <v>451</v>
      </c>
      <c r="H31" s="213" t="s">
        <v>451</v>
      </c>
      <c r="I31" s="214" t="s">
        <v>451</v>
      </c>
      <c r="J31" s="214" t="s">
        <v>451</v>
      </c>
      <c r="K31" s="214" t="s">
        <v>451</v>
      </c>
      <c r="L31" s="214" t="s">
        <v>451</v>
      </c>
    </row>
    <row r="32" spans="1:12" s="32" customFormat="1" ht="7.5" customHeight="1">
      <c r="A32" s="210"/>
      <c r="B32" s="221" t="s">
        <v>26</v>
      </c>
      <c r="C32" s="219"/>
      <c r="D32" s="213" t="s">
        <v>577</v>
      </c>
      <c r="E32" s="213" t="s">
        <v>577</v>
      </c>
      <c r="F32" s="213" t="s">
        <v>577</v>
      </c>
      <c r="G32" s="213" t="s">
        <v>577</v>
      </c>
      <c r="H32" s="213" t="s">
        <v>577</v>
      </c>
      <c r="I32" s="214" t="s">
        <v>577</v>
      </c>
      <c r="J32" s="214" t="s">
        <v>577</v>
      </c>
      <c r="K32" s="214" t="s">
        <v>577</v>
      </c>
      <c r="L32" s="214" t="s">
        <v>577</v>
      </c>
    </row>
    <row r="33" spans="1:12" s="32" customFormat="1" ht="7.5" customHeight="1">
      <c r="A33" s="210"/>
      <c r="B33" s="220" t="s">
        <v>27</v>
      </c>
      <c r="C33" s="217"/>
      <c r="D33" s="213" t="s">
        <v>451</v>
      </c>
      <c r="E33" s="213" t="s">
        <v>451</v>
      </c>
      <c r="F33" s="213" t="s">
        <v>451</v>
      </c>
      <c r="G33" s="213" t="s">
        <v>451</v>
      </c>
      <c r="H33" s="213" t="s">
        <v>451</v>
      </c>
      <c r="I33" s="214" t="s">
        <v>451</v>
      </c>
      <c r="J33" s="214" t="s">
        <v>451</v>
      </c>
      <c r="K33" s="214" t="s">
        <v>451</v>
      </c>
      <c r="L33" s="214" t="s">
        <v>451</v>
      </c>
    </row>
    <row r="34" spans="1:12" s="32" customFormat="1" ht="7.5" customHeight="1">
      <c r="A34" s="210"/>
      <c r="B34" s="221" t="s">
        <v>35</v>
      </c>
      <c r="C34" s="219"/>
      <c r="D34" s="213" t="s">
        <v>577</v>
      </c>
      <c r="E34" s="213" t="s">
        <v>577</v>
      </c>
      <c r="F34" s="213" t="s">
        <v>577</v>
      </c>
      <c r="G34" s="213" t="s">
        <v>577</v>
      </c>
      <c r="H34" s="213" t="s">
        <v>577</v>
      </c>
      <c r="I34" s="214" t="s">
        <v>577</v>
      </c>
      <c r="J34" s="214" t="s">
        <v>577</v>
      </c>
      <c r="K34" s="214" t="s">
        <v>577</v>
      </c>
      <c r="L34" s="214" t="s">
        <v>577</v>
      </c>
    </row>
    <row r="35" spans="1:12" s="32" customFormat="1" ht="7.5" customHeight="1">
      <c r="A35" s="210"/>
      <c r="B35" s="221" t="s">
        <v>599</v>
      </c>
      <c r="C35" s="219"/>
      <c r="D35" s="213" t="s">
        <v>577</v>
      </c>
      <c r="E35" s="213" t="s">
        <v>577</v>
      </c>
      <c r="F35" s="213" t="s">
        <v>577</v>
      </c>
      <c r="G35" s="213" t="s">
        <v>577</v>
      </c>
      <c r="H35" s="213" t="s">
        <v>577</v>
      </c>
      <c r="I35" s="214" t="s">
        <v>577</v>
      </c>
      <c r="J35" s="214" t="s">
        <v>577</v>
      </c>
      <c r="K35" s="214" t="s">
        <v>577</v>
      </c>
      <c r="L35" s="214" t="s">
        <v>577</v>
      </c>
    </row>
    <row r="36" spans="1:12" s="32" customFormat="1" ht="7.5" customHeight="1">
      <c r="A36" s="210"/>
      <c r="B36" s="221" t="s">
        <v>601</v>
      </c>
      <c r="C36" s="219"/>
      <c r="D36" s="213" t="s">
        <v>577</v>
      </c>
      <c r="E36" s="213" t="s">
        <v>577</v>
      </c>
      <c r="F36" s="213" t="s">
        <v>577</v>
      </c>
      <c r="G36" s="213" t="s">
        <v>577</v>
      </c>
      <c r="H36" s="213" t="s">
        <v>577</v>
      </c>
      <c r="I36" s="214" t="s">
        <v>577</v>
      </c>
      <c r="J36" s="214" t="s">
        <v>577</v>
      </c>
      <c r="K36" s="214" t="s">
        <v>577</v>
      </c>
      <c r="L36" s="214" t="s">
        <v>577</v>
      </c>
    </row>
    <row r="37" spans="1:12" s="32" customFormat="1" ht="7.5" customHeight="1">
      <c r="A37" s="210"/>
      <c r="B37" s="221" t="s">
        <v>600</v>
      </c>
      <c r="C37" s="219"/>
      <c r="D37" s="213">
        <v>3</v>
      </c>
      <c r="E37" s="213" t="s">
        <v>577</v>
      </c>
      <c r="F37" s="213" t="s">
        <v>577</v>
      </c>
      <c r="G37" s="213" t="s">
        <v>577</v>
      </c>
      <c r="H37" s="213">
        <v>3</v>
      </c>
      <c r="I37" s="214">
        <v>1</v>
      </c>
      <c r="J37" s="214" t="s">
        <v>577</v>
      </c>
      <c r="K37" s="214">
        <v>2</v>
      </c>
      <c r="L37" s="214" t="s">
        <v>577</v>
      </c>
    </row>
    <row r="38" spans="1:12" s="32" customFormat="1" ht="7.5" customHeight="1">
      <c r="A38" s="210"/>
      <c r="B38" s="221" t="s">
        <v>29</v>
      </c>
      <c r="C38" s="219"/>
      <c r="D38" s="213">
        <v>8</v>
      </c>
      <c r="E38" s="213">
        <v>1</v>
      </c>
      <c r="F38" s="213">
        <v>5</v>
      </c>
      <c r="G38" s="213">
        <v>1</v>
      </c>
      <c r="H38" s="213">
        <v>1</v>
      </c>
      <c r="I38" s="214">
        <v>1</v>
      </c>
      <c r="J38" s="214" t="s">
        <v>577</v>
      </c>
      <c r="K38" s="214">
        <v>7</v>
      </c>
      <c r="L38" s="214">
        <v>1</v>
      </c>
    </row>
    <row r="39" spans="1:12" s="32" customFormat="1" ht="7.5" customHeight="1">
      <c r="A39" s="210"/>
      <c r="B39" s="221" t="s">
        <v>30</v>
      </c>
      <c r="C39" s="219"/>
      <c r="D39" s="213">
        <v>2</v>
      </c>
      <c r="E39" s="213">
        <v>1</v>
      </c>
      <c r="F39" s="213">
        <v>1</v>
      </c>
      <c r="G39" s="213" t="s">
        <v>577</v>
      </c>
      <c r="H39" s="213" t="s">
        <v>577</v>
      </c>
      <c r="I39" s="214" t="s">
        <v>577</v>
      </c>
      <c r="J39" s="214" t="s">
        <v>577</v>
      </c>
      <c r="K39" s="214">
        <v>2</v>
      </c>
      <c r="L39" s="214" t="s">
        <v>577</v>
      </c>
    </row>
    <row r="40" spans="1:12" s="32" customFormat="1" ht="7.5" customHeight="1">
      <c r="A40" s="210"/>
      <c r="B40" s="221" t="s">
        <v>31</v>
      </c>
      <c r="C40" s="219"/>
      <c r="D40" s="213">
        <v>6</v>
      </c>
      <c r="E40" s="213">
        <v>6</v>
      </c>
      <c r="F40" s="213" t="s">
        <v>577</v>
      </c>
      <c r="G40" s="213" t="s">
        <v>577</v>
      </c>
      <c r="H40" s="213" t="s">
        <v>577</v>
      </c>
      <c r="I40" s="214" t="s">
        <v>577</v>
      </c>
      <c r="J40" s="214" t="s">
        <v>577</v>
      </c>
      <c r="K40" s="214">
        <v>6</v>
      </c>
      <c r="L40" s="214" t="s">
        <v>577</v>
      </c>
    </row>
    <row r="41" spans="1:12" s="32" customFormat="1" ht="7.5" customHeight="1">
      <c r="A41" s="210"/>
      <c r="B41" s="221" t="s">
        <v>32</v>
      </c>
      <c r="C41" s="219"/>
      <c r="D41" s="213" t="s">
        <v>577</v>
      </c>
      <c r="E41" s="213" t="s">
        <v>577</v>
      </c>
      <c r="F41" s="213" t="s">
        <v>577</v>
      </c>
      <c r="G41" s="213" t="s">
        <v>577</v>
      </c>
      <c r="H41" s="213" t="s">
        <v>577</v>
      </c>
      <c r="I41" s="214" t="s">
        <v>577</v>
      </c>
      <c r="J41" s="214" t="s">
        <v>577</v>
      </c>
      <c r="K41" s="214" t="s">
        <v>577</v>
      </c>
      <c r="L41" s="214" t="s">
        <v>577</v>
      </c>
    </row>
    <row r="42" spans="1:12" s="32" customFormat="1" ht="7.5" customHeight="1">
      <c r="A42" s="528" t="s">
        <v>568</v>
      </c>
      <c r="B42" s="528"/>
      <c r="C42" s="212"/>
      <c r="D42" s="213" t="s">
        <v>451</v>
      </c>
      <c r="E42" s="213" t="s">
        <v>451</v>
      </c>
      <c r="F42" s="213" t="s">
        <v>451</v>
      </c>
      <c r="G42" s="213" t="s">
        <v>451</v>
      </c>
      <c r="H42" s="213" t="s">
        <v>451</v>
      </c>
      <c r="I42" s="214" t="s">
        <v>451</v>
      </c>
      <c r="J42" s="214" t="s">
        <v>451</v>
      </c>
      <c r="K42" s="214" t="s">
        <v>451</v>
      </c>
      <c r="L42" s="214" t="s">
        <v>451</v>
      </c>
    </row>
    <row r="43" spans="1:12" s="32" customFormat="1" ht="7.5" customHeight="1">
      <c r="A43" s="210"/>
      <c r="B43" s="222" t="s">
        <v>34</v>
      </c>
      <c r="C43" s="212"/>
      <c r="D43" s="213">
        <v>4</v>
      </c>
      <c r="E43" s="213">
        <v>1</v>
      </c>
      <c r="F43" s="213">
        <v>3</v>
      </c>
      <c r="G43" s="213" t="s">
        <v>577</v>
      </c>
      <c r="H43" s="213" t="s">
        <v>577</v>
      </c>
      <c r="I43" s="214" t="s">
        <v>577</v>
      </c>
      <c r="J43" s="214" t="s">
        <v>577</v>
      </c>
      <c r="K43" s="214">
        <v>4</v>
      </c>
      <c r="L43" s="214">
        <v>2</v>
      </c>
    </row>
    <row r="44" spans="1:12" s="32" customFormat="1" ht="7.5" customHeight="1">
      <c r="A44" s="210"/>
      <c r="B44" s="215" t="s">
        <v>24</v>
      </c>
      <c r="C44" s="212"/>
      <c r="D44" s="213" t="s">
        <v>451</v>
      </c>
      <c r="E44" s="213" t="s">
        <v>451</v>
      </c>
      <c r="F44" s="213" t="s">
        <v>451</v>
      </c>
      <c r="G44" s="213" t="s">
        <v>451</v>
      </c>
      <c r="H44" s="213" t="s">
        <v>451</v>
      </c>
      <c r="I44" s="214" t="s">
        <v>451</v>
      </c>
      <c r="J44" s="214" t="s">
        <v>451</v>
      </c>
      <c r="K44" s="214" t="s">
        <v>451</v>
      </c>
      <c r="L44" s="214" t="s">
        <v>451</v>
      </c>
    </row>
    <row r="45" spans="1:12" s="32" customFormat="1" ht="7.5" customHeight="1">
      <c r="A45" s="210"/>
      <c r="B45" s="216" t="s">
        <v>25</v>
      </c>
      <c r="C45" s="212"/>
      <c r="D45" s="213" t="s">
        <v>451</v>
      </c>
      <c r="E45" s="213" t="s">
        <v>451</v>
      </c>
      <c r="F45" s="213" t="s">
        <v>451</v>
      </c>
      <c r="G45" s="213" t="s">
        <v>451</v>
      </c>
      <c r="H45" s="213" t="s">
        <v>451</v>
      </c>
      <c r="I45" s="214" t="s">
        <v>451</v>
      </c>
      <c r="J45" s="214" t="s">
        <v>451</v>
      </c>
      <c r="K45" s="214" t="s">
        <v>451</v>
      </c>
      <c r="L45" s="214" t="s">
        <v>451</v>
      </c>
    </row>
    <row r="46" spans="1:12" s="32" customFormat="1" ht="7.5" customHeight="1">
      <c r="A46" s="210"/>
      <c r="B46" s="221" t="s">
        <v>26</v>
      </c>
      <c r="C46" s="212"/>
      <c r="D46" s="213" t="s">
        <v>577</v>
      </c>
      <c r="E46" s="213" t="s">
        <v>577</v>
      </c>
      <c r="F46" s="213" t="s">
        <v>577</v>
      </c>
      <c r="G46" s="213" t="s">
        <v>577</v>
      </c>
      <c r="H46" s="213" t="s">
        <v>577</v>
      </c>
      <c r="I46" s="214" t="s">
        <v>577</v>
      </c>
      <c r="J46" s="214" t="s">
        <v>577</v>
      </c>
      <c r="K46" s="214" t="s">
        <v>577</v>
      </c>
      <c r="L46" s="214" t="s">
        <v>577</v>
      </c>
    </row>
    <row r="47" spans="1:12" s="32" customFormat="1" ht="7.5" customHeight="1">
      <c r="A47" s="210"/>
      <c r="B47" s="220" t="s">
        <v>27</v>
      </c>
      <c r="C47" s="212"/>
      <c r="D47" s="213" t="s">
        <v>451</v>
      </c>
      <c r="E47" s="213" t="s">
        <v>451</v>
      </c>
      <c r="F47" s="213" t="s">
        <v>451</v>
      </c>
      <c r="G47" s="213" t="s">
        <v>451</v>
      </c>
      <c r="H47" s="213" t="s">
        <v>451</v>
      </c>
      <c r="I47" s="214" t="s">
        <v>451</v>
      </c>
      <c r="J47" s="214" t="s">
        <v>451</v>
      </c>
      <c r="K47" s="214" t="s">
        <v>451</v>
      </c>
      <c r="L47" s="214" t="s">
        <v>451</v>
      </c>
    </row>
    <row r="48" spans="1:12" s="32" customFormat="1" ht="7.5" customHeight="1">
      <c r="A48" s="210"/>
      <c r="B48" s="221" t="s">
        <v>35</v>
      </c>
      <c r="C48" s="212"/>
      <c r="D48" s="213">
        <v>1</v>
      </c>
      <c r="E48" s="213">
        <v>1</v>
      </c>
      <c r="F48" s="213" t="s">
        <v>577</v>
      </c>
      <c r="G48" s="213" t="s">
        <v>577</v>
      </c>
      <c r="H48" s="213" t="s">
        <v>577</v>
      </c>
      <c r="I48" s="214" t="s">
        <v>577</v>
      </c>
      <c r="J48" s="214" t="s">
        <v>577</v>
      </c>
      <c r="K48" s="214">
        <v>1</v>
      </c>
      <c r="L48" s="214" t="s">
        <v>577</v>
      </c>
    </row>
    <row r="49" spans="1:12" s="32" customFormat="1" ht="7.5" customHeight="1">
      <c r="A49" s="210"/>
      <c r="B49" s="221" t="s">
        <v>599</v>
      </c>
      <c r="C49" s="212"/>
      <c r="D49" s="213" t="s">
        <v>577</v>
      </c>
      <c r="E49" s="213" t="s">
        <v>577</v>
      </c>
      <c r="F49" s="213" t="s">
        <v>577</v>
      </c>
      <c r="G49" s="213" t="s">
        <v>577</v>
      </c>
      <c r="H49" s="213" t="s">
        <v>577</v>
      </c>
      <c r="I49" s="214" t="s">
        <v>577</v>
      </c>
      <c r="J49" s="214" t="s">
        <v>577</v>
      </c>
      <c r="K49" s="214" t="s">
        <v>577</v>
      </c>
      <c r="L49" s="214" t="s">
        <v>577</v>
      </c>
    </row>
    <row r="50" spans="1:12" s="32" customFormat="1" ht="7.5" customHeight="1">
      <c r="A50" s="210"/>
      <c r="B50" s="221" t="s">
        <v>601</v>
      </c>
      <c r="C50" s="212"/>
      <c r="D50" s="213" t="s">
        <v>577</v>
      </c>
      <c r="E50" s="213" t="s">
        <v>577</v>
      </c>
      <c r="F50" s="213" t="s">
        <v>577</v>
      </c>
      <c r="G50" s="213" t="s">
        <v>577</v>
      </c>
      <c r="H50" s="213" t="s">
        <v>577</v>
      </c>
      <c r="I50" s="214" t="s">
        <v>577</v>
      </c>
      <c r="J50" s="214" t="s">
        <v>577</v>
      </c>
      <c r="K50" s="214" t="s">
        <v>577</v>
      </c>
      <c r="L50" s="214" t="s">
        <v>577</v>
      </c>
    </row>
    <row r="51" spans="1:12" s="32" customFormat="1" ht="7.5" customHeight="1">
      <c r="A51" s="210"/>
      <c r="B51" s="221" t="s">
        <v>600</v>
      </c>
      <c r="C51" s="212"/>
      <c r="D51" s="213" t="s">
        <v>577</v>
      </c>
      <c r="E51" s="213" t="s">
        <v>577</v>
      </c>
      <c r="F51" s="213" t="s">
        <v>577</v>
      </c>
      <c r="G51" s="213" t="s">
        <v>577</v>
      </c>
      <c r="H51" s="213" t="s">
        <v>577</v>
      </c>
      <c r="I51" s="214" t="s">
        <v>577</v>
      </c>
      <c r="J51" s="214" t="s">
        <v>577</v>
      </c>
      <c r="K51" s="214" t="s">
        <v>577</v>
      </c>
      <c r="L51" s="214" t="s">
        <v>577</v>
      </c>
    </row>
    <row r="52" spans="1:12" s="32" customFormat="1" ht="7.5" customHeight="1">
      <c r="A52" s="210"/>
      <c r="B52" s="221" t="s">
        <v>29</v>
      </c>
      <c r="C52" s="212"/>
      <c r="D52" s="213">
        <v>2</v>
      </c>
      <c r="E52" s="213" t="s">
        <v>577</v>
      </c>
      <c r="F52" s="213">
        <v>2</v>
      </c>
      <c r="G52" s="213" t="s">
        <v>577</v>
      </c>
      <c r="H52" s="213" t="s">
        <v>577</v>
      </c>
      <c r="I52" s="214" t="s">
        <v>577</v>
      </c>
      <c r="J52" s="214" t="s">
        <v>577</v>
      </c>
      <c r="K52" s="214">
        <v>2</v>
      </c>
      <c r="L52" s="214">
        <v>1</v>
      </c>
    </row>
    <row r="53" spans="1:12" s="32" customFormat="1" ht="7.5" customHeight="1">
      <c r="A53" s="210"/>
      <c r="B53" s="221" t="s">
        <v>30</v>
      </c>
      <c r="C53" s="212"/>
      <c r="D53" s="213" t="s">
        <v>577</v>
      </c>
      <c r="E53" s="213" t="s">
        <v>577</v>
      </c>
      <c r="F53" s="213" t="s">
        <v>577</v>
      </c>
      <c r="G53" s="213" t="s">
        <v>577</v>
      </c>
      <c r="H53" s="213" t="s">
        <v>577</v>
      </c>
      <c r="I53" s="214" t="s">
        <v>577</v>
      </c>
      <c r="J53" s="214" t="s">
        <v>577</v>
      </c>
      <c r="K53" s="214" t="s">
        <v>577</v>
      </c>
      <c r="L53" s="214" t="s">
        <v>577</v>
      </c>
    </row>
    <row r="54" spans="1:12" s="32" customFormat="1" ht="7.5" customHeight="1">
      <c r="A54" s="210"/>
      <c r="B54" s="221" t="s">
        <v>31</v>
      </c>
      <c r="C54" s="212"/>
      <c r="D54" s="213">
        <v>1</v>
      </c>
      <c r="E54" s="213" t="s">
        <v>577</v>
      </c>
      <c r="F54" s="213">
        <v>1</v>
      </c>
      <c r="G54" s="213" t="s">
        <v>577</v>
      </c>
      <c r="H54" s="213" t="s">
        <v>577</v>
      </c>
      <c r="I54" s="214" t="s">
        <v>577</v>
      </c>
      <c r="J54" s="214" t="s">
        <v>577</v>
      </c>
      <c r="K54" s="214">
        <v>1</v>
      </c>
      <c r="L54" s="214">
        <v>1</v>
      </c>
    </row>
    <row r="55" spans="1:12" s="32" customFormat="1" ht="7.5" customHeight="1">
      <c r="A55" s="210"/>
      <c r="B55" s="221" t="s">
        <v>32</v>
      </c>
      <c r="C55" s="212"/>
      <c r="D55" s="213" t="s">
        <v>577</v>
      </c>
      <c r="E55" s="213" t="s">
        <v>577</v>
      </c>
      <c r="F55" s="213" t="s">
        <v>577</v>
      </c>
      <c r="G55" s="213" t="s">
        <v>577</v>
      </c>
      <c r="H55" s="213" t="s">
        <v>577</v>
      </c>
      <c r="I55" s="214" t="s">
        <v>577</v>
      </c>
      <c r="J55" s="214" t="s">
        <v>577</v>
      </c>
      <c r="K55" s="214" t="s">
        <v>577</v>
      </c>
      <c r="L55" s="214" t="s">
        <v>577</v>
      </c>
    </row>
    <row r="56" spans="1:3" s="32" customFormat="1" ht="7.5" customHeight="1">
      <c r="A56" s="528" t="s">
        <v>167</v>
      </c>
      <c r="B56" s="528"/>
      <c r="C56" s="212"/>
    </row>
    <row r="57" spans="1:12" s="32" customFormat="1" ht="7.5" customHeight="1">
      <c r="A57" s="210"/>
      <c r="B57" s="222" t="s">
        <v>34</v>
      </c>
      <c r="C57" s="212"/>
      <c r="D57" s="211">
        <v>131</v>
      </c>
      <c r="E57" s="211">
        <v>3</v>
      </c>
      <c r="F57" s="211">
        <v>13</v>
      </c>
      <c r="G57" s="211">
        <v>52</v>
      </c>
      <c r="H57" s="211">
        <v>63</v>
      </c>
      <c r="I57" s="211">
        <v>1</v>
      </c>
      <c r="J57" s="211">
        <v>124</v>
      </c>
      <c r="K57" s="211">
        <v>6</v>
      </c>
      <c r="L57" s="211">
        <v>15</v>
      </c>
    </row>
    <row r="58" spans="1:12" s="32" customFormat="1" ht="7.5" customHeight="1">
      <c r="A58" s="210"/>
      <c r="B58" s="215" t="s">
        <v>24</v>
      </c>
      <c r="C58" s="212"/>
      <c r="D58" s="211" t="s">
        <v>451</v>
      </c>
      <c r="E58" s="211" t="s">
        <v>451</v>
      </c>
      <c r="F58" s="211" t="s">
        <v>451</v>
      </c>
      <c r="G58" s="211" t="s">
        <v>451</v>
      </c>
      <c r="H58" s="211" t="s">
        <v>451</v>
      </c>
      <c r="I58" s="211" t="s">
        <v>451</v>
      </c>
      <c r="J58" s="211" t="s">
        <v>451</v>
      </c>
      <c r="K58" s="211" t="s">
        <v>451</v>
      </c>
      <c r="L58" s="211" t="s">
        <v>451</v>
      </c>
    </row>
    <row r="59" spans="1:12" s="32" customFormat="1" ht="7.5" customHeight="1">
      <c r="A59" s="210"/>
      <c r="B59" s="216" t="s">
        <v>25</v>
      </c>
      <c r="C59" s="212"/>
      <c r="D59" s="211" t="s">
        <v>451</v>
      </c>
      <c r="E59" s="211" t="s">
        <v>451</v>
      </c>
      <c r="F59" s="211" t="s">
        <v>451</v>
      </c>
      <c r="G59" s="211" t="s">
        <v>451</v>
      </c>
      <c r="H59" s="211" t="s">
        <v>451</v>
      </c>
      <c r="I59" s="214" t="s">
        <v>451</v>
      </c>
      <c r="J59" s="211" t="s">
        <v>451</v>
      </c>
      <c r="K59" s="211" t="s">
        <v>451</v>
      </c>
      <c r="L59" s="211" t="s">
        <v>451</v>
      </c>
    </row>
    <row r="60" spans="1:12" s="32" customFormat="1" ht="7.5" customHeight="1">
      <c r="A60" s="210"/>
      <c r="B60" s="221" t="s">
        <v>26</v>
      </c>
      <c r="C60" s="212"/>
      <c r="D60" s="213" t="s">
        <v>577</v>
      </c>
      <c r="E60" s="213" t="s">
        <v>577</v>
      </c>
      <c r="F60" s="213" t="s">
        <v>577</v>
      </c>
      <c r="G60" s="213" t="s">
        <v>577</v>
      </c>
      <c r="H60" s="213" t="s">
        <v>577</v>
      </c>
      <c r="I60" s="214" t="s">
        <v>577</v>
      </c>
      <c r="J60" s="214" t="s">
        <v>577</v>
      </c>
      <c r="K60" s="214" t="s">
        <v>577</v>
      </c>
      <c r="L60" s="214" t="s">
        <v>577</v>
      </c>
    </row>
    <row r="61" spans="1:12" s="32" customFormat="1" ht="7.5" customHeight="1">
      <c r="A61" s="210"/>
      <c r="B61" s="220" t="s">
        <v>27</v>
      </c>
      <c r="C61" s="212"/>
      <c r="D61" s="213" t="s">
        <v>451</v>
      </c>
      <c r="E61" s="213" t="s">
        <v>451</v>
      </c>
      <c r="F61" s="213" t="s">
        <v>451</v>
      </c>
      <c r="G61" s="213" t="s">
        <v>451</v>
      </c>
      <c r="H61" s="213" t="s">
        <v>451</v>
      </c>
      <c r="I61" s="214" t="s">
        <v>451</v>
      </c>
      <c r="J61" s="214" t="s">
        <v>451</v>
      </c>
      <c r="K61" s="214" t="s">
        <v>451</v>
      </c>
      <c r="L61" s="214" t="s">
        <v>451</v>
      </c>
    </row>
    <row r="62" spans="1:12" s="32" customFormat="1" ht="7.5" customHeight="1">
      <c r="A62" s="210"/>
      <c r="B62" s="221" t="s">
        <v>35</v>
      </c>
      <c r="C62" s="212"/>
      <c r="D62" s="213">
        <v>123</v>
      </c>
      <c r="E62" s="213" t="s">
        <v>577</v>
      </c>
      <c r="F62" s="213">
        <v>12</v>
      </c>
      <c r="G62" s="213">
        <v>51</v>
      </c>
      <c r="H62" s="213">
        <v>60</v>
      </c>
      <c r="I62" s="214">
        <v>1</v>
      </c>
      <c r="J62" s="214">
        <v>121</v>
      </c>
      <c r="K62" s="214">
        <v>1</v>
      </c>
      <c r="L62" s="214">
        <v>14</v>
      </c>
    </row>
    <row r="63" spans="1:12" s="32" customFormat="1" ht="7.5" customHeight="1">
      <c r="A63" s="210"/>
      <c r="B63" s="221" t="s">
        <v>599</v>
      </c>
      <c r="C63" s="212"/>
      <c r="D63" s="213">
        <v>3</v>
      </c>
      <c r="E63" s="213" t="s">
        <v>577</v>
      </c>
      <c r="F63" s="213" t="s">
        <v>577</v>
      </c>
      <c r="G63" s="213">
        <v>1</v>
      </c>
      <c r="H63" s="213">
        <v>2</v>
      </c>
      <c r="I63" s="214" t="s">
        <v>577</v>
      </c>
      <c r="J63" s="214">
        <v>3</v>
      </c>
      <c r="K63" s="214" t="s">
        <v>577</v>
      </c>
      <c r="L63" s="214" t="s">
        <v>577</v>
      </c>
    </row>
    <row r="64" spans="1:12" s="32" customFormat="1" ht="7.5" customHeight="1">
      <c r="A64" s="210"/>
      <c r="B64" s="221" t="s">
        <v>601</v>
      </c>
      <c r="C64" s="212"/>
      <c r="D64" s="213" t="s">
        <v>577</v>
      </c>
      <c r="E64" s="213" t="s">
        <v>577</v>
      </c>
      <c r="F64" s="213" t="s">
        <v>577</v>
      </c>
      <c r="G64" s="213" t="s">
        <v>577</v>
      </c>
      <c r="H64" s="213" t="s">
        <v>577</v>
      </c>
      <c r="I64" s="214" t="s">
        <v>577</v>
      </c>
      <c r="J64" s="214" t="s">
        <v>577</v>
      </c>
      <c r="K64" s="214" t="s">
        <v>577</v>
      </c>
      <c r="L64" s="214" t="s">
        <v>577</v>
      </c>
    </row>
    <row r="65" spans="1:12" s="32" customFormat="1" ht="7.5" customHeight="1">
      <c r="A65" s="210"/>
      <c r="B65" s="221" t="s">
        <v>600</v>
      </c>
      <c r="C65" s="212"/>
      <c r="D65" s="213" t="s">
        <v>577</v>
      </c>
      <c r="E65" s="213" t="s">
        <v>577</v>
      </c>
      <c r="F65" s="213" t="s">
        <v>577</v>
      </c>
      <c r="G65" s="213" t="s">
        <v>577</v>
      </c>
      <c r="H65" s="213" t="s">
        <v>577</v>
      </c>
      <c r="I65" s="214" t="s">
        <v>577</v>
      </c>
      <c r="J65" s="214" t="s">
        <v>577</v>
      </c>
      <c r="K65" s="214" t="s">
        <v>577</v>
      </c>
      <c r="L65" s="214" t="s">
        <v>577</v>
      </c>
    </row>
    <row r="66" spans="1:12" s="32" customFormat="1" ht="7.5" customHeight="1">
      <c r="A66" s="210"/>
      <c r="B66" s="221" t="s">
        <v>29</v>
      </c>
      <c r="C66" s="212"/>
      <c r="D66" s="213">
        <v>4</v>
      </c>
      <c r="E66" s="213">
        <v>2</v>
      </c>
      <c r="F66" s="213">
        <v>1</v>
      </c>
      <c r="G66" s="213" t="s">
        <v>577</v>
      </c>
      <c r="H66" s="213">
        <v>1</v>
      </c>
      <c r="I66" s="214" t="s">
        <v>577</v>
      </c>
      <c r="J66" s="214" t="s">
        <v>577</v>
      </c>
      <c r="K66" s="214">
        <v>4</v>
      </c>
      <c r="L66" s="214">
        <v>1</v>
      </c>
    </row>
    <row r="67" spans="1:12" s="32" customFormat="1" ht="7.5" customHeight="1">
      <c r="A67" s="210"/>
      <c r="B67" s="221" t="s">
        <v>30</v>
      </c>
      <c r="C67" s="212"/>
      <c r="D67" s="213" t="s">
        <v>577</v>
      </c>
      <c r="E67" s="213" t="s">
        <v>577</v>
      </c>
      <c r="F67" s="213" t="s">
        <v>577</v>
      </c>
      <c r="G67" s="213" t="s">
        <v>577</v>
      </c>
      <c r="H67" s="213" t="s">
        <v>577</v>
      </c>
      <c r="I67" s="214" t="s">
        <v>577</v>
      </c>
      <c r="J67" s="214" t="s">
        <v>577</v>
      </c>
      <c r="K67" s="214" t="s">
        <v>577</v>
      </c>
      <c r="L67" s="214" t="s">
        <v>577</v>
      </c>
    </row>
    <row r="68" spans="1:12" s="32" customFormat="1" ht="7.5" customHeight="1">
      <c r="A68" s="210"/>
      <c r="B68" s="221" t="s">
        <v>31</v>
      </c>
      <c r="C68" s="212"/>
      <c r="D68" s="213">
        <v>1</v>
      </c>
      <c r="E68" s="213">
        <v>1</v>
      </c>
      <c r="F68" s="213" t="s">
        <v>577</v>
      </c>
      <c r="G68" s="213" t="s">
        <v>577</v>
      </c>
      <c r="H68" s="213" t="s">
        <v>577</v>
      </c>
      <c r="I68" s="214" t="s">
        <v>577</v>
      </c>
      <c r="J68" s="214" t="s">
        <v>577</v>
      </c>
      <c r="K68" s="214">
        <v>1</v>
      </c>
      <c r="L68" s="214" t="s">
        <v>577</v>
      </c>
    </row>
    <row r="69" spans="1:12" s="32" customFormat="1" ht="7.5" customHeight="1">
      <c r="A69" s="210"/>
      <c r="B69" s="221" t="s">
        <v>32</v>
      </c>
      <c r="C69" s="212"/>
      <c r="D69" s="213" t="s">
        <v>577</v>
      </c>
      <c r="E69" s="213" t="s">
        <v>577</v>
      </c>
      <c r="F69" s="213" t="s">
        <v>577</v>
      </c>
      <c r="G69" s="213" t="s">
        <v>577</v>
      </c>
      <c r="H69" s="213" t="s">
        <v>577</v>
      </c>
      <c r="I69" s="214" t="s">
        <v>577</v>
      </c>
      <c r="J69" s="214" t="s">
        <v>577</v>
      </c>
      <c r="K69" s="214" t="s">
        <v>577</v>
      </c>
      <c r="L69" s="214" t="s">
        <v>577</v>
      </c>
    </row>
    <row r="70" spans="1:12" s="32" customFormat="1" ht="7.5" customHeight="1">
      <c r="A70" s="531" t="s">
        <v>36</v>
      </c>
      <c r="B70" s="531"/>
      <c r="C70" s="212"/>
      <c r="D70" s="213">
        <v>85</v>
      </c>
      <c r="E70" s="213">
        <v>55</v>
      </c>
      <c r="F70" s="213">
        <v>9</v>
      </c>
      <c r="G70" s="213">
        <v>10</v>
      </c>
      <c r="H70" s="213">
        <v>11</v>
      </c>
      <c r="I70" s="214">
        <v>1</v>
      </c>
      <c r="J70" s="214">
        <v>35</v>
      </c>
      <c r="K70" s="214">
        <v>49</v>
      </c>
      <c r="L70" s="214" t="s">
        <v>577</v>
      </c>
    </row>
    <row r="71" spans="1:12" s="32" customFormat="1" ht="7.5" customHeight="1">
      <c r="A71" s="210"/>
      <c r="B71" s="215" t="s">
        <v>24</v>
      </c>
      <c r="C71" s="212"/>
      <c r="D71" s="213" t="s">
        <v>451</v>
      </c>
      <c r="E71" s="213" t="s">
        <v>451</v>
      </c>
      <c r="F71" s="213" t="s">
        <v>451</v>
      </c>
      <c r="G71" s="213" t="s">
        <v>451</v>
      </c>
      <c r="H71" s="213" t="s">
        <v>451</v>
      </c>
      <c r="I71" s="214" t="s">
        <v>451</v>
      </c>
      <c r="J71" s="214" t="s">
        <v>451</v>
      </c>
      <c r="K71" s="214" t="s">
        <v>451</v>
      </c>
      <c r="L71" s="214" t="s">
        <v>451</v>
      </c>
    </row>
    <row r="72" spans="1:12" s="32" customFormat="1" ht="7.5" customHeight="1">
      <c r="A72" s="210"/>
      <c r="B72" s="216" t="s">
        <v>25</v>
      </c>
      <c r="C72" s="212"/>
      <c r="D72" s="213" t="s">
        <v>451</v>
      </c>
      <c r="E72" s="213" t="s">
        <v>451</v>
      </c>
      <c r="F72" s="213" t="s">
        <v>451</v>
      </c>
      <c r="G72" s="213" t="s">
        <v>451</v>
      </c>
      <c r="H72" s="213" t="s">
        <v>451</v>
      </c>
      <c r="I72" s="214" t="s">
        <v>451</v>
      </c>
      <c r="J72" s="214" t="s">
        <v>451</v>
      </c>
      <c r="K72" s="214" t="s">
        <v>451</v>
      </c>
      <c r="L72" s="214" t="s">
        <v>451</v>
      </c>
    </row>
    <row r="73" spans="1:12" s="32" customFormat="1" ht="7.5" customHeight="1">
      <c r="A73" s="210"/>
      <c r="B73" s="221" t="s">
        <v>26</v>
      </c>
      <c r="C73" s="212"/>
      <c r="D73" s="213" t="s">
        <v>577</v>
      </c>
      <c r="E73" s="213" t="s">
        <v>577</v>
      </c>
      <c r="F73" s="213" t="s">
        <v>577</v>
      </c>
      <c r="G73" s="213" t="s">
        <v>577</v>
      </c>
      <c r="H73" s="213" t="s">
        <v>577</v>
      </c>
      <c r="I73" s="214" t="s">
        <v>577</v>
      </c>
      <c r="J73" s="214" t="s">
        <v>577</v>
      </c>
      <c r="K73" s="214" t="s">
        <v>577</v>
      </c>
      <c r="L73" s="214" t="s">
        <v>577</v>
      </c>
    </row>
    <row r="74" spans="1:12" s="32" customFormat="1" ht="7.5" customHeight="1">
      <c r="A74" s="210"/>
      <c r="B74" s="220" t="s">
        <v>27</v>
      </c>
      <c r="C74" s="224"/>
      <c r="D74" s="213" t="s">
        <v>451</v>
      </c>
      <c r="E74" s="213" t="s">
        <v>451</v>
      </c>
      <c r="F74" s="213" t="s">
        <v>451</v>
      </c>
      <c r="G74" s="213" t="s">
        <v>451</v>
      </c>
      <c r="H74" s="213" t="s">
        <v>451</v>
      </c>
      <c r="I74" s="214" t="s">
        <v>451</v>
      </c>
      <c r="J74" s="214" t="s">
        <v>451</v>
      </c>
      <c r="K74" s="214" t="s">
        <v>451</v>
      </c>
      <c r="L74" s="214" t="s">
        <v>451</v>
      </c>
    </row>
    <row r="75" spans="1:12" s="32" customFormat="1" ht="7.5" customHeight="1">
      <c r="A75" s="210"/>
      <c r="B75" s="221" t="s">
        <v>35</v>
      </c>
      <c r="C75" s="224"/>
      <c r="D75" s="213">
        <v>24</v>
      </c>
      <c r="E75" s="213">
        <v>12</v>
      </c>
      <c r="F75" s="213">
        <v>1</v>
      </c>
      <c r="G75" s="213">
        <v>2</v>
      </c>
      <c r="H75" s="213">
        <v>9</v>
      </c>
      <c r="I75" s="214" t="s">
        <v>577</v>
      </c>
      <c r="J75" s="214">
        <v>23</v>
      </c>
      <c r="K75" s="214">
        <v>1</v>
      </c>
      <c r="L75" s="214" t="s">
        <v>577</v>
      </c>
    </row>
    <row r="76" spans="1:12" s="32" customFormat="1" ht="7.5" customHeight="1">
      <c r="A76" s="210"/>
      <c r="B76" s="221" t="s">
        <v>599</v>
      </c>
      <c r="C76" s="224"/>
      <c r="D76" s="213" t="s">
        <v>577</v>
      </c>
      <c r="E76" s="213" t="s">
        <v>577</v>
      </c>
      <c r="F76" s="213" t="s">
        <v>577</v>
      </c>
      <c r="G76" s="213" t="s">
        <v>577</v>
      </c>
      <c r="H76" s="213" t="s">
        <v>577</v>
      </c>
      <c r="I76" s="214" t="s">
        <v>577</v>
      </c>
      <c r="J76" s="214" t="s">
        <v>577</v>
      </c>
      <c r="K76" s="214" t="s">
        <v>577</v>
      </c>
      <c r="L76" s="214" t="s">
        <v>577</v>
      </c>
    </row>
    <row r="77" spans="1:12" s="32" customFormat="1" ht="7.5" customHeight="1">
      <c r="A77" s="210"/>
      <c r="B77" s="221" t="s">
        <v>601</v>
      </c>
      <c r="C77" s="224"/>
      <c r="D77" s="213">
        <v>15</v>
      </c>
      <c r="E77" s="213">
        <v>11</v>
      </c>
      <c r="F77" s="213">
        <v>3</v>
      </c>
      <c r="G77" s="213">
        <v>1</v>
      </c>
      <c r="H77" s="213" t="s">
        <v>577</v>
      </c>
      <c r="I77" s="214" t="s">
        <v>577</v>
      </c>
      <c r="J77" s="214">
        <v>12</v>
      </c>
      <c r="K77" s="214">
        <v>3</v>
      </c>
      <c r="L77" s="214" t="s">
        <v>577</v>
      </c>
    </row>
    <row r="78" spans="1:12" s="32" customFormat="1" ht="7.5" customHeight="1">
      <c r="A78" s="210"/>
      <c r="B78" s="221" t="s">
        <v>600</v>
      </c>
      <c r="C78" s="224"/>
      <c r="D78" s="214">
        <v>2</v>
      </c>
      <c r="E78" s="214" t="s">
        <v>577</v>
      </c>
      <c r="F78" s="214" t="s">
        <v>577</v>
      </c>
      <c r="G78" s="214">
        <v>2</v>
      </c>
      <c r="H78" s="214" t="s">
        <v>577</v>
      </c>
      <c r="I78" s="214">
        <v>1</v>
      </c>
      <c r="J78" s="214" t="s">
        <v>577</v>
      </c>
      <c r="K78" s="214">
        <v>1</v>
      </c>
      <c r="L78" s="214" t="s">
        <v>577</v>
      </c>
    </row>
    <row r="79" spans="1:12" s="32" customFormat="1" ht="7.5" customHeight="1">
      <c r="A79" s="210"/>
      <c r="B79" s="221" t="s">
        <v>29</v>
      </c>
      <c r="C79" s="224"/>
      <c r="D79" s="214">
        <v>9</v>
      </c>
      <c r="E79" s="214">
        <v>6</v>
      </c>
      <c r="F79" s="214">
        <v>1</v>
      </c>
      <c r="G79" s="214" t="s">
        <v>577</v>
      </c>
      <c r="H79" s="214">
        <v>2</v>
      </c>
      <c r="I79" s="214" t="s">
        <v>577</v>
      </c>
      <c r="J79" s="214" t="s">
        <v>577</v>
      </c>
      <c r="K79" s="214">
        <v>9</v>
      </c>
      <c r="L79" s="214" t="s">
        <v>577</v>
      </c>
    </row>
    <row r="80" spans="1:12" s="32" customFormat="1" ht="7.5" customHeight="1">
      <c r="A80" s="210"/>
      <c r="B80" s="221" t="s">
        <v>30</v>
      </c>
      <c r="C80" s="224"/>
      <c r="D80" s="214">
        <v>17</v>
      </c>
      <c r="E80" s="214">
        <v>9</v>
      </c>
      <c r="F80" s="214">
        <v>4</v>
      </c>
      <c r="G80" s="214">
        <v>4</v>
      </c>
      <c r="H80" s="214" t="s">
        <v>577</v>
      </c>
      <c r="I80" s="214" t="s">
        <v>577</v>
      </c>
      <c r="J80" s="214" t="s">
        <v>577</v>
      </c>
      <c r="K80" s="214">
        <v>17</v>
      </c>
      <c r="L80" s="214" t="s">
        <v>577</v>
      </c>
    </row>
    <row r="81" spans="1:12" s="32" customFormat="1" ht="7.5" customHeight="1">
      <c r="A81" s="210"/>
      <c r="B81" s="221" t="s">
        <v>31</v>
      </c>
      <c r="C81" s="224"/>
      <c r="D81" s="214">
        <v>18</v>
      </c>
      <c r="E81" s="214">
        <v>17</v>
      </c>
      <c r="F81" s="214" t="s">
        <v>577</v>
      </c>
      <c r="G81" s="214">
        <v>1</v>
      </c>
      <c r="H81" s="214" t="s">
        <v>577</v>
      </c>
      <c r="I81" s="214" t="s">
        <v>577</v>
      </c>
      <c r="J81" s="214" t="s">
        <v>577</v>
      </c>
      <c r="K81" s="214">
        <v>18</v>
      </c>
      <c r="L81" s="214" t="s">
        <v>577</v>
      </c>
    </row>
    <row r="82" spans="1:12" s="32" customFormat="1" ht="7.5" customHeight="1">
      <c r="A82" s="210"/>
      <c r="B82" s="221" t="s">
        <v>32</v>
      </c>
      <c r="C82" s="224"/>
      <c r="D82" s="214" t="s">
        <v>577</v>
      </c>
      <c r="E82" s="214" t="s">
        <v>577</v>
      </c>
      <c r="F82" s="214" t="s">
        <v>577</v>
      </c>
      <c r="G82" s="214" t="s">
        <v>577</v>
      </c>
      <c r="H82" s="214" t="s">
        <v>577</v>
      </c>
      <c r="I82" s="214" t="s">
        <v>577</v>
      </c>
      <c r="J82" s="214" t="s">
        <v>577</v>
      </c>
      <c r="K82" s="214" t="s">
        <v>577</v>
      </c>
      <c r="L82" s="214" t="s">
        <v>577</v>
      </c>
    </row>
    <row r="83" spans="1:12" s="32" customFormat="1" ht="7.5" customHeight="1">
      <c r="A83" s="530" t="s">
        <v>1</v>
      </c>
      <c r="B83" s="530"/>
      <c r="C83" s="225"/>
      <c r="D83" s="226">
        <v>551</v>
      </c>
      <c r="E83" s="226">
        <v>161</v>
      </c>
      <c r="F83" s="226">
        <v>83</v>
      </c>
      <c r="G83" s="226">
        <v>162</v>
      </c>
      <c r="H83" s="226">
        <v>145</v>
      </c>
      <c r="I83" s="226">
        <v>12</v>
      </c>
      <c r="J83" s="226">
        <v>398</v>
      </c>
      <c r="K83" s="226">
        <v>141</v>
      </c>
      <c r="L83" s="226">
        <v>37</v>
      </c>
    </row>
    <row r="84" spans="1:12" s="32" customFormat="1" ht="3" customHeight="1">
      <c r="A84" s="210"/>
      <c r="B84" s="227"/>
      <c r="C84" s="224"/>
      <c r="D84" s="226" t="s">
        <v>451</v>
      </c>
      <c r="E84" s="226" t="s">
        <v>451</v>
      </c>
      <c r="F84" s="226" t="s">
        <v>451</v>
      </c>
      <c r="G84" s="226" t="s">
        <v>451</v>
      </c>
      <c r="H84" s="226" t="s">
        <v>451</v>
      </c>
      <c r="I84" s="226" t="s">
        <v>451</v>
      </c>
      <c r="J84" s="226" t="s">
        <v>451</v>
      </c>
      <c r="K84" s="226" t="s">
        <v>451</v>
      </c>
      <c r="L84" s="226" t="s">
        <v>451</v>
      </c>
    </row>
    <row r="85" spans="1:12" s="32" customFormat="1" ht="7.5" customHeight="1">
      <c r="A85" s="210"/>
      <c r="B85" s="215" t="s">
        <v>24</v>
      </c>
      <c r="C85" s="224"/>
      <c r="D85" s="226" t="s">
        <v>451</v>
      </c>
      <c r="E85" s="226" t="s">
        <v>451</v>
      </c>
      <c r="F85" s="226" t="s">
        <v>451</v>
      </c>
      <c r="G85" s="226" t="s">
        <v>451</v>
      </c>
      <c r="H85" s="226" t="s">
        <v>451</v>
      </c>
      <c r="I85" s="226" t="s">
        <v>451</v>
      </c>
      <c r="J85" s="226" t="s">
        <v>451</v>
      </c>
      <c r="K85" s="226" t="s">
        <v>451</v>
      </c>
      <c r="L85" s="226" t="s">
        <v>451</v>
      </c>
    </row>
    <row r="86" spans="1:12" s="32" customFormat="1" ht="7.5" customHeight="1">
      <c r="A86" s="210"/>
      <c r="B86" s="216" t="s">
        <v>25</v>
      </c>
      <c r="C86" s="224"/>
      <c r="D86" s="226">
        <v>5</v>
      </c>
      <c r="E86" s="226">
        <v>1</v>
      </c>
      <c r="F86" s="226">
        <v>2</v>
      </c>
      <c r="G86" s="226">
        <v>2</v>
      </c>
      <c r="H86" s="226" t="s">
        <v>577</v>
      </c>
      <c r="I86" s="226" t="s">
        <v>577</v>
      </c>
      <c r="J86" s="226">
        <v>2</v>
      </c>
      <c r="K86" s="226">
        <v>3</v>
      </c>
      <c r="L86" s="226" t="s">
        <v>577</v>
      </c>
    </row>
    <row r="87" spans="1:12" s="32" customFormat="1" ht="7.5" customHeight="1">
      <c r="A87" s="210"/>
      <c r="B87" s="221" t="s">
        <v>26</v>
      </c>
      <c r="C87" s="224"/>
      <c r="D87" s="211" t="s">
        <v>451</v>
      </c>
      <c r="E87" s="211" t="s">
        <v>451</v>
      </c>
      <c r="F87" s="211" t="s">
        <v>451</v>
      </c>
      <c r="G87" s="211" t="s">
        <v>451</v>
      </c>
      <c r="H87" s="211" t="s">
        <v>451</v>
      </c>
      <c r="I87" s="211" t="s">
        <v>451</v>
      </c>
      <c r="J87" s="211" t="s">
        <v>451</v>
      </c>
      <c r="K87" s="211" t="s">
        <v>451</v>
      </c>
      <c r="L87" s="211" t="s">
        <v>451</v>
      </c>
    </row>
    <row r="88" spans="1:12" s="32" customFormat="1" ht="7.5" customHeight="1">
      <c r="A88" s="210"/>
      <c r="B88" s="220" t="s">
        <v>27</v>
      </c>
      <c r="C88" s="224"/>
      <c r="D88" s="214">
        <v>381</v>
      </c>
      <c r="E88" s="214">
        <v>68</v>
      </c>
      <c r="F88" s="214">
        <v>44</v>
      </c>
      <c r="G88" s="214">
        <v>139</v>
      </c>
      <c r="H88" s="214">
        <v>130</v>
      </c>
      <c r="I88" s="214">
        <v>1</v>
      </c>
      <c r="J88" s="214">
        <v>375</v>
      </c>
      <c r="K88" s="214">
        <v>5</v>
      </c>
      <c r="L88" s="214">
        <v>29</v>
      </c>
    </row>
    <row r="89" spans="1:12" s="32" customFormat="1" ht="7.5" customHeight="1">
      <c r="A89" s="210"/>
      <c r="B89" s="221" t="s">
        <v>35</v>
      </c>
      <c r="C89" s="224"/>
      <c r="D89" s="214">
        <v>6</v>
      </c>
      <c r="E89" s="214" t="s">
        <v>577</v>
      </c>
      <c r="F89" s="214">
        <v>1</v>
      </c>
      <c r="G89" s="214">
        <v>2</v>
      </c>
      <c r="H89" s="214">
        <v>3</v>
      </c>
      <c r="I89" s="214" t="s">
        <v>577</v>
      </c>
      <c r="J89" s="214">
        <v>6</v>
      </c>
      <c r="K89" s="214" t="s">
        <v>577</v>
      </c>
      <c r="L89" s="214" t="s">
        <v>577</v>
      </c>
    </row>
    <row r="90" spans="1:12" s="32" customFormat="1" ht="7.5" customHeight="1">
      <c r="A90" s="210"/>
      <c r="B90" s="221" t="s">
        <v>599</v>
      </c>
      <c r="C90" s="224"/>
      <c r="D90" s="214">
        <v>17</v>
      </c>
      <c r="E90" s="214">
        <v>11</v>
      </c>
      <c r="F90" s="214">
        <v>3</v>
      </c>
      <c r="G90" s="214">
        <v>3</v>
      </c>
      <c r="H90" s="214" t="s">
        <v>577</v>
      </c>
      <c r="I90" s="214" t="s">
        <v>577</v>
      </c>
      <c r="J90" s="214">
        <v>14</v>
      </c>
      <c r="K90" s="214">
        <v>3</v>
      </c>
      <c r="L90" s="214" t="s">
        <v>577</v>
      </c>
    </row>
    <row r="91" spans="1:12" s="32" customFormat="1" ht="7.5" customHeight="1">
      <c r="A91" s="210"/>
      <c r="B91" s="221" t="s">
        <v>601</v>
      </c>
      <c r="C91" s="224"/>
      <c r="D91" s="214">
        <v>11</v>
      </c>
      <c r="E91" s="214" t="s">
        <v>577</v>
      </c>
      <c r="F91" s="214">
        <v>2</v>
      </c>
      <c r="G91" s="214">
        <v>3</v>
      </c>
      <c r="H91" s="214">
        <v>6</v>
      </c>
      <c r="I91" s="214">
        <v>8</v>
      </c>
      <c r="J91" s="214" t="s">
        <v>577</v>
      </c>
      <c r="K91" s="214">
        <v>3</v>
      </c>
      <c r="L91" s="214" t="s">
        <v>577</v>
      </c>
    </row>
    <row r="92" spans="1:12" s="32" customFormat="1" ht="7.5" customHeight="1">
      <c r="A92" s="210"/>
      <c r="B92" s="221" t="s">
        <v>600</v>
      </c>
      <c r="C92" s="224"/>
      <c r="D92" s="214">
        <v>46</v>
      </c>
      <c r="E92" s="214">
        <v>14</v>
      </c>
      <c r="F92" s="214">
        <v>21</v>
      </c>
      <c r="G92" s="214">
        <v>5</v>
      </c>
      <c r="H92" s="214">
        <v>6</v>
      </c>
      <c r="I92" s="214">
        <v>1</v>
      </c>
      <c r="J92" s="214" t="s">
        <v>577</v>
      </c>
      <c r="K92" s="214">
        <v>45</v>
      </c>
      <c r="L92" s="214">
        <v>7</v>
      </c>
    </row>
    <row r="93" spans="1:12" s="32" customFormat="1" ht="7.5" customHeight="1">
      <c r="A93" s="210"/>
      <c r="B93" s="221" t="s">
        <v>29</v>
      </c>
      <c r="C93" s="224"/>
      <c r="D93" s="214">
        <v>26</v>
      </c>
      <c r="E93" s="214">
        <v>11</v>
      </c>
      <c r="F93" s="214">
        <v>8</v>
      </c>
      <c r="G93" s="214">
        <v>7</v>
      </c>
      <c r="H93" s="214" t="s">
        <v>577</v>
      </c>
      <c r="I93" s="214" t="s">
        <v>577</v>
      </c>
      <c r="J93" s="214" t="s">
        <v>577</v>
      </c>
      <c r="K93" s="214">
        <v>26</v>
      </c>
      <c r="L93" s="214" t="s">
        <v>577</v>
      </c>
    </row>
    <row r="94" spans="1:12" s="32" customFormat="1" ht="7.5" customHeight="1">
      <c r="A94" s="210"/>
      <c r="B94" s="221" t="s">
        <v>30</v>
      </c>
      <c r="C94" s="224"/>
      <c r="D94" s="214">
        <v>59</v>
      </c>
      <c r="E94" s="214">
        <v>56</v>
      </c>
      <c r="F94" s="214">
        <v>2</v>
      </c>
      <c r="G94" s="214">
        <v>1</v>
      </c>
      <c r="H94" s="214" t="s">
        <v>577</v>
      </c>
      <c r="I94" s="214">
        <v>2</v>
      </c>
      <c r="J94" s="214">
        <v>1</v>
      </c>
      <c r="K94" s="214">
        <v>56</v>
      </c>
      <c r="L94" s="214">
        <v>1</v>
      </c>
    </row>
    <row r="95" spans="1:12" s="32" customFormat="1" ht="7.5" customHeight="1">
      <c r="A95" s="210"/>
      <c r="B95" s="221" t="s">
        <v>31</v>
      </c>
      <c r="C95" s="224"/>
      <c r="D95" s="214" t="s">
        <v>577</v>
      </c>
      <c r="E95" s="214" t="s">
        <v>577</v>
      </c>
      <c r="F95" s="214" t="s">
        <v>577</v>
      </c>
      <c r="G95" s="214" t="s">
        <v>577</v>
      </c>
      <c r="H95" s="214" t="s">
        <v>577</v>
      </c>
      <c r="I95" s="214" t="s">
        <v>577</v>
      </c>
      <c r="J95" s="214" t="s">
        <v>577</v>
      </c>
      <c r="K95" s="214" t="s">
        <v>577</v>
      </c>
      <c r="L95" s="214" t="s">
        <v>577</v>
      </c>
    </row>
    <row r="96" spans="1:12" s="32" customFormat="1" ht="7.5" customHeight="1">
      <c r="A96" s="210"/>
      <c r="B96" s="221" t="s">
        <v>32</v>
      </c>
      <c r="C96" s="224"/>
      <c r="D96" s="214"/>
      <c r="E96" s="214"/>
      <c r="F96" s="214"/>
      <c r="G96" s="214"/>
      <c r="H96" s="214"/>
      <c r="I96" s="214"/>
      <c r="J96" s="214"/>
      <c r="K96" s="214"/>
      <c r="L96" s="214"/>
    </row>
    <row r="97" spans="1:12" s="32" customFormat="1" ht="5.25" customHeight="1">
      <c r="A97" s="211"/>
      <c r="B97" s="228" t="s">
        <v>168</v>
      </c>
      <c r="C97" s="211"/>
      <c r="D97" s="211"/>
      <c r="E97" s="211"/>
      <c r="F97" s="211"/>
      <c r="G97" s="211"/>
      <c r="H97" s="211"/>
      <c r="I97" s="211"/>
      <c r="J97" s="211"/>
      <c r="K97" s="211"/>
      <c r="L97" s="211"/>
    </row>
    <row r="98" spans="1:12" s="32" customFormat="1" ht="7.5" customHeight="1">
      <c r="A98" s="211"/>
      <c r="B98" s="527" t="s">
        <v>426</v>
      </c>
      <c r="C98" s="527"/>
      <c r="D98" s="527"/>
      <c r="E98" s="527"/>
      <c r="F98" s="527"/>
      <c r="G98" s="527"/>
      <c r="H98" s="527"/>
      <c r="I98" s="527"/>
      <c r="J98" s="527"/>
      <c r="K98" s="527"/>
      <c r="L98" s="527"/>
    </row>
    <row r="99" spans="2:12" ht="8.25" customHeight="1">
      <c r="B99" s="527" t="s">
        <v>636</v>
      </c>
      <c r="C99" s="527"/>
      <c r="D99" s="527"/>
      <c r="E99" s="527"/>
      <c r="F99" s="527"/>
      <c r="G99" s="527"/>
      <c r="H99" s="527"/>
      <c r="I99" s="527"/>
      <c r="J99" s="527"/>
      <c r="K99" s="527"/>
      <c r="L99" s="527"/>
    </row>
  </sheetData>
  <sheetProtection/>
  <mergeCells count="25">
    <mergeCell ref="A15:B15"/>
    <mergeCell ref="D10:D13"/>
    <mergeCell ref="E10:H11"/>
    <mergeCell ref="E12:E13"/>
    <mergeCell ref="I10:K11"/>
    <mergeCell ref="H12:H13"/>
    <mergeCell ref="B99:L99"/>
    <mergeCell ref="A28:B28"/>
    <mergeCell ref="A42:B42"/>
    <mergeCell ref="F12:F13"/>
    <mergeCell ref="G12:G13"/>
    <mergeCell ref="B98:L98"/>
    <mergeCell ref="A83:B83"/>
    <mergeCell ref="A70:B70"/>
    <mergeCell ref="A56:B56"/>
    <mergeCell ref="L10:L13"/>
    <mergeCell ref="A10:C13"/>
    <mergeCell ref="J12:J13"/>
    <mergeCell ref="K12:K13"/>
    <mergeCell ref="I12:I13"/>
    <mergeCell ref="B4:L4"/>
    <mergeCell ref="A5:L5"/>
    <mergeCell ref="A6:L6"/>
    <mergeCell ref="A7:L7"/>
    <mergeCell ref="A8:L8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66" sqref="C66"/>
    </sheetView>
  </sheetViews>
  <sheetFormatPr defaultColWidth="11.421875" defaultRowHeight="12.75"/>
  <cols>
    <col min="1" max="1" width="29.140625" style="0" customWidth="1"/>
    <col min="2" max="2" width="1.28515625" style="0" customWidth="1"/>
    <col min="3" max="3" width="11.28125" style="0" customWidth="1"/>
    <col min="4" max="4" width="12.57421875" style="0" customWidth="1"/>
    <col min="5" max="5" width="16.140625" style="0" customWidth="1"/>
    <col min="6" max="6" width="15.0039062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5" ht="12.75">
      <c r="A1" s="420"/>
      <c r="B1" s="421"/>
      <c r="C1" s="421"/>
      <c r="D1" s="421"/>
      <c r="E1" s="421"/>
    </row>
    <row r="2" spans="1:5" ht="15" customHeight="1">
      <c r="A2" s="536"/>
      <c r="B2" s="536"/>
      <c r="C2" s="536"/>
      <c r="D2" s="536"/>
      <c r="E2" s="536"/>
    </row>
    <row r="3" spans="1:6" ht="12.75">
      <c r="A3" s="423" t="s">
        <v>431</v>
      </c>
      <c r="B3" s="423"/>
      <c r="C3" s="423"/>
      <c r="D3" s="423"/>
      <c r="E3" s="423"/>
      <c r="F3" s="423"/>
    </row>
    <row r="4" spans="1:5" ht="15" customHeight="1">
      <c r="A4" s="536"/>
      <c r="B4" s="536"/>
      <c r="C4" s="536"/>
      <c r="D4" s="536"/>
      <c r="E4" s="536"/>
    </row>
    <row r="5" spans="1:6" ht="12.75">
      <c r="A5" s="423" t="s">
        <v>620</v>
      </c>
      <c r="B5" s="423"/>
      <c r="C5" s="423"/>
      <c r="D5" s="423"/>
      <c r="E5" s="423"/>
      <c r="F5" s="423"/>
    </row>
    <row r="6" spans="1:5" ht="12.75">
      <c r="A6" s="537"/>
      <c r="B6" s="537"/>
      <c r="C6" s="537"/>
      <c r="D6" s="537"/>
      <c r="E6" s="537"/>
    </row>
    <row r="7" spans="1:6" ht="12.75">
      <c r="A7" s="538" t="s">
        <v>38</v>
      </c>
      <c r="B7" s="541"/>
      <c r="C7" s="544" t="s">
        <v>1</v>
      </c>
      <c r="D7" s="547" t="s">
        <v>47</v>
      </c>
      <c r="E7" s="524" t="s">
        <v>578</v>
      </c>
      <c r="F7" s="509" t="s">
        <v>585</v>
      </c>
    </row>
    <row r="8" spans="1:6" ht="12.75">
      <c r="A8" s="539"/>
      <c r="B8" s="542"/>
      <c r="C8" s="545"/>
      <c r="D8" s="548"/>
      <c r="E8" s="526"/>
      <c r="F8" s="523"/>
    </row>
    <row r="9" spans="1:6" ht="12.75">
      <c r="A9" s="540"/>
      <c r="B9" s="543"/>
      <c r="C9" s="546"/>
      <c r="D9" s="549"/>
      <c r="E9" s="525"/>
      <c r="F9" s="518"/>
    </row>
    <row r="10" spans="1:5" ht="12.75">
      <c r="A10" s="20"/>
      <c r="B10" s="20"/>
      <c r="C10" s="20"/>
      <c r="D10" s="20"/>
      <c r="E10" s="20"/>
    </row>
    <row r="11" spans="1:5" ht="12.75">
      <c r="A11" s="332" t="s">
        <v>39</v>
      </c>
      <c r="B11" s="333"/>
      <c r="C11" s="334"/>
      <c r="D11" s="334"/>
      <c r="E11" s="334"/>
    </row>
    <row r="12" spans="1:5" ht="12.75">
      <c r="A12" s="332"/>
      <c r="B12" s="333"/>
      <c r="C12" s="334"/>
      <c r="D12" s="334"/>
      <c r="E12" s="334"/>
    </row>
    <row r="13" spans="1:6" ht="12.75">
      <c r="A13" s="380" t="s">
        <v>582</v>
      </c>
      <c r="B13" s="333"/>
      <c r="C13" s="377">
        <v>551</v>
      </c>
      <c r="D13" s="377">
        <v>545</v>
      </c>
      <c r="E13" s="377">
        <v>2</v>
      </c>
      <c r="F13" s="379">
        <v>4</v>
      </c>
    </row>
    <row r="14" spans="1:6" ht="12.75">
      <c r="A14" s="335" t="s">
        <v>40</v>
      </c>
      <c r="B14" s="333"/>
      <c r="C14" s="377" t="s">
        <v>577</v>
      </c>
      <c r="D14" s="377" t="s">
        <v>577</v>
      </c>
      <c r="E14" s="377" t="s">
        <v>577</v>
      </c>
      <c r="F14" s="377" t="s">
        <v>633</v>
      </c>
    </row>
    <row r="15" spans="1:6" ht="12.75">
      <c r="A15" s="335" t="s">
        <v>221</v>
      </c>
      <c r="B15" s="333"/>
      <c r="C15" s="377">
        <v>20</v>
      </c>
      <c r="D15" s="377">
        <v>18</v>
      </c>
      <c r="E15" s="377">
        <v>2</v>
      </c>
      <c r="F15" s="377" t="s">
        <v>633</v>
      </c>
    </row>
    <row r="16" spans="1:6" ht="12.75">
      <c r="A16" s="332"/>
      <c r="B16" s="333"/>
      <c r="C16" s="377" t="s">
        <v>451</v>
      </c>
      <c r="D16" s="377" t="s">
        <v>451</v>
      </c>
      <c r="E16" s="377" t="s">
        <v>451</v>
      </c>
      <c r="F16" s="377" t="s">
        <v>451</v>
      </c>
    </row>
    <row r="17" spans="1:6" ht="12.75">
      <c r="A17" s="332" t="s">
        <v>41</v>
      </c>
      <c r="B17" s="336"/>
      <c r="C17" s="377" t="s">
        <v>451</v>
      </c>
      <c r="D17" s="377" t="s">
        <v>451</v>
      </c>
      <c r="E17" s="377" t="s">
        <v>451</v>
      </c>
      <c r="F17" s="377" t="s">
        <v>451</v>
      </c>
    </row>
    <row r="18" spans="1:6" ht="12.75">
      <c r="A18" s="332"/>
      <c r="B18" s="337"/>
      <c r="C18" s="377"/>
      <c r="D18" s="377"/>
      <c r="E18" s="377"/>
      <c r="F18" s="377"/>
    </row>
    <row r="19" spans="1:6" ht="12.75">
      <c r="A19" s="332" t="s">
        <v>42</v>
      </c>
      <c r="B19" s="336"/>
      <c r="C19" s="377"/>
      <c r="D19" s="377"/>
      <c r="E19" s="377"/>
      <c r="F19" s="377"/>
    </row>
    <row r="20" spans="1:6" ht="12.75">
      <c r="A20" s="338" t="s">
        <v>43</v>
      </c>
      <c r="B20" s="337"/>
      <c r="C20" s="377">
        <v>95</v>
      </c>
      <c r="D20" s="377">
        <v>91</v>
      </c>
      <c r="E20" s="377">
        <v>4</v>
      </c>
      <c r="F20" s="377" t="s">
        <v>633</v>
      </c>
    </row>
    <row r="21" spans="1:6" ht="12.75">
      <c r="A21" s="335"/>
      <c r="B21" s="337"/>
      <c r="C21" s="377"/>
      <c r="D21" s="377"/>
      <c r="E21" s="377"/>
      <c r="F21" s="377"/>
    </row>
    <row r="22" spans="1:6" ht="12.75">
      <c r="A22" s="339" t="s">
        <v>12</v>
      </c>
      <c r="B22" s="337"/>
      <c r="C22" s="377">
        <v>49</v>
      </c>
      <c r="D22" s="377">
        <v>46</v>
      </c>
      <c r="E22" s="377">
        <v>3</v>
      </c>
      <c r="F22" s="377" t="s">
        <v>633</v>
      </c>
    </row>
    <row r="23" spans="1:6" ht="12.75">
      <c r="A23" s="339" t="s">
        <v>13</v>
      </c>
      <c r="B23" s="337"/>
      <c r="C23" s="377">
        <v>46</v>
      </c>
      <c r="D23" s="377">
        <v>45</v>
      </c>
      <c r="E23" s="377">
        <v>1</v>
      </c>
      <c r="F23" s="377" t="s">
        <v>633</v>
      </c>
    </row>
    <row r="24" spans="1:6" ht="12.75">
      <c r="A24" s="335"/>
      <c r="B24" s="337"/>
      <c r="C24" s="377"/>
      <c r="D24" s="377"/>
      <c r="E24" s="377"/>
      <c r="F24" s="377"/>
    </row>
    <row r="25" spans="1:6" ht="12.75">
      <c r="A25" s="380" t="s">
        <v>584</v>
      </c>
      <c r="B25" s="337"/>
      <c r="C25" s="377">
        <v>810</v>
      </c>
      <c r="D25" s="377">
        <v>723</v>
      </c>
      <c r="E25" s="377">
        <v>87</v>
      </c>
      <c r="F25" s="377" t="s">
        <v>577</v>
      </c>
    </row>
    <row r="26" spans="1:6" ht="12.75">
      <c r="A26" s="335"/>
      <c r="B26" s="337"/>
      <c r="C26" s="377" t="s">
        <v>451</v>
      </c>
      <c r="D26" s="377" t="s">
        <v>451</v>
      </c>
      <c r="E26" s="377" t="s">
        <v>451</v>
      </c>
      <c r="F26" s="377" t="s">
        <v>451</v>
      </c>
    </row>
    <row r="27" spans="1:6" ht="12.75">
      <c r="A27" s="381" t="s">
        <v>602</v>
      </c>
      <c r="B27" s="337"/>
      <c r="C27" s="377" t="s">
        <v>451</v>
      </c>
      <c r="D27" s="377" t="s">
        <v>451</v>
      </c>
      <c r="E27" s="377" t="s">
        <v>451</v>
      </c>
      <c r="F27" s="377" t="s">
        <v>451</v>
      </c>
    </row>
    <row r="28" spans="1:6" ht="12.75">
      <c r="A28" s="340" t="s">
        <v>222</v>
      </c>
      <c r="B28" s="333"/>
      <c r="C28" s="377"/>
      <c r="D28" s="377"/>
      <c r="E28" s="377"/>
      <c r="F28" s="377"/>
    </row>
    <row r="29" spans="1:6" ht="12.75">
      <c r="A29" s="382" t="s">
        <v>583</v>
      </c>
      <c r="B29" s="333"/>
      <c r="C29" s="377">
        <v>9</v>
      </c>
      <c r="D29" s="377">
        <v>8</v>
      </c>
      <c r="E29" s="377">
        <v>22</v>
      </c>
      <c r="F29" s="377" t="s">
        <v>633</v>
      </c>
    </row>
    <row r="30" spans="1:6" ht="12.75">
      <c r="A30" s="335"/>
      <c r="B30" s="333"/>
      <c r="C30" s="377" t="s">
        <v>451</v>
      </c>
      <c r="D30" s="377" t="s">
        <v>451</v>
      </c>
      <c r="E30" s="377" t="s">
        <v>451</v>
      </c>
      <c r="F30" s="377" t="s">
        <v>451</v>
      </c>
    </row>
    <row r="31" spans="1:6" ht="12.75">
      <c r="A31" s="332" t="s">
        <v>44</v>
      </c>
      <c r="B31" s="333"/>
      <c r="C31" s="377"/>
      <c r="D31" s="377"/>
      <c r="E31" s="377"/>
      <c r="F31" s="377"/>
    </row>
    <row r="32" spans="1:6" ht="12.75">
      <c r="A32" s="341" t="s">
        <v>45</v>
      </c>
      <c r="B32" s="333"/>
      <c r="C32" s="377">
        <v>236</v>
      </c>
      <c r="D32" s="377">
        <v>229</v>
      </c>
      <c r="E32" s="377">
        <v>7</v>
      </c>
      <c r="F32" s="377" t="s">
        <v>633</v>
      </c>
    </row>
    <row r="33" spans="1:6" ht="12.75">
      <c r="A33" s="342"/>
      <c r="B33" s="336"/>
      <c r="C33" s="377"/>
      <c r="D33" s="377"/>
      <c r="E33" s="377"/>
      <c r="F33" s="377"/>
    </row>
    <row r="34" spans="1:6" ht="12.75">
      <c r="A34" s="339" t="s">
        <v>12</v>
      </c>
      <c r="B34" s="337"/>
      <c r="C34" s="377">
        <v>121</v>
      </c>
      <c r="D34" s="377">
        <v>115</v>
      </c>
      <c r="E34" s="377">
        <v>6</v>
      </c>
      <c r="F34" s="377" t="s">
        <v>633</v>
      </c>
    </row>
    <row r="35" spans="1:6" ht="12.75">
      <c r="A35" s="339" t="s">
        <v>13</v>
      </c>
      <c r="B35" s="336"/>
      <c r="C35" s="377">
        <v>115</v>
      </c>
      <c r="D35" s="377">
        <v>114</v>
      </c>
      <c r="E35" s="377">
        <v>1</v>
      </c>
      <c r="F35" s="377" t="s">
        <v>633</v>
      </c>
    </row>
    <row r="36" spans="1:5" ht="12.75">
      <c r="A36" s="9"/>
      <c r="B36" s="9"/>
      <c r="C36" s="4"/>
      <c r="D36" s="4"/>
      <c r="E36" s="4"/>
    </row>
    <row r="38" ht="12.75">
      <c r="A38" s="1" t="s">
        <v>168</v>
      </c>
    </row>
    <row r="39" s="378" customFormat="1" ht="11.25">
      <c r="A39" s="70" t="s">
        <v>579</v>
      </c>
    </row>
    <row r="40" s="378" customFormat="1" ht="11.25">
      <c r="A40" s="70" t="s">
        <v>580</v>
      </c>
    </row>
    <row r="41" s="378" customFormat="1" ht="11.25">
      <c r="A41" s="70" t="s">
        <v>581</v>
      </c>
    </row>
  </sheetData>
  <sheetProtection/>
  <mergeCells count="12">
    <mergeCell ref="F7:F9"/>
    <mergeCell ref="A7:A9"/>
    <mergeCell ref="B7:B9"/>
    <mergeCell ref="C7:C9"/>
    <mergeCell ref="D7:D9"/>
    <mergeCell ref="E7:E9"/>
    <mergeCell ref="A1:E1"/>
    <mergeCell ref="A2:E2"/>
    <mergeCell ref="A4:E4"/>
    <mergeCell ref="A6:E6"/>
    <mergeCell ref="A3:F3"/>
    <mergeCell ref="A5:F5"/>
  </mergeCells>
  <printOptions/>
  <pageMargins left="0.7874015748031497" right="0.7874015748031497" top="0.5905511811023623" bottom="0.7874015748031497" header="0.5118110236220472" footer="0.5118110236220472"/>
  <pageSetup horizontalDpi="1200" verticalDpi="1200" orientation="portrait" paperSize="9" r:id="rId1"/>
  <headerFooter alignWithMargins="0">
    <oddFooter>&amp;C37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workbookViewId="0" topLeftCell="A1">
      <selection activeCell="E84" sqref="E84"/>
    </sheetView>
  </sheetViews>
  <sheetFormatPr defaultColWidth="11.421875" defaultRowHeight="12.75"/>
  <cols>
    <col min="1" max="1" width="21.7109375" style="0" customWidth="1"/>
    <col min="2" max="2" width="0.85546875" style="0" customWidth="1"/>
    <col min="3" max="7" width="12.2812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7" ht="12.75">
      <c r="A1" s="452"/>
      <c r="B1" s="453"/>
      <c r="C1" s="453"/>
      <c r="D1" s="453"/>
      <c r="E1" s="453"/>
      <c r="F1" s="453"/>
      <c r="G1" s="453"/>
    </row>
    <row r="2" spans="1:7" ht="6" customHeight="1">
      <c r="A2" s="560"/>
      <c r="B2" s="560"/>
      <c r="C2" s="560"/>
      <c r="D2" s="560"/>
      <c r="E2" s="560"/>
      <c r="F2" s="560"/>
      <c r="G2" s="560"/>
    </row>
    <row r="3" spans="1:7" ht="12.75">
      <c r="A3" s="445" t="s">
        <v>496</v>
      </c>
      <c r="B3" s="445"/>
      <c r="C3" s="445"/>
      <c r="D3" s="445"/>
      <c r="E3" s="445"/>
      <c r="F3" s="445"/>
      <c r="G3" s="445"/>
    </row>
    <row r="4" spans="1:7" ht="12.75">
      <c r="A4" s="422" t="s">
        <v>621</v>
      </c>
      <c r="B4" s="422"/>
      <c r="C4" s="422"/>
      <c r="D4" s="422"/>
      <c r="E4" s="422"/>
      <c r="F4" s="422"/>
      <c r="G4" s="422"/>
    </row>
    <row r="5" spans="1:7" ht="12.75">
      <c r="A5" s="422" t="s">
        <v>622</v>
      </c>
      <c r="B5" s="422"/>
      <c r="C5" s="422"/>
      <c r="D5" s="422"/>
      <c r="E5" s="422"/>
      <c r="F5" s="422"/>
      <c r="G5" s="422"/>
    </row>
    <row r="6" spans="1:7" ht="12.75">
      <c r="A6" s="423" t="s">
        <v>49</v>
      </c>
      <c r="B6" s="423"/>
      <c r="C6" s="423"/>
      <c r="D6" s="423"/>
      <c r="E6" s="423"/>
      <c r="F6" s="423"/>
      <c r="G6" s="423"/>
    </row>
    <row r="7" spans="1:7" ht="12.75">
      <c r="A7" s="39"/>
      <c r="B7" s="39"/>
      <c r="C7" s="39"/>
      <c r="D7" s="39"/>
      <c r="E7" s="39"/>
      <c r="F7" s="39"/>
      <c r="G7" s="39"/>
    </row>
    <row r="8" spans="1:7" s="14" customFormat="1" ht="15" customHeight="1">
      <c r="A8" s="424" t="s">
        <v>223</v>
      </c>
      <c r="B8" s="553"/>
      <c r="C8" s="561" t="s">
        <v>50</v>
      </c>
      <c r="D8" s="562"/>
      <c r="E8" s="562"/>
      <c r="F8" s="562"/>
      <c r="G8" s="562"/>
    </row>
    <row r="9" spans="1:7" s="14" customFormat="1" ht="15" customHeight="1">
      <c r="A9" s="434"/>
      <c r="B9" s="435"/>
      <c r="C9" s="554" t="s">
        <v>234</v>
      </c>
      <c r="D9" s="436"/>
      <c r="E9" s="436"/>
      <c r="F9" s="437"/>
      <c r="G9" s="442" t="s">
        <v>53</v>
      </c>
    </row>
    <row r="10" spans="1:7" s="14" customFormat="1" ht="15" customHeight="1">
      <c r="A10" s="434"/>
      <c r="B10" s="435"/>
      <c r="C10" s="430" t="s">
        <v>166</v>
      </c>
      <c r="D10" s="443" t="s">
        <v>236</v>
      </c>
      <c r="E10" s="426"/>
      <c r="F10" s="442" t="s">
        <v>52</v>
      </c>
      <c r="G10" s="442"/>
    </row>
    <row r="11" spans="1:7" s="14" customFormat="1" ht="15" customHeight="1">
      <c r="A11" s="434"/>
      <c r="B11" s="435"/>
      <c r="C11" s="431"/>
      <c r="D11" s="430" t="s">
        <v>51</v>
      </c>
      <c r="E11" s="558" t="s">
        <v>235</v>
      </c>
      <c r="F11" s="442"/>
      <c r="G11" s="442"/>
    </row>
    <row r="12" spans="1:7" s="14" customFormat="1" ht="15" customHeight="1">
      <c r="A12" s="436"/>
      <c r="B12" s="437"/>
      <c r="C12" s="432"/>
      <c r="D12" s="432"/>
      <c r="E12" s="559"/>
      <c r="F12" s="443"/>
      <c r="G12" s="443"/>
    </row>
    <row r="13" spans="1:7" s="14" customFormat="1" ht="10.5" customHeight="1">
      <c r="A13" s="13"/>
      <c r="B13" s="13"/>
      <c r="C13" s="13"/>
      <c r="D13" s="13"/>
      <c r="E13" s="13"/>
      <c r="F13" s="13"/>
      <c r="G13" s="13"/>
    </row>
    <row r="14" spans="1:7" s="14" customFormat="1" ht="10.5" customHeight="1">
      <c r="A14" s="550" t="s">
        <v>54</v>
      </c>
      <c r="B14" s="550"/>
      <c r="C14" s="550"/>
      <c r="D14" s="550"/>
      <c r="E14" s="550"/>
      <c r="F14" s="550"/>
      <c r="G14" s="550"/>
    </row>
    <row r="15" spans="1:7" s="14" customFormat="1" ht="10.5" customHeight="1">
      <c r="A15" s="13"/>
      <c r="B15" s="13"/>
      <c r="C15" s="13"/>
      <c r="D15" s="13"/>
      <c r="E15" s="13"/>
      <c r="F15" s="13"/>
      <c r="G15" s="13"/>
    </row>
    <row r="16" spans="1:7" s="14" customFormat="1" ht="10.5" customHeight="1">
      <c r="A16" s="112" t="s">
        <v>1</v>
      </c>
      <c r="B16" s="16"/>
      <c r="C16" s="108">
        <v>408</v>
      </c>
      <c r="D16" s="108">
        <v>4322</v>
      </c>
      <c r="E16" s="108">
        <v>62</v>
      </c>
      <c r="F16" s="108">
        <v>7395</v>
      </c>
      <c r="G16" s="108">
        <v>82327</v>
      </c>
    </row>
    <row r="17" spans="1:7" s="14" customFormat="1" ht="10.5" customHeight="1">
      <c r="A17" s="113" t="s">
        <v>211</v>
      </c>
      <c r="B17" s="16"/>
      <c r="C17" s="34">
        <v>218</v>
      </c>
      <c r="D17" s="34">
        <v>2241</v>
      </c>
      <c r="E17" s="34">
        <v>30</v>
      </c>
      <c r="F17" s="34">
        <v>6069</v>
      </c>
      <c r="G17" s="34">
        <v>41765</v>
      </c>
    </row>
    <row r="18" spans="1:7" s="14" customFormat="1" ht="10.5" customHeight="1">
      <c r="A18" s="113" t="s">
        <v>13</v>
      </c>
      <c r="B18" s="16"/>
      <c r="C18" s="34">
        <v>190</v>
      </c>
      <c r="D18" s="34">
        <v>2081</v>
      </c>
      <c r="E18" s="34">
        <v>32</v>
      </c>
      <c r="F18" s="34">
        <v>1326</v>
      </c>
      <c r="G18" s="34">
        <v>40562</v>
      </c>
    </row>
    <row r="19" spans="1:2" s="14" customFormat="1" ht="10.5" customHeight="1">
      <c r="A19" s="17"/>
      <c r="B19" s="114"/>
    </row>
    <row r="20" spans="1:7" s="14" customFormat="1" ht="10.5" customHeight="1">
      <c r="A20" s="17" t="s">
        <v>10</v>
      </c>
      <c r="B20" s="27"/>
      <c r="C20" s="34">
        <v>312</v>
      </c>
      <c r="D20" s="34">
        <v>3960</v>
      </c>
      <c r="E20" s="34" t="s">
        <v>633</v>
      </c>
      <c r="F20" s="34">
        <v>1953</v>
      </c>
      <c r="G20" s="34">
        <v>78584</v>
      </c>
    </row>
    <row r="21" spans="1:7" s="14" customFormat="1" ht="10.5" customHeight="1">
      <c r="A21" s="113" t="s">
        <v>211</v>
      </c>
      <c r="B21" s="114"/>
      <c r="C21" s="14">
        <v>166</v>
      </c>
      <c r="D21" s="34">
        <v>2058</v>
      </c>
      <c r="E21" s="33" t="s">
        <v>633</v>
      </c>
      <c r="F21" s="34">
        <v>1086</v>
      </c>
      <c r="G21" s="34">
        <v>39870</v>
      </c>
    </row>
    <row r="22" spans="1:7" s="14" customFormat="1" ht="10.5" customHeight="1">
      <c r="A22" s="113" t="s">
        <v>13</v>
      </c>
      <c r="B22" s="27"/>
      <c r="C22" s="14">
        <v>146</v>
      </c>
      <c r="D22" s="34">
        <v>1902</v>
      </c>
      <c r="E22" s="33" t="s">
        <v>633</v>
      </c>
      <c r="F22" s="34">
        <v>867</v>
      </c>
      <c r="G22" s="34">
        <v>38714</v>
      </c>
    </row>
    <row r="23" spans="1:2" s="14" customFormat="1" ht="10.5" customHeight="1">
      <c r="A23" s="17"/>
      <c r="B23" s="27"/>
    </row>
    <row r="24" spans="1:7" s="14" customFormat="1" ht="10.5" customHeight="1">
      <c r="A24" s="17" t="s">
        <v>14</v>
      </c>
      <c r="B24" s="27"/>
      <c r="C24" s="14">
        <v>96</v>
      </c>
      <c r="D24" s="34">
        <v>362</v>
      </c>
      <c r="E24" s="33" t="s">
        <v>633</v>
      </c>
      <c r="F24" s="34">
        <v>5442</v>
      </c>
      <c r="G24" s="34">
        <v>3743</v>
      </c>
    </row>
    <row r="25" spans="1:7" s="14" customFormat="1" ht="10.5" customHeight="1">
      <c r="A25" s="113" t="s">
        <v>211</v>
      </c>
      <c r="B25" s="27"/>
      <c r="C25" s="14">
        <v>52</v>
      </c>
      <c r="D25" s="34">
        <v>183</v>
      </c>
      <c r="E25" s="33" t="s">
        <v>633</v>
      </c>
      <c r="F25" s="34">
        <v>4983</v>
      </c>
      <c r="G25" s="34">
        <v>1895</v>
      </c>
    </row>
    <row r="26" spans="1:7" s="14" customFormat="1" ht="10.5" customHeight="1">
      <c r="A26" s="113" t="s">
        <v>13</v>
      </c>
      <c r="B26" s="27"/>
      <c r="C26" s="34">
        <v>44</v>
      </c>
      <c r="D26" s="34">
        <v>179</v>
      </c>
      <c r="E26" s="34" t="s">
        <v>633</v>
      </c>
      <c r="F26" s="34">
        <v>459</v>
      </c>
      <c r="G26" s="34">
        <v>1848</v>
      </c>
    </row>
    <row r="27" spans="1:7" s="14" customFormat="1" ht="10.5" customHeight="1">
      <c r="A27" s="26"/>
      <c r="B27" s="26"/>
      <c r="C27" s="23"/>
      <c r="D27" s="23"/>
      <c r="E27" s="23"/>
      <c r="F27" s="23"/>
      <c r="G27" s="23"/>
    </row>
    <row r="28" spans="1:7" s="14" customFormat="1" ht="10.5" customHeight="1">
      <c r="A28" s="550" t="s">
        <v>55</v>
      </c>
      <c r="B28" s="550"/>
      <c r="C28" s="550"/>
      <c r="D28" s="550"/>
      <c r="E28" s="550"/>
      <c r="F28" s="550"/>
      <c r="G28" s="550"/>
    </row>
    <row r="29" spans="1:7" s="14" customFormat="1" ht="10.5" customHeight="1">
      <c r="A29" s="26"/>
      <c r="B29" s="26"/>
      <c r="C29" s="23"/>
      <c r="D29" s="23"/>
      <c r="E29" s="23"/>
      <c r="F29" s="23"/>
      <c r="G29" s="23"/>
    </row>
    <row r="30" spans="1:7" s="14" customFormat="1" ht="10.5" customHeight="1">
      <c r="A30" s="115" t="s">
        <v>1</v>
      </c>
      <c r="B30" s="62"/>
      <c r="C30" s="412">
        <v>100</v>
      </c>
      <c r="D30" s="412">
        <v>100</v>
      </c>
      <c r="E30" s="412">
        <v>100</v>
      </c>
      <c r="F30" s="412">
        <v>100</v>
      </c>
      <c r="G30" s="412">
        <v>100</v>
      </c>
    </row>
    <row r="31" spans="1:7" s="14" customFormat="1" ht="10.5" customHeight="1">
      <c r="A31" s="113" t="s">
        <v>211</v>
      </c>
      <c r="B31" s="16"/>
      <c r="C31" s="413">
        <v>53.4</v>
      </c>
      <c r="D31" s="413">
        <v>51.9</v>
      </c>
      <c r="E31" s="413">
        <v>48.4</v>
      </c>
      <c r="F31" s="413">
        <v>82.1</v>
      </c>
      <c r="G31" s="413">
        <v>50.7</v>
      </c>
    </row>
    <row r="32" spans="1:7" s="14" customFormat="1" ht="10.5" customHeight="1">
      <c r="A32" s="113" t="s">
        <v>13</v>
      </c>
      <c r="B32" s="16"/>
      <c r="C32" s="413">
        <v>46.6</v>
      </c>
      <c r="D32" s="413">
        <v>48.1</v>
      </c>
      <c r="E32" s="413">
        <v>51.6</v>
      </c>
      <c r="F32" s="413">
        <v>17.9</v>
      </c>
      <c r="G32" s="413">
        <v>49.3</v>
      </c>
    </row>
    <row r="33" spans="1:7" s="14" customFormat="1" ht="10.5" customHeight="1">
      <c r="A33" s="17"/>
      <c r="B33" s="16"/>
      <c r="C33" s="414"/>
      <c r="D33" s="414"/>
      <c r="E33" s="414"/>
      <c r="F33" s="414"/>
      <c r="G33" s="414"/>
    </row>
    <row r="34" spans="1:7" s="14" customFormat="1" ht="10.5" customHeight="1">
      <c r="A34" s="17" t="s">
        <v>10</v>
      </c>
      <c r="B34" s="16"/>
      <c r="C34" s="414">
        <v>76.5</v>
      </c>
      <c r="D34" s="414">
        <v>91.6</v>
      </c>
      <c r="E34" s="415" t="s">
        <v>633</v>
      </c>
      <c r="F34" s="414">
        <v>26.4</v>
      </c>
      <c r="G34" s="414">
        <v>95.5</v>
      </c>
    </row>
    <row r="35" spans="1:7" s="14" customFormat="1" ht="10.5" customHeight="1">
      <c r="A35" s="113" t="s">
        <v>211</v>
      </c>
      <c r="B35" s="114"/>
      <c r="C35" s="414">
        <v>40.7</v>
      </c>
      <c r="D35" s="414">
        <v>47.6</v>
      </c>
      <c r="E35" s="415" t="s">
        <v>633</v>
      </c>
      <c r="F35" s="414">
        <v>14.7</v>
      </c>
      <c r="G35" s="414">
        <v>48.4</v>
      </c>
    </row>
    <row r="36" spans="1:7" s="14" customFormat="1" ht="10.5" customHeight="1">
      <c r="A36" s="113" t="s">
        <v>13</v>
      </c>
      <c r="B36" s="27"/>
      <c r="C36" s="414">
        <v>35.8</v>
      </c>
      <c r="D36" s="416">
        <v>44</v>
      </c>
      <c r="E36" s="415" t="s">
        <v>633</v>
      </c>
      <c r="F36" s="414">
        <v>11.7</v>
      </c>
      <c r="G36" s="416">
        <v>47</v>
      </c>
    </row>
    <row r="37" spans="1:7" s="14" customFormat="1" ht="10.5" customHeight="1">
      <c r="A37" s="17"/>
      <c r="B37" s="114"/>
      <c r="C37" s="414"/>
      <c r="D37" s="414"/>
      <c r="E37" s="415"/>
      <c r="F37" s="414"/>
      <c r="G37" s="414"/>
    </row>
    <row r="38" spans="1:7" s="14" customFormat="1" ht="10.5" customHeight="1">
      <c r="A38" s="17" t="s">
        <v>14</v>
      </c>
      <c r="B38" s="27"/>
      <c r="C38" s="413">
        <v>23.5</v>
      </c>
      <c r="D38" s="413">
        <v>8.4</v>
      </c>
      <c r="E38" s="413" t="s">
        <v>633</v>
      </c>
      <c r="F38" s="413">
        <v>73.6</v>
      </c>
      <c r="G38" s="413">
        <v>4.5</v>
      </c>
    </row>
    <row r="39" spans="1:7" s="14" customFormat="1" ht="10.5" customHeight="1">
      <c r="A39" s="113" t="s">
        <v>211</v>
      </c>
      <c r="B39" s="27"/>
      <c r="C39" s="414">
        <v>12.7</v>
      </c>
      <c r="D39" s="414">
        <v>4.2</v>
      </c>
      <c r="E39" s="415" t="s">
        <v>633</v>
      </c>
      <c r="F39" s="414">
        <v>67.4</v>
      </c>
      <c r="G39" s="414">
        <v>2.3</v>
      </c>
    </row>
    <row r="40" spans="1:7" s="14" customFormat="1" ht="10.5" customHeight="1">
      <c r="A40" s="113" t="s">
        <v>13</v>
      </c>
      <c r="B40" s="27"/>
      <c r="C40" s="413">
        <v>10.8</v>
      </c>
      <c r="D40" s="413">
        <v>4.1</v>
      </c>
      <c r="E40" s="413" t="s">
        <v>633</v>
      </c>
      <c r="F40" s="413">
        <v>6.2</v>
      </c>
      <c r="G40" s="413">
        <v>2.2</v>
      </c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57"/>
      <c r="B42" s="157"/>
      <c r="C42" s="157"/>
      <c r="D42" s="157"/>
      <c r="E42" s="157"/>
      <c r="F42" s="157"/>
      <c r="G42" s="157"/>
    </row>
    <row r="44" spans="1:7" ht="12.75">
      <c r="A44" s="7"/>
      <c r="B44" s="7"/>
      <c r="C44" s="7"/>
      <c r="D44" s="7"/>
      <c r="E44" s="7"/>
      <c r="F44" s="7"/>
      <c r="G44" s="1"/>
    </row>
    <row r="45" spans="1:7" ht="12.75">
      <c r="A45" s="423" t="s">
        <v>623</v>
      </c>
      <c r="B45" s="423"/>
      <c r="C45" s="423"/>
      <c r="D45" s="423"/>
      <c r="E45" s="423"/>
      <c r="F45" s="423"/>
      <c r="G45" s="423"/>
    </row>
    <row r="46" spans="1:7" ht="12.75">
      <c r="A46" s="423" t="s">
        <v>569</v>
      </c>
      <c r="B46" s="423"/>
      <c r="C46" s="423"/>
      <c r="D46" s="423"/>
      <c r="E46" s="423"/>
      <c r="F46" s="423"/>
      <c r="G46" s="423"/>
    </row>
    <row r="47" spans="1:7" ht="9" customHeight="1">
      <c r="A47" s="39"/>
      <c r="B47" s="39"/>
      <c r="C47" s="39"/>
      <c r="D47" s="39"/>
      <c r="E47" s="39"/>
      <c r="F47" s="39"/>
      <c r="G47" s="39"/>
    </row>
    <row r="48" spans="1:7" s="14" customFormat="1" ht="12" customHeight="1">
      <c r="A48" s="552" t="s">
        <v>0</v>
      </c>
      <c r="B48" s="553"/>
      <c r="C48" s="551" t="s">
        <v>50</v>
      </c>
      <c r="D48" s="552"/>
      <c r="E48" s="553"/>
      <c r="F48" s="444" t="s">
        <v>441</v>
      </c>
      <c r="G48" s="424"/>
    </row>
    <row r="49" spans="1:7" s="14" customFormat="1" ht="12" customHeight="1">
      <c r="A49" s="434"/>
      <c r="B49" s="435"/>
      <c r="C49" s="554"/>
      <c r="D49" s="436"/>
      <c r="E49" s="437"/>
      <c r="F49" s="442"/>
      <c r="G49" s="425"/>
    </row>
    <row r="50" spans="1:7" s="14" customFormat="1" ht="12" customHeight="1">
      <c r="A50" s="434"/>
      <c r="B50" s="435"/>
      <c r="C50" s="430" t="s">
        <v>51</v>
      </c>
      <c r="D50" s="444" t="s">
        <v>56</v>
      </c>
      <c r="E50" s="555" t="s">
        <v>57</v>
      </c>
      <c r="F50" s="442"/>
      <c r="G50" s="425"/>
    </row>
    <row r="51" spans="1:7" s="14" customFormat="1" ht="12" customHeight="1">
      <c r="A51" s="434"/>
      <c r="B51" s="435"/>
      <c r="C51" s="431"/>
      <c r="D51" s="442"/>
      <c r="E51" s="556"/>
      <c r="F51" s="442"/>
      <c r="G51" s="425"/>
    </row>
    <row r="52" spans="1:7" s="14" customFormat="1" ht="12" customHeight="1">
      <c r="A52" s="436"/>
      <c r="B52" s="437"/>
      <c r="C52" s="432"/>
      <c r="D52" s="443"/>
      <c r="E52" s="557"/>
      <c r="F52" s="443"/>
      <c r="G52" s="426"/>
    </row>
    <row r="53" spans="1:6" s="14" customFormat="1" ht="10.5" customHeight="1">
      <c r="A53" s="13"/>
      <c r="B53" s="13"/>
      <c r="C53" s="13"/>
      <c r="D53" s="13"/>
      <c r="E53" s="13"/>
      <c r="F53" s="13"/>
    </row>
    <row r="54" spans="1:7" s="14" customFormat="1" ht="10.5" customHeight="1">
      <c r="A54" s="550" t="s">
        <v>54</v>
      </c>
      <c r="B54" s="550"/>
      <c r="C54" s="550"/>
      <c r="D54" s="550"/>
      <c r="E54" s="550"/>
      <c r="F54" s="550"/>
      <c r="G54" s="550"/>
    </row>
    <row r="55" spans="1:6" s="14" customFormat="1" ht="10.5" customHeight="1">
      <c r="A55" s="13"/>
      <c r="B55" s="13"/>
      <c r="C55" s="13"/>
      <c r="D55" s="13"/>
      <c r="E55" s="13"/>
      <c r="F55" s="13"/>
    </row>
    <row r="56" spans="1:7" s="14" customFormat="1" ht="10.5" customHeight="1">
      <c r="A56" s="115" t="s">
        <v>1</v>
      </c>
      <c r="B56" s="16"/>
      <c r="C56" s="108">
        <v>192</v>
      </c>
      <c r="D56" s="108">
        <v>192</v>
      </c>
      <c r="E56" s="108" t="s">
        <v>577</v>
      </c>
      <c r="F56" s="108">
        <v>4989</v>
      </c>
      <c r="G56" s="80"/>
    </row>
    <row r="57" spans="1:7" s="14" customFormat="1" ht="10.5" customHeight="1">
      <c r="A57" s="113" t="s">
        <v>211</v>
      </c>
      <c r="B57" s="16"/>
      <c r="C57" s="23">
        <v>105</v>
      </c>
      <c r="D57" s="23">
        <v>105</v>
      </c>
      <c r="E57" s="23" t="s">
        <v>577</v>
      </c>
      <c r="F57" s="23" t="s">
        <v>633</v>
      </c>
      <c r="G57" s="33"/>
    </row>
    <row r="58" spans="1:7" s="14" customFormat="1" ht="10.5" customHeight="1">
      <c r="A58" s="113" t="s">
        <v>13</v>
      </c>
      <c r="B58" s="16"/>
      <c r="C58" s="23">
        <v>87</v>
      </c>
      <c r="D58" s="23">
        <v>87</v>
      </c>
      <c r="E58" s="23" t="s">
        <v>577</v>
      </c>
      <c r="F58" s="23" t="s">
        <v>633</v>
      </c>
      <c r="G58" s="33"/>
    </row>
    <row r="59" spans="1:6" s="14" customFormat="1" ht="10.5" customHeight="1">
      <c r="A59" s="17"/>
      <c r="B59" s="114"/>
      <c r="C59" s="13"/>
      <c r="D59" s="13"/>
      <c r="E59" s="13"/>
      <c r="F59" s="13"/>
    </row>
    <row r="60" spans="1:6" s="14" customFormat="1" ht="10.5" customHeight="1">
      <c r="A60" s="26"/>
      <c r="B60" s="26"/>
      <c r="C60" s="13"/>
      <c r="D60" s="13"/>
      <c r="E60" s="13"/>
      <c r="F60" s="13"/>
    </row>
    <row r="61" spans="1:7" s="14" customFormat="1" ht="10.5" customHeight="1">
      <c r="A61" s="550" t="s">
        <v>55</v>
      </c>
      <c r="B61" s="550"/>
      <c r="C61" s="550"/>
      <c r="D61" s="550"/>
      <c r="E61" s="550"/>
      <c r="F61" s="550"/>
      <c r="G61" s="550"/>
    </row>
    <row r="62" spans="1:6" s="14" customFormat="1" ht="10.5" customHeight="1">
      <c r="A62" s="26"/>
      <c r="B62" s="26"/>
      <c r="C62" s="13"/>
      <c r="D62" s="13"/>
      <c r="E62" s="13"/>
      <c r="F62" s="13"/>
    </row>
    <row r="63" spans="1:7" s="14" customFormat="1" ht="10.5" customHeight="1">
      <c r="A63" s="115" t="s">
        <v>1</v>
      </c>
      <c r="B63" s="62"/>
      <c r="C63" s="412">
        <v>100</v>
      </c>
      <c r="D63" s="412">
        <v>100</v>
      </c>
      <c r="E63" s="412" t="s">
        <v>577</v>
      </c>
      <c r="F63" s="417" t="s">
        <v>633</v>
      </c>
      <c r="G63" s="102"/>
    </row>
    <row r="64" spans="1:7" s="14" customFormat="1" ht="10.5" customHeight="1">
      <c r="A64" s="113" t="s">
        <v>211</v>
      </c>
      <c r="B64" s="16"/>
      <c r="C64" s="413">
        <v>54.7</v>
      </c>
      <c r="D64" s="413">
        <v>54.7</v>
      </c>
      <c r="E64" s="413" t="s">
        <v>577</v>
      </c>
      <c r="F64" s="418" t="s">
        <v>633</v>
      </c>
      <c r="G64" s="33"/>
    </row>
    <row r="65" spans="1:7" s="14" customFormat="1" ht="10.5" customHeight="1">
      <c r="A65" s="113" t="s">
        <v>13</v>
      </c>
      <c r="B65" s="16"/>
      <c r="C65" s="413">
        <v>45.3</v>
      </c>
      <c r="D65" s="413">
        <v>45.3</v>
      </c>
      <c r="E65" s="413" t="s">
        <v>577</v>
      </c>
      <c r="F65" s="418" t="s">
        <v>633</v>
      </c>
      <c r="G65" s="33"/>
    </row>
    <row r="66" spans="3:6" ht="12.75">
      <c r="C66" s="419"/>
      <c r="D66" s="419"/>
      <c r="E66" s="419"/>
      <c r="F66" s="419"/>
    </row>
  </sheetData>
  <sheetProtection/>
  <mergeCells count="27">
    <mergeCell ref="C8:G8"/>
    <mergeCell ref="C9:F9"/>
    <mergeCell ref="G9:G12"/>
    <mergeCell ref="C10:C12"/>
    <mergeCell ref="D10:E10"/>
    <mergeCell ref="F10:F12"/>
    <mergeCell ref="D11:D12"/>
    <mergeCell ref="D50:D52"/>
    <mergeCell ref="E50:E52"/>
    <mergeCell ref="E11:E12"/>
    <mergeCell ref="A8:B12"/>
    <mergeCell ref="A1:G1"/>
    <mergeCell ref="A2:G2"/>
    <mergeCell ref="A3:G3"/>
    <mergeCell ref="A5:G5"/>
    <mergeCell ref="A4:G4"/>
    <mergeCell ref="A6:G6"/>
    <mergeCell ref="A14:G14"/>
    <mergeCell ref="A28:G28"/>
    <mergeCell ref="A54:G54"/>
    <mergeCell ref="A61:G61"/>
    <mergeCell ref="A45:G45"/>
    <mergeCell ref="A46:G46"/>
    <mergeCell ref="C48:E49"/>
    <mergeCell ref="F48:G52"/>
    <mergeCell ref="A48:B52"/>
    <mergeCell ref="C50:C52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I47" sqref="I47"/>
    </sheetView>
  </sheetViews>
  <sheetFormatPr defaultColWidth="11.421875" defaultRowHeight="12.75"/>
  <cols>
    <col min="1" max="1" width="29.7109375" style="0" customWidth="1"/>
    <col min="2" max="2" width="0.9921875" style="303" customWidth="1"/>
    <col min="3" max="3" width="6.140625" style="0" customWidth="1"/>
    <col min="4" max="4" width="6.421875" style="0" customWidth="1"/>
    <col min="5" max="7" width="5.57421875" style="0" customWidth="1"/>
    <col min="8" max="8" width="7.00390625" style="0" customWidth="1"/>
    <col min="9" max="10" width="6.28125" style="0" customWidth="1"/>
    <col min="11" max="11" width="6.8515625" style="0" customWidth="1"/>
  </cols>
  <sheetData>
    <row r="1" spans="1:11" ht="12.75">
      <c r="A1" s="567"/>
      <c r="B1" s="567"/>
      <c r="C1" s="567"/>
      <c r="D1" s="302" t="s">
        <v>451</v>
      </c>
      <c r="E1" s="302" t="s">
        <v>451</v>
      </c>
      <c r="F1" s="302" t="s">
        <v>451</v>
      </c>
      <c r="G1" s="302" t="s">
        <v>451</v>
      </c>
      <c r="H1" s="302" t="s">
        <v>451</v>
      </c>
      <c r="I1" s="302" t="s">
        <v>451</v>
      </c>
      <c r="J1" s="302" t="s">
        <v>451</v>
      </c>
      <c r="K1" s="302" t="s">
        <v>451</v>
      </c>
    </row>
    <row r="2" spans="1:11" ht="12.75">
      <c r="A2" s="567"/>
      <c r="B2" s="567"/>
      <c r="C2" s="567"/>
      <c r="D2" s="302" t="s">
        <v>451</v>
      </c>
      <c r="E2" s="302" t="s">
        <v>451</v>
      </c>
      <c r="F2" s="302" t="s">
        <v>451</v>
      </c>
      <c r="G2" s="302" t="s">
        <v>451</v>
      </c>
      <c r="H2" s="302" t="s">
        <v>451</v>
      </c>
      <c r="I2" s="302" t="s">
        <v>451</v>
      </c>
      <c r="J2" s="302" t="s">
        <v>451</v>
      </c>
      <c r="K2" s="302" t="s">
        <v>451</v>
      </c>
    </row>
    <row r="3" spans="1:11" ht="12.75" customHeight="1">
      <c r="A3" s="563" t="s">
        <v>496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 ht="12.75" customHeight="1">
      <c r="A4" s="563" t="s">
        <v>572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</row>
    <row r="5" spans="1:11" ht="12.75" customHeight="1">
      <c r="A5" s="563" t="s">
        <v>624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</row>
    <row r="6" spans="1:11" ht="6" customHeight="1">
      <c r="A6" s="563"/>
      <c r="B6" s="563"/>
      <c r="C6" s="563"/>
      <c r="D6" s="563"/>
      <c r="E6" s="563"/>
      <c r="F6" s="563"/>
      <c r="G6" s="563"/>
      <c r="H6" s="563"/>
      <c r="I6" s="563"/>
      <c r="J6" s="563"/>
      <c r="K6" s="563"/>
    </row>
    <row r="7" spans="1:11" ht="12.75">
      <c r="A7" s="564" t="s">
        <v>497</v>
      </c>
      <c r="B7" s="304" t="s">
        <v>451</v>
      </c>
      <c r="C7" s="568" t="s">
        <v>470</v>
      </c>
      <c r="D7" s="569"/>
      <c r="E7" s="569"/>
      <c r="F7" s="569"/>
      <c r="G7" s="569"/>
      <c r="H7" s="569"/>
      <c r="I7" s="569"/>
      <c r="J7" s="569"/>
      <c r="K7" s="569"/>
    </row>
    <row r="8" spans="1:11" ht="12.75">
      <c r="A8" s="565"/>
      <c r="B8" s="305" t="s">
        <v>451</v>
      </c>
      <c r="C8" s="573" t="s">
        <v>299</v>
      </c>
      <c r="D8" s="570" t="s">
        <v>471</v>
      </c>
      <c r="E8" s="570"/>
      <c r="F8" s="570"/>
      <c r="G8" s="570"/>
      <c r="H8" s="570"/>
      <c r="I8" s="570"/>
      <c r="J8" s="570"/>
      <c r="K8" s="570"/>
    </row>
    <row r="9" spans="1:11" ht="25.5" customHeight="1">
      <c r="A9" s="565"/>
      <c r="B9" s="319"/>
      <c r="C9" s="574"/>
      <c r="D9" s="571" t="s">
        <v>12</v>
      </c>
      <c r="E9" s="571"/>
      <c r="F9" s="571"/>
      <c r="G9" s="571"/>
      <c r="H9" s="570" t="s">
        <v>13</v>
      </c>
      <c r="I9" s="570"/>
      <c r="J9" s="570"/>
      <c r="K9" s="570"/>
    </row>
    <row r="10" spans="1:11" ht="12.75">
      <c r="A10" s="565"/>
      <c r="B10" s="319"/>
      <c r="C10" s="574"/>
      <c r="D10" s="306" t="s">
        <v>451</v>
      </c>
      <c r="E10" s="307"/>
      <c r="F10" s="307"/>
      <c r="G10" s="307"/>
      <c r="H10" s="308"/>
      <c r="I10" s="307"/>
      <c r="J10" s="307"/>
      <c r="K10" s="307"/>
    </row>
    <row r="11" spans="1:11" ht="22.5" customHeight="1">
      <c r="A11" s="565"/>
      <c r="B11" s="305" t="s">
        <v>451</v>
      </c>
      <c r="C11" s="574"/>
      <c r="D11" s="571" t="s">
        <v>472</v>
      </c>
      <c r="E11" s="571"/>
      <c r="F11" s="571"/>
      <c r="G11" s="571"/>
      <c r="H11" s="570" t="s">
        <v>472</v>
      </c>
      <c r="I11" s="570"/>
      <c r="J11" s="570"/>
      <c r="K11" s="570"/>
    </row>
    <row r="12" spans="1:11" ht="12.75">
      <c r="A12" s="565"/>
      <c r="B12" s="305" t="s">
        <v>451</v>
      </c>
      <c r="C12" s="574"/>
      <c r="D12" s="571" t="s">
        <v>485</v>
      </c>
      <c r="E12" s="309" t="s">
        <v>451</v>
      </c>
      <c r="F12" s="309" t="s">
        <v>451</v>
      </c>
      <c r="G12" s="309" t="s">
        <v>451</v>
      </c>
      <c r="H12" s="571" t="s">
        <v>485</v>
      </c>
      <c r="I12" s="309" t="s">
        <v>451</v>
      </c>
      <c r="J12" s="309" t="s">
        <v>451</v>
      </c>
      <c r="K12" s="310" t="s">
        <v>451</v>
      </c>
    </row>
    <row r="13" spans="1:11" ht="22.5" customHeight="1">
      <c r="A13" s="566"/>
      <c r="B13" s="311" t="s">
        <v>451</v>
      </c>
      <c r="C13" s="575"/>
      <c r="D13" s="572"/>
      <c r="E13" s="312" t="s">
        <v>473</v>
      </c>
      <c r="F13" s="312" t="s">
        <v>474</v>
      </c>
      <c r="G13" s="312" t="s">
        <v>475</v>
      </c>
      <c r="H13" s="572"/>
      <c r="I13" s="312" t="s">
        <v>473</v>
      </c>
      <c r="J13" s="312" t="s">
        <v>474</v>
      </c>
      <c r="K13" s="313" t="s">
        <v>475</v>
      </c>
    </row>
    <row r="14" spans="1:11" ht="12.75">
      <c r="A14" s="564" t="s">
        <v>451</v>
      </c>
      <c r="B14" s="565"/>
      <c r="C14" s="564"/>
      <c r="D14" s="564"/>
      <c r="E14" s="564"/>
      <c r="F14" s="564"/>
      <c r="G14" s="564"/>
      <c r="H14" s="564"/>
      <c r="I14" s="564"/>
      <c r="J14" s="564"/>
      <c r="K14" s="564"/>
    </row>
    <row r="15" spans="1:11" ht="12.75" customHeight="1">
      <c r="A15" s="314" t="s">
        <v>1</v>
      </c>
      <c r="B15" s="315"/>
      <c r="C15" s="316">
        <v>3644</v>
      </c>
      <c r="D15" s="317">
        <v>1884</v>
      </c>
      <c r="E15" s="317">
        <v>712</v>
      </c>
      <c r="F15" s="317">
        <v>754</v>
      </c>
      <c r="G15" s="317">
        <v>418</v>
      </c>
      <c r="H15" s="317">
        <v>1760</v>
      </c>
      <c r="I15" s="317">
        <v>693</v>
      </c>
      <c r="J15" s="317">
        <v>684</v>
      </c>
      <c r="K15" s="317">
        <v>383</v>
      </c>
    </row>
    <row r="16" spans="1:11" ht="12.75">
      <c r="A16" s="318" t="s">
        <v>58</v>
      </c>
      <c r="B16" s="319"/>
      <c r="C16" s="320" t="s">
        <v>451</v>
      </c>
      <c r="D16" s="321" t="s">
        <v>451</v>
      </c>
      <c r="E16" s="321" t="s">
        <v>451</v>
      </c>
      <c r="F16" s="321" t="s">
        <v>451</v>
      </c>
      <c r="G16" s="321" t="s">
        <v>451</v>
      </c>
      <c r="H16" s="321" t="s">
        <v>451</v>
      </c>
      <c r="I16" s="321" t="s">
        <v>451</v>
      </c>
      <c r="J16" s="321" t="s">
        <v>451</v>
      </c>
      <c r="K16" s="321" t="s">
        <v>451</v>
      </c>
    </row>
    <row r="17" spans="1:11" ht="12.75" customHeight="1">
      <c r="A17" s="318" t="s">
        <v>477</v>
      </c>
      <c r="B17" s="319"/>
      <c r="C17" s="320" t="s">
        <v>451</v>
      </c>
      <c r="D17" s="321" t="s">
        <v>451</v>
      </c>
      <c r="E17" s="321" t="s">
        <v>451</v>
      </c>
      <c r="F17" s="321" t="s">
        <v>451</v>
      </c>
      <c r="G17" s="321" t="s">
        <v>451</v>
      </c>
      <c r="H17" s="321" t="s">
        <v>451</v>
      </c>
      <c r="I17" s="321" t="s">
        <v>451</v>
      </c>
      <c r="J17" s="321" t="s">
        <v>451</v>
      </c>
      <c r="K17" s="321" t="s">
        <v>451</v>
      </c>
    </row>
    <row r="18" spans="1:11" ht="12.75" customHeight="1">
      <c r="A18" s="318" t="s">
        <v>486</v>
      </c>
      <c r="B18" s="319"/>
      <c r="C18" s="320" t="s">
        <v>451</v>
      </c>
      <c r="D18" s="321" t="s">
        <v>451</v>
      </c>
      <c r="E18" s="321" t="s">
        <v>451</v>
      </c>
      <c r="F18" s="321" t="s">
        <v>451</v>
      </c>
      <c r="G18" s="321" t="s">
        <v>451</v>
      </c>
      <c r="H18" s="321" t="s">
        <v>451</v>
      </c>
      <c r="I18" s="321" t="s">
        <v>451</v>
      </c>
      <c r="J18" s="321" t="s">
        <v>451</v>
      </c>
      <c r="K18" s="321" t="s">
        <v>451</v>
      </c>
    </row>
    <row r="19" spans="1:11" ht="12.75" customHeight="1">
      <c r="A19" s="322" t="s">
        <v>487</v>
      </c>
      <c r="B19" s="323"/>
      <c r="C19" s="324">
        <v>943</v>
      </c>
      <c r="D19" s="325">
        <v>472</v>
      </c>
      <c r="E19" s="325">
        <v>211</v>
      </c>
      <c r="F19" s="325">
        <v>203</v>
      </c>
      <c r="G19" s="325">
        <v>58</v>
      </c>
      <c r="H19" s="325">
        <v>471</v>
      </c>
      <c r="I19" s="325">
        <v>209</v>
      </c>
      <c r="J19" s="325">
        <v>183</v>
      </c>
      <c r="K19" s="325">
        <v>79</v>
      </c>
    </row>
    <row r="20" spans="1:11" ht="12.75" customHeight="1">
      <c r="A20" s="318" t="s">
        <v>478</v>
      </c>
      <c r="B20" s="319"/>
      <c r="C20" s="320" t="s">
        <v>451</v>
      </c>
      <c r="D20" s="321" t="s">
        <v>451</v>
      </c>
      <c r="E20" s="321" t="s">
        <v>451</v>
      </c>
      <c r="F20" s="321" t="s">
        <v>451</v>
      </c>
      <c r="G20" s="321" t="s">
        <v>451</v>
      </c>
      <c r="H20" s="321" t="s">
        <v>451</v>
      </c>
      <c r="I20" s="321" t="s">
        <v>451</v>
      </c>
      <c r="J20" s="321" t="s">
        <v>451</v>
      </c>
      <c r="K20" s="321" t="s">
        <v>451</v>
      </c>
    </row>
    <row r="21" spans="1:11" ht="12.75" customHeight="1">
      <c r="A21" s="318" t="s">
        <v>488</v>
      </c>
      <c r="B21" s="319"/>
      <c r="C21" s="320" t="s">
        <v>451</v>
      </c>
      <c r="D21" s="321" t="s">
        <v>451</v>
      </c>
      <c r="E21" s="321" t="s">
        <v>451</v>
      </c>
      <c r="F21" s="321" t="s">
        <v>451</v>
      </c>
      <c r="G21" s="321" t="s">
        <v>451</v>
      </c>
      <c r="H21" s="321" t="s">
        <v>451</v>
      </c>
      <c r="I21" s="321" t="s">
        <v>451</v>
      </c>
      <c r="J21" s="321" t="s">
        <v>451</v>
      </c>
      <c r="K21" s="321" t="s">
        <v>451</v>
      </c>
    </row>
    <row r="22" spans="1:11" ht="12.75" customHeight="1">
      <c r="A22" s="318" t="s">
        <v>489</v>
      </c>
      <c r="B22" s="319"/>
      <c r="C22" s="320" t="s">
        <v>451</v>
      </c>
      <c r="D22" s="321" t="s">
        <v>451</v>
      </c>
      <c r="E22" s="321" t="s">
        <v>451</v>
      </c>
      <c r="F22" s="321" t="s">
        <v>451</v>
      </c>
      <c r="G22" s="321" t="s">
        <v>451</v>
      </c>
      <c r="H22" s="321" t="s">
        <v>451</v>
      </c>
      <c r="I22" s="321" t="s">
        <v>451</v>
      </c>
      <c r="J22" s="321" t="s">
        <v>451</v>
      </c>
      <c r="K22" s="321" t="s">
        <v>451</v>
      </c>
    </row>
    <row r="23" spans="1:11" ht="12.75" customHeight="1">
      <c r="A23" s="322" t="s">
        <v>490</v>
      </c>
      <c r="B23" s="323"/>
      <c r="C23" s="324">
        <v>428</v>
      </c>
      <c r="D23" s="325">
        <v>200</v>
      </c>
      <c r="E23" s="325">
        <v>84</v>
      </c>
      <c r="F23" s="325">
        <v>90</v>
      </c>
      <c r="G23" s="325">
        <v>26</v>
      </c>
      <c r="H23" s="325">
        <v>228</v>
      </c>
      <c r="I23" s="325">
        <v>88</v>
      </c>
      <c r="J23" s="325">
        <v>104</v>
      </c>
      <c r="K23" s="325">
        <v>36</v>
      </c>
    </row>
    <row r="24" spans="1:11" ht="12.75" customHeight="1">
      <c r="A24" s="318" t="s">
        <v>479</v>
      </c>
      <c r="B24" s="319"/>
      <c r="C24" s="320" t="s">
        <v>451</v>
      </c>
      <c r="D24" s="321" t="s">
        <v>451</v>
      </c>
      <c r="E24" s="321" t="s">
        <v>451</v>
      </c>
      <c r="F24" s="321" t="s">
        <v>451</v>
      </c>
      <c r="G24" s="321" t="s">
        <v>451</v>
      </c>
      <c r="H24" s="321" t="s">
        <v>451</v>
      </c>
      <c r="I24" s="321" t="s">
        <v>451</v>
      </c>
      <c r="J24" s="321" t="s">
        <v>451</v>
      </c>
      <c r="K24" s="321" t="s">
        <v>451</v>
      </c>
    </row>
    <row r="25" spans="1:11" ht="12.75" customHeight="1">
      <c r="A25" s="318" t="s">
        <v>491</v>
      </c>
      <c r="B25" s="319"/>
      <c r="C25" s="320" t="s">
        <v>451</v>
      </c>
      <c r="D25" s="321" t="s">
        <v>451</v>
      </c>
      <c r="E25" s="321" t="s">
        <v>451</v>
      </c>
      <c r="F25" s="321" t="s">
        <v>451</v>
      </c>
      <c r="G25" s="321" t="s">
        <v>451</v>
      </c>
      <c r="H25" s="321" t="s">
        <v>451</v>
      </c>
      <c r="I25" s="321" t="s">
        <v>451</v>
      </c>
      <c r="J25" s="321" t="s">
        <v>451</v>
      </c>
      <c r="K25" s="321" t="s">
        <v>451</v>
      </c>
    </row>
    <row r="26" spans="1:11" ht="12.75" customHeight="1">
      <c r="A26" s="322" t="s">
        <v>492</v>
      </c>
      <c r="B26" s="323"/>
      <c r="C26" s="324">
        <v>210</v>
      </c>
      <c r="D26" s="325">
        <v>96</v>
      </c>
      <c r="E26" s="325">
        <v>36</v>
      </c>
      <c r="F26" s="325">
        <v>41</v>
      </c>
      <c r="G26" s="325">
        <v>19</v>
      </c>
      <c r="H26" s="325">
        <v>114</v>
      </c>
      <c r="I26" s="325">
        <v>42</v>
      </c>
      <c r="J26" s="325">
        <v>44</v>
      </c>
      <c r="K26" s="325">
        <v>28</v>
      </c>
    </row>
    <row r="27" spans="1:11" ht="12.75" customHeight="1">
      <c r="A27" s="318" t="s">
        <v>480</v>
      </c>
      <c r="B27" s="319"/>
      <c r="C27" s="320" t="s">
        <v>451</v>
      </c>
      <c r="D27" s="321" t="s">
        <v>451</v>
      </c>
      <c r="E27" s="321" t="s">
        <v>451</v>
      </c>
      <c r="F27" s="321" t="s">
        <v>451</v>
      </c>
      <c r="G27" s="321" t="s">
        <v>451</v>
      </c>
      <c r="H27" s="321" t="s">
        <v>451</v>
      </c>
      <c r="I27" s="321" t="s">
        <v>451</v>
      </c>
      <c r="J27" s="321" t="s">
        <v>451</v>
      </c>
      <c r="K27" s="321" t="s">
        <v>451</v>
      </c>
    </row>
    <row r="28" spans="1:11" ht="12.75" customHeight="1">
      <c r="A28" s="318" t="s">
        <v>493</v>
      </c>
      <c r="B28" s="319"/>
      <c r="C28" s="320" t="s">
        <v>451</v>
      </c>
      <c r="D28" s="321" t="s">
        <v>451</v>
      </c>
      <c r="E28" s="321" t="s">
        <v>451</v>
      </c>
      <c r="F28" s="321" t="s">
        <v>451</v>
      </c>
      <c r="G28" s="321" t="s">
        <v>451</v>
      </c>
      <c r="H28" s="321" t="s">
        <v>451</v>
      </c>
      <c r="I28" s="321" t="s">
        <v>451</v>
      </c>
      <c r="J28" s="321" t="s">
        <v>451</v>
      </c>
      <c r="K28" s="321" t="s">
        <v>451</v>
      </c>
    </row>
    <row r="29" spans="1:11" ht="12.75" customHeight="1">
      <c r="A29" s="318" t="s">
        <v>494</v>
      </c>
      <c r="B29" s="319"/>
      <c r="C29" s="320" t="s">
        <v>451</v>
      </c>
      <c r="D29" s="321" t="s">
        <v>451</v>
      </c>
      <c r="E29" s="321" t="s">
        <v>451</v>
      </c>
      <c r="F29" s="321" t="s">
        <v>451</v>
      </c>
      <c r="G29" s="321" t="s">
        <v>451</v>
      </c>
      <c r="H29" s="321" t="s">
        <v>451</v>
      </c>
      <c r="I29" s="321" t="s">
        <v>451</v>
      </c>
      <c r="J29" s="321" t="s">
        <v>451</v>
      </c>
      <c r="K29" s="321" t="s">
        <v>451</v>
      </c>
    </row>
    <row r="30" spans="1:11" ht="12.75" customHeight="1">
      <c r="A30" s="322" t="s">
        <v>495</v>
      </c>
      <c r="B30" s="323"/>
      <c r="C30" s="324">
        <v>782</v>
      </c>
      <c r="D30" s="325">
        <v>461</v>
      </c>
      <c r="E30" s="325">
        <v>126</v>
      </c>
      <c r="F30" s="325">
        <v>133</v>
      </c>
      <c r="G30" s="325">
        <v>202</v>
      </c>
      <c r="H30" s="325">
        <v>321</v>
      </c>
      <c r="I30" s="325">
        <v>122</v>
      </c>
      <c r="J30" s="325">
        <v>101</v>
      </c>
      <c r="K30" s="325">
        <v>98</v>
      </c>
    </row>
    <row r="31" spans="1:11" ht="12.75" customHeight="1">
      <c r="A31" s="318" t="s">
        <v>481</v>
      </c>
      <c r="B31" s="319"/>
      <c r="C31" s="320" t="s">
        <v>451</v>
      </c>
      <c r="D31" s="321" t="s">
        <v>451</v>
      </c>
      <c r="E31" s="321" t="s">
        <v>451</v>
      </c>
      <c r="F31" s="321" t="s">
        <v>451</v>
      </c>
      <c r="G31" s="321" t="s">
        <v>451</v>
      </c>
      <c r="H31" s="321" t="s">
        <v>451</v>
      </c>
      <c r="I31" s="321" t="s">
        <v>451</v>
      </c>
      <c r="J31" s="321" t="s">
        <v>451</v>
      </c>
      <c r="K31" s="321" t="s">
        <v>451</v>
      </c>
    </row>
    <row r="32" spans="1:11" ht="12.75" customHeight="1">
      <c r="A32" s="318" t="s">
        <v>493</v>
      </c>
      <c r="B32" s="319"/>
      <c r="C32" s="320" t="s">
        <v>451</v>
      </c>
      <c r="D32" s="321" t="s">
        <v>451</v>
      </c>
      <c r="E32" s="321" t="s">
        <v>451</v>
      </c>
      <c r="F32" s="321" t="s">
        <v>451</v>
      </c>
      <c r="G32" s="321" t="s">
        <v>451</v>
      </c>
      <c r="H32" s="321" t="s">
        <v>451</v>
      </c>
      <c r="I32" s="321" t="s">
        <v>451</v>
      </c>
      <c r="J32" s="321" t="s">
        <v>451</v>
      </c>
      <c r="K32" s="321" t="s">
        <v>451</v>
      </c>
    </row>
    <row r="33" spans="1:11" ht="12.75" customHeight="1">
      <c r="A33" s="318" t="s">
        <v>494</v>
      </c>
      <c r="B33" s="319"/>
      <c r="C33" s="320" t="s">
        <v>451</v>
      </c>
      <c r="D33" s="321" t="s">
        <v>451</v>
      </c>
      <c r="E33" s="321" t="s">
        <v>451</v>
      </c>
      <c r="F33" s="321" t="s">
        <v>451</v>
      </c>
      <c r="G33" s="321" t="s">
        <v>451</v>
      </c>
      <c r="H33" s="321" t="s">
        <v>451</v>
      </c>
      <c r="I33" s="321" t="s">
        <v>451</v>
      </c>
      <c r="J33" s="321" t="s">
        <v>451</v>
      </c>
      <c r="K33" s="321" t="s">
        <v>451</v>
      </c>
    </row>
    <row r="34" spans="1:11" ht="12.75" customHeight="1">
      <c r="A34" s="322" t="s">
        <v>495</v>
      </c>
      <c r="B34" s="323"/>
      <c r="C34" s="324">
        <v>1281</v>
      </c>
      <c r="D34" s="325">
        <v>655</v>
      </c>
      <c r="E34" s="325">
        <v>255</v>
      </c>
      <c r="F34" s="325">
        <v>287</v>
      </c>
      <c r="G34" s="325">
        <v>113</v>
      </c>
      <c r="H34" s="325">
        <v>626</v>
      </c>
      <c r="I34" s="325">
        <v>232</v>
      </c>
      <c r="J34" s="325">
        <v>252</v>
      </c>
      <c r="K34" s="325">
        <v>142</v>
      </c>
    </row>
    <row r="35" spans="1:11" ht="12.75" customHeight="1">
      <c r="A35" s="318" t="s">
        <v>476</v>
      </c>
      <c r="B35" s="319"/>
      <c r="C35" s="320" t="s">
        <v>451</v>
      </c>
      <c r="D35" s="321" t="s">
        <v>451</v>
      </c>
      <c r="E35" s="321" t="s">
        <v>451</v>
      </c>
      <c r="F35" s="321" t="s">
        <v>451</v>
      </c>
      <c r="G35" s="321" t="s">
        <v>451</v>
      </c>
      <c r="H35" s="321" t="s">
        <v>451</v>
      </c>
      <c r="I35" s="321" t="s">
        <v>451</v>
      </c>
      <c r="J35" s="321" t="s">
        <v>451</v>
      </c>
      <c r="K35" s="321" t="s">
        <v>451</v>
      </c>
    </row>
    <row r="36" spans="1:11" ht="12.75" customHeight="1">
      <c r="A36" s="322" t="s">
        <v>483</v>
      </c>
      <c r="B36" s="323"/>
      <c r="C36" s="324">
        <v>902</v>
      </c>
      <c r="D36" s="325">
        <v>466</v>
      </c>
      <c r="E36" s="325">
        <v>175</v>
      </c>
      <c r="F36" s="325">
        <v>199</v>
      </c>
      <c r="G36" s="325">
        <v>92</v>
      </c>
      <c r="H36" s="325">
        <v>436</v>
      </c>
      <c r="I36" s="325">
        <v>165</v>
      </c>
      <c r="J36" s="325">
        <v>171</v>
      </c>
      <c r="K36" s="325">
        <v>100</v>
      </c>
    </row>
    <row r="37" spans="1:11" ht="12.75" customHeight="1">
      <c r="A37" s="318" t="s">
        <v>476</v>
      </c>
      <c r="B37" s="319"/>
      <c r="C37" s="320" t="s">
        <v>451</v>
      </c>
      <c r="D37" s="321" t="s">
        <v>451</v>
      </c>
      <c r="E37" s="321" t="s">
        <v>451</v>
      </c>
      <c r="F37" s="321" t="s">
        <v>451</v>
      </c>
      <c r="G37" s="321" t="s">
        <v>451</v>
      </c>
      <c r="H37" s="321" t="s">
        <v>451</v>
      </c>
      <c r="I37" s="321" t="s">
        <v>451</v>
      </c>
      <c r="J37" s="321" t="s">
        <v>451</v>
      </c>
      <c r="K37" s="321" t="s">
        <v>451</v>
      </c>
    </row>
    <row r="38" spans="1:2" ht="12.75" customHeight="1">
      <c r="A38" s="318" t="s">
        <v>482</v>
      </c>
      <c r="B38" s="319"/>
    </row>
    <row r="39" spans="1:11" ht="12.75" customHeight="1">
      <c r="A39" s="322" t="s">
        <v>484</v>
      </c>
      <c r="B39" s="323"/>
      <c r="C39" s="325">
        <v>265</v>
      </c>
      <c r="D39" s="325">
        <v>131</v>
      </c>
      <c r="E39" s="325">
        <v>59</v>
      </c>
      <c r="F39" s="325">
        <v>51</v>
      </c>
      <c r="G39" s="325">
        <v>21</v>
      </c>
      <c r="H39" s="325">
        <v>134</v>
      </c>
      <c r="I39" s="325">
        <v>56</v>
      </c>
      <c r="J39" s="325">
        <v>55</v>
      </c>
      <c r="K39" s="325">
        <v>23</v>
      </c>
    </row>
    <row r="40" ht="12.75">
      <c r="C40" s="12"/>
    </row>
  </sheetData>
  <sheetProtection/>
  <mergeCells count="17">
    <mergeCell ref="A14:K14"/>
    <mergeCell ref="C7:K7"/>
    <mergeCell ref="D8:K8"/>
    <mergeCell ref="D9:G9"/>
    <mergeCell ref="H9:K9"/>
    <mergeCell ref="D11:G11"/>
    <mergeCell ref="H11:K11"/>
    <mergeCell ref="D12:D13"/>
    <mergeCell ref="H12:H13"/>
    <mergeCell ref="C8:C13"/>
    <mergeCell ref="A5:K5"/>
    <mergeCell ref="A6:K6"/>
    <mergeCell ref="A7:A13"/>
    <mergeCell ref="A1:C1"/>
    <mergeCell ref="A2:C2"/>
    <mergeCell ref="A3:K3"/>
    <mergeCell ref="A4:K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>
    <oddFooter>&amp;C39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C72" sqref="C72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1" customWidth="1"/>
    <col min="11" max="18" width="10.00390625" style="0" customWidth="1"/>
    <col min="19" max="19" width="1.28515625" style="0" customWidth="1"/>
    <col min="20" max="20" width="3.7109375" style="0" customWidth="1"/>
  </cols>
  <sheetData>
    <row r="1" spans="1:20" ht="12.75">
      <c r="A1" s="420"/>
      <c r="B1" s="421"/>
      <c r="C1" s="421"/>
      <c r="D1" s="421"/>
      <c r="E1" s="421"/>
      <c r="F1" s="421"/>
      <c r="G1" s="421"/>
      <c r="H1" s="421"/>
      <c r="I1" s="421"/>
      <c r="J1" s="421"/>
      <c r="K1" s="420"/>
      <c r="L1" s="421"/>
      <c r="M1" s="421"/>
      <c r="N1" s="421"/>
      <c r="O1" s="421"/>
      <c r="P1" s="421"/>
      <c r="Q1" s="421"/>
      <c r="R1" s="421"/>
      <c r="S1" s="421"/>
      <c r="T1" s="421"/>
    </row>
    <row r="3" spans="1:20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93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430</v>
      </c>
      <c r="L4" s="445"/>
      <c r="M4" s="445"/>
      <c r="N4" s="445"/>
      <c r="O4" s="445"/>
      <c r="P4" s="445"/>
      <c r="Q4" s="445"/>
      <c r="R4" s="445"/>
      <c r="S4" s="445"/>
      <c r="T4" s="445"/>
    </row>
    <row r="5" spans="1:20" ht="12.75">
      <c r="A5" s="446" t="s">
        <v>434</v>
      </c>
      <c r="B5" s="446"/>
      <c r="C5" s="446"/>
      <c r="D5" s="446"/>
      <c r="E5" s="446"/>
      <c r="F5" s="446"/>
      <c r="G5" s="446"/>
      <c r="H5" s="446"/>
      <c r="I5" s="446"/>
      <c r="J5" s="446"/>
      <c r="K5" s="445" t="s">
        <v>611</v>
      </c>
      <c r="L5" s="445"/>
      <c r="M5" s="445"/>
      <c r="N5" s="445"/>
      <c r="O5" s="445"/>
      <c r="P5" s="445"/>
      <c r="Q5" s="445"/>
      <c r="R5" s="445"/>
      <c r="S5" s="445"/>
      <c r="T5" s="445"/>
    </row>
    <row r="6" spans="1:20" ht="12.75">
      <c r="A6" s="446" t="s">
        <v>95</v>
      </c>
      <c r="B6" s="446"/>
      <c r="C6" s="446"/>
      <c r="D6" s="446"/>
      <c r="E6" s="446"/>
      <c r="F6" s="446"/>
      <c r="G6" s="446"/>
      <c r="H6" s="446"/>
      <c r="I6" s="446"/>
      <c r="J6" s="446"/>
      <c r="K6" s="445" t="s">
        <v>76</v>
      </c>
      <c r="L6" s="445"/>
      <c r="M6" s="445"/>
      <c r="N6" s="445"/>
      <c r="O6" s="445"/>
      <c r="P6" s="445"/>
      <c r="Q6" s="445"/>
      <c r="R6" s="445"/>
      <c r="S6" s="445"/>
      <c r="T6" s="445"/>
    </row>
    <row r="7" spans="11:20" ht="12.75"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424" t="s">
        <v>148</v>
      </c>
      <c r="B8" s="427"/>
      <c r="C8" s="444" t="s">
        <v>152</v>
      </c>
      <c r="D8" s="427"/>
      <c r="E8" s="427" t="s">
        <v>435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47" t="s">
        <v>97</v>
      </c>
      <c r="R8" s="448"/>
      <c r="S8" s="449"/>
      <c r="T8" s="424" t="s">
        <v>148</v>
      </c>
    </row>
    <row r="9" spans="1:20" ht="12.75" customHeight="1">
      <c r="A9" s="425"/>
      <c r="B9" s="428"/>
      <c r="C9" s="442"/>
      <c r="D9" s="428"/>
      <c r="E9" s="428"/>
      <c r="F9" s="431" t="s">
        <v>98</v>
      </c>
      <c r="G9" s="430" t="s">
        <v>143</v>
      </c>
      <c r="H9" s="431" t="s">
        <v>99</v>
      </c>
      <c r="I9" s="431" t="s">
        <v>100</v>
      </c>
      <c r="J9" s="425" t="s">
        <v>101</v>
      </c>
      <c r="K9" s="428" t="s">
        <v>102</v>
      </c>
      <c r="L9" s="431" t="s">
        <v>103</v>
      </c>
      <c r="M9" s="431" t="s">
        <v>104</v>
      </c>
      <c r="N9" s="428" t="s">
        <v>105</v>
      </c>
      <c r="O9" s="431" t="s">
        <v>106</v>
      </c>
      <c r="P9" s="431" t="s">
        <v>107</v>
      </c>
      <c r="Q9" s="450" t="s">
        <v>58</v>
      </c>
      <c r="R9" s="433"/>
      <c r="S9" s="451"/>
      <c r="T9" s="425"/>
    </row>
    <row r="10" spans="1:20" ht="12.75" customHeight="1">
      <c r="A10" s="425"/>
      <c r="B10" s="428"/>
      <c r="C10" s="442"/>
      <c r="D10" s="428"/>
      <c r="E10" s="428"/>
      <c r="F10" s="431"/>
      <c r="G10" s="432"/>
      <c r="H10" s="431"/>
      <c r="I10" s="431"/>
      <c r="J10" s="425"/>
      <c r="K10" s="428"/>
      <c r="L10" s="431"/>
      <c r="M10" s="431"/>
      <c r="N10" s="428"/>
      <c r="O10" s="431"/>
      <c r="P10" s="442"/>
      <c r="Q10" s="430" t="s">
        <v>108</v>
      </c>
      <c r="R10" s="425" t="s">
        <v>109</v>
      </c>
      <c r="S10" s="28"/>
      <c r="T10" s="425"/>
    </row>
    <row r="11" spans="1:20" ht="12.75">
      <c r="A11" s="425"/>
      <c r="B11" s="428"/>
      <c r="C11" s="442"/>
      <c r="D11" s="428"/>
      <c r="E11" s="428"/>
      <c r="F11" s="431"/>
      <c r="G11" s="431" t="s">
        <v>147</v>
      </c>
      <c r="H11" s="431"/>
      <c r="I11" s="431"/>
      <c r="J11" s="425"/>
      <c r="K11" s="428"/>
      <c r="L11" s="431"/>
      <c r="M11" s="431"/>
      <c r="N11" s="428"/>
      <c r="O11" s="431"/>
      <c r="P11" s="442"/>
      <c r="Q11" s="431"/>
      <c r="R11" s="425"/>
      <c r="S11" s="84"/>
      <c r="T11" s="425"/>
    </row>
    <row r="12" spans="1:20" ht="12.75">
      <c r="A12" s="425"/>
      <c r="B12" s="428"/>
      <c r="C12" s="442"/>
      <c r="D12" s="428"/>
      <c r="E12" s="428"/>
      <c r="F12" s="431"/>
      <c r="G12" s="431"/>
      <c r="H12" s="431"/>
      <c r="I12" s="431"/>
      <c r="J12" s="425"/>
      <c r="K12" s="428"/>
      <c r="L12" s="431"/>
      <c r="M12" s="431"/>
      <c r="N12" s="428"/>
      <c r="O12" s="431"/>
      <c r="P12" s="442"/>
      <c r="Q12" s="431"/>
      <c r="R12" s="425"/>
      <c r="S12" s="84"/>
      <c r="T12" s="425"/>
    </row>
    <row r="13" spans="1:20" ht="12.75">
      <c r="A13" s="425"/>
      <c r="B13" s="428"/>
      <c r="C13" s="442"/>
      <c r="D13" s="428"/>
      <c r="E13" s="428"/>
      <c r="F13" s="431"/>
      <c r="G13" s="431"/>
      <c r="H13" s="431"/>
      <c r="I13" s="431"/>
      <c r="J13" s="425"/>
      <c r="K13" s="428"/>
      <c r="L13" s="431"/>
      <c r="M13" s="431"/>
      <c r="N13" s="428"/>
      <c r="O13" s="431"/>
      <c r="P13" s="442"/>
      <c r="Q13" s="431"/>
      <c r="R13" s="425"/>
      <c r="S13" s="84"/>
      <c r="T13" s="425"/>
    </row>
    <row r="14" spans="1:20" ht="12.75">
      <c r="A14" s="425"/>
      <c r="B14" s="428"/>
      <c r="C14" s="442"/>
      <c r="D14" s="428"/>
      <c r="E14" s="428"/>
      <c r="F14" s="431"/>
      <c r="G14" s="431"/>
      <c r="H14" s="431"/>
      <c r="I14" s="431"/>
      <c r="J14" s="425"/>
      <c r="K14" s="428"/>
      <c r="L14" s="431"/>
      <c r="M14" s="431"/>
      <c r="N14" s="428"/>
      <c r="O14" s="431"/>
      <c r="P14" s="442"/>
      <c r="Q14" s="431"/>
      <c r="R14" s="425"/>
      <c r="S14" s="84"/>
      <c r="T14" s="425"/>
    </row>
    <row r="15" spans="1:20" ht="12.75">
      <c r="A15" s="425"/>
      <c r="B15" s="428"/>
      <c r="C15" s="442"/>
      <c r="D15" s="428"/>
      <c r="E15" s="428"/>
      <c r="F15" s="431"/>
      <c r="G15" s="431"/>
      <c r="H15" s="431"/>
      <c r="I15" s="431"/>
      <c r="J15" s="425"/>
      <c r="K15" s="428"/>
      <c r="L15" s="431"/>
      <c r="M15" s="431"/>
      <c r="N15" s="428"/>
      <c r="O15" s="431"/>
      <c r="P15" s="442"/>
      <c r="Q15" s="431"/>
      <c r="R15" s="425"/>
      <c r="S15" s="84"/>
      <c r="T15" s="425"/>
    </row>
    <row r="16" spans="1:20" ht="12.75">
      <c r="A16" s="426"/>
      <c r="B16" s="429"/>
      <c r="C16" s="443"/>
      <c r="D16" s="429"/>
      <c r="E16" s="429"/>
      <c r="F16" s="432"/>
      <c r="G16" s="432"/>
      <c r="H16" s="432"/>
      <c r="I16" s="432"/>
      <c r="J16" s="426"/>
      <c r="K16" s="429"/>
      <c r="L16" s="432"/>
      <c r="M16" s="432"/>
      <c r="N16" s="429"/>
      <c r="O16" s="432"/>
      <c r="P16" s="443"/>
      <c r="Q16" s="432"/>
      <c r="R16" s="426"/>
      <c r="S16" s="85"/>
      <c r="T16" s="426"/>
    </row>
    <row r="17" spans="1:20" ht="12.75">
      <c r="A17" s="38"/>
      <c r="B17" s="38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41" t="s">
        <v>1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 t="s">
        <v>1</v>
      </c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ht="12.75">
      <c r="A19" s="22"/>
      <c r="B19" s="22"/>
      <c r="C19" s="22"/>
      <c r="D19" s="22"/>
      <c r="E19" s="14" t="s">
        <v>110</v>
      </c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83">
        <v>1</v>
      </c>
      <c r="B20" s="82"/>
      <c r="C20" s="86" t="s">
        <v>150</v>
      </c>
      <c r="D20" s="138"/>
      <c r="E20" s="63">
        <v>6756</v>
      </c>
      <c r="F20" s="63">
        <v>282</v>
      </c>
      <c r="G20" s="63">
        <v>210</v>
      </c>
      <c r="H20" s="63">
        <v>4063</v>
      </c>
      <c r="I20" s="375">
        <v>0</v>
      </c>
      <c r="J20" s="63">
        <v>29</v>
      </c>
      <c r="K20" s="63">
        <v>1755</v>
      </c>
      <c r="L20" s="63">
        <v>18</v>
      </c>
      <c r="M20" s="63">
        <v>546</v>
      </c>
      <c r="N20" s="63">
        <v>57</v>
      </c>
      <c r="O20" s="375">
        <v>0</v>
      </c>
      <c r="P20" s="63">
        <v>6</v>
      </c>
      <c r="Q20" s="63">
        <v>1950</v>
      </c>
      <c r="R20" s="47">
        <v>620</v>
      </c>
      <c r="S20" s="66"/>
      <c r="T20" s="63">
        <v>1</v>
      </c>
    </row>
    <row r="21" spans="1:20" ht="12.75">
      <c r="A21" s="83">
        <v>2</v>
      </c>
      <c r="B21" s="82"/>
      <c r="C21" s="86" t="s">
        <v>294</v>
      </c>
      <c r="D21" s="138"/>
      <c r="E21" s="63">
        <v>9099</v>
      </c>
      <c r="F21" s="63">
        <v>172</v>
      </c>
      <c r="G21" s="63">
        <v>125</v>
      </c>
      <c r="H21" s="63">
        <v>6954</v>
      </c>
      <c r="I21" s="375">
        <v>0</v>
      </c>
      <c r="J21" s="63">
        <v>48</v>
      </c>
      <c r="K21" s="63">
        <v>1447</v>
      </c>
      <c r="L21" s="63">
        <v>10</v>
      </c>
      <c r="M21" s="63">
        <v>377</v>
      </c>
      <c r="N21" s="63">
        <v>83</v>
      </c>
      <c r="O21" s="375">
        <v>0</v>
      </c>
      <c r="P21" s="63">
        <v>8</v>
      </c>
      <c r="Q21" s="63">
        <v>1592</v>
      </c>
      <c r="R21" s="47">
        <v>471</v>
      </c>
      <c r="S21" s="66"/>
      <c r="T21" s="63">
        <v>2</v>
      </c>
    </row>
    <row r="22" spans="1:20" ht="12.75">
      <c r="A22" s="83">
        <v>3</v>
      </c>
      <c r="B22" s="82"/>
      <c r="C22" s="86" t="s">
        <v>295</v>
      </c>
      <c r="D22" s="138"/>
      <c r="E22" s="63">
        <v>12606</v>
      </c>
      <c r="F22" s="63">
        <v>324</v>
      </c>
      <c r="G22" s="63">
        <v>204</v>
      </c>
      <c r="H22" s="63">
        <v>8039</v>
      </c>
      <c r="I22" s="63">
        <v>93</v>
      </c>
      <c r="J22" s="63">
        <v>184</v>
      </c>
      <c r="K22" s="63">
        <v>1537</v>
      </c>
      <c r="L22" s="63">
        <v>466</v>
      </c>
      <c r="M22" s="63">
        <v>272</v>
      </c>
      <c r="N22" s="63">
        <v>189</v>
      </c>
      <c r="O22" s="375">
        <v>0</v>
      </c>
      <c r="P22" s="63">
        <v>1502</v>
      </c>
      <c r="Q22" s="63">
        <v>2458</v>
      </c>
      <c r="R22" s="47">
        <v>491</v>
      </c>
      <c r="S22" s="66"/>
      <c r="T22" s="63">
        <v>3</v>
      </c>
    </row>
    <row r="23" spans="1:20" ht="12.75">
      <c r="A23" s="83">
        <v>4</v>
      </c>
      <c r="B23" s="82"/>
      <c r="C23" s="86" t="s">
        <v>154</v>
      </c>
      <c r="D23" s="138"/>
      <c r="E23" s="63">
        <v>12563</v>
      </c>
      <c r="F23" s="63">
        <v>260</v>
      </c>
      <c r="G23" s="63">
        <v>168</v>
      </c>
      <c r="H23" s="63">
        <v>7412</v>
      </c>
      <c r="I23" s="63">
        <v>244</v>
      </c>
      <c r="J23" s="63">
        <v>474</v>
      </c>
      <c r="K23" s="63">
        <v>1435</v>
      </c>
      <c r="L23" s="63">
        <v>331</v>
      </c>
      <c r="M23" s="63">
        <v>233</v>
      </c>
      <c r="N23" s="63">
        <v>333</v>
      </c>
      <c r="O23" s="63">
        <v>19</v>
      </c>
      <c r="P23" s="63">
        <v>1822</v>
      </c>
      <c r="Q23" s="63">
        <v>2626</v>
      </c>
      <c r="R23" s="47">
        <v>590</v>
      </c>
      <c r="S23" s="66"/>
      <c r="T23" s="63">
        <v>4</v>
      </c>
    </row>
    <row r="24" spans="1:20" ht="12.75">
      <c r="A24" s="83">
        <v>5</v>
      </c>
      <c r="B24" s="82"/>
      <c r="C24" s="86" t="s">
        <v>155</v>
      </c>
      <c r="D24" s="138"/>
      <c r="E24" s="63">
        <v>11440</v>
      </c>
      <c r="F24" s="63">
        <v>240</v>
      </c>
      <c r="G24" s="63">
        <v>173</v>
      </c>
      <c r="H24" s="63">
        <v>6449</v>
      </c>
      <c r="I24" s="63">
        <v>170</v>
      </c>
      <c r="J24" s="63">
        <v>1088</v>
      </c>
      <c r="K24" s="63">
        <v>1331</v>
      </c>
      <c r="L24" s="63">
        <v>139</v>
      </c>
      <c r="M24" s="63">
        <v>283</v>
      </c>
      <c r="N24" s="63">
        <v>784</v>
      </c>
      <c r="O24" s="63">
        <v>53</v>
      </c>
      <c r="P24" s="63">
        <v>903</v>
      </c>
      <c r="Q24" s="63">
        <v>2882</v>
      </c>
      <c r="R24" s="47">
        <v>1081</v>
      </c>
      <c r="S24" s="66"/>
      <c r="T24" s="63">
        <v>5</v>
      </c>
    </row>
    <row r="25" spans="1:20" ht="12.75">
      <c r="A25" s="83">
        <v>6</v>
      </c>
      <c r="B25" s="82"/>
      <c r="C25" s="86" t="s">
        <v>156</v>
      </c>
      <c r="D25" s="138"/>
      <c r="E25" s="63">
        <v>12489</v>
      </c>
      <c r="F25" s="63">
        <v>204</v>
      </c>
      <c r="G25" s="63">
        <v>110</v>
      </c>
      <c r="H25" s="63">
        <v>5059</v>
      </c>
      <c r="I25" s="63">
        <v>53</v>
      </c>
      <c r="J25" s="63">
        <v>1549</v>
      </c>
      <c r="K25" s="63">
        <v>751</v>
      </c>
      <c r="L25" s="63">
        <v>25</v>
      </c>
      <c r="M25" s="63">
        <v>405</v>
      </c>
      <c r="N25" s="63">
        <v>3644</v>
      </c>
      <c r="O25" s="63">
        <v>113</v>
      </c>
      <c r="P25" s="63">
        <v>686</v>
      </c>
      <c r="Q25" s="63">
        <v>2483</v>
      </c>
      <c r="R25" s="63">
        <v>4090</v>
      </c>
      <c r="S25" s="66"/>
      <c r="T25" s="63">
        <v>6</v>
      </c>
    </row>
    <row r="26" spans="1:20" ht="12.75">
      <c r="A26" s="83">
        <v>7</v>
      </c>
      <c r="B26" s="82"/>
      <c r="C26" s="86" t="s">
        <v>417</v>
      </c>
      <c r="D26" s="138"/>
      <c r="E26" s="63">
        <v>6131</v>
      </c>
      <c r="F26" s="63">
        <v>115</v>
      </c>
      <c r="G26" s="63">
        <v>65</v>
      </c>
      <c r="H26" s="63">
        <v>2395</v>
      </c>
      <c r="I26" s="63">
        <v>36</v>
      </c>
      <c r="J26" s="63">
        <v>1223</v>
      </c>
      <c r="K26" s="63">
        <v>151</v>
      </c>
      <c r="L26" s="35" t="s">
        <v>577</v>
      </c>
      <c r="M26" s="63">
        <v>194</v>
      </c>
      <c r="N26" s="63">
        <v>1540</v>
      </c>
      <c r="O26" s="63">
        <v>51</v>
      </c>
      <c r="P26" s="63">
        <v>426</v>
      </c>
      <c r="Q26" s="63">
        <v>1461</v>
      </c>
      <c r="R26" s="63">
        <v>1742</v>
      </c>
      <c r="S26" s="66"/>
      <c r="T26" s="63">
        <v>7</v>
      </c>
    </row>
    <row r="27" spans="1:20" ht="12.75">
      <c r="A27" s="22">
        <v>8</v>
      </c>
      <c r="B27" s="82"/>
      <c r="C27" s="87" t="s">
        <v>1</v>
      </c>
      <c r="D27" s="93"/>
      <c r="E27" s="64">
        <f>SUM(E20:E26)</f>
        <v>71084</v>
      </c>
      <c r="F27" s="64">
        <f aca="true" t="shared" si="0" ref="F27:R27">SUM(F20:F26)</f>
        <v>1597</v>
      </c>
      <c r="G27" s="64">
        <f t="shared" si="0"/>
        <v>1055</v>
      </c>
      <c r="H27" s="64">
        <f t="shared" si="0"/>
        <v>40371</v>
      </c>
      <c r="I27" s="64">
        <f t="shared" si="0"/>
        <v>596</v>
      </c>
      <c r="J27" s="64">
        <f t="shared" si="0"/>
        <v>4595</v>
      </c>
      <c r="K27" s="64">
        <f t="shared" si="0"/>
        <v>8407</v>
      </c>
      <c r="L27" s="64">
        <f t="shared" si="0"/>
        <v>989</v>
      </c>
      <c r="M27" s="64">
        <f t="shared" si="0"/>
        <v>2310</v>
      </c>
      <c r="N27" s="64">
        <f t="shared" si="0"/>
        <v>6630</v>
      </c>
      <c r="O27" s="64">
        <f t="shared" si="0"/>
        <v>236</v>
      </c>
      <c r="P27" s="64">
        <f t="shared" si="0"/>
        <v>5353</v>
      </c>
      <c r="Q27" s="64">
        <f t="shared" si="0"/>
        <v>15452</v>
      </c>
      <c r="R27" s="64">
        <f t="shared" si="0"/>
        <v>9085</v>
      </c>
      <c r="S27" s="67"/>
      <c r="T27" s="63">
        <v>8</v>
      </c>
    </row>
    <row r="28" spans="1:20" ht="12.75">
      <c r="A28" s="83"/>
      <c r="B28" s="82"/>
      <c r="C28" s="77"/>
      <c r="D28" s="78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47"/>
      <c r="R28" s="47"/>
      <c r="S28" s="47"/>
      <c r="T28" s="68"/>
    </row>
    <row r="29" spans="1:20" ht="12.75">
      <c r="A29" s="83">
        <v>9</v>
      </c>
      <c r="B29" s="82"/>
      <c r="C29" s="77" t="s">
        <v>149</v>
      </c>
      <c r="D29" s="78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8"/>
    </row>
    <row r="30" spans="1:20" ht="12.75">
      <c r="A30" s="83"/>
      <c r="B30" s="82"/>
      <c r="C30" s="77" t="s">
        <v>112</v>
      </c>
      <c r="D30" s="7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7"/>
      <c r="R30" s="47"/>
      <c r="S30" s="47"/>
      <c r="T30" s="68"/>
    </row>
    <row r="31" spans="1:20" ht="12.75">
      <c r="A31" s="83"/>
      <c r="B31" s="82"/>
      <c r="C31" s="88" t="s">
        <v>113</v>
      </c>
      <c r="D31" s="94"/>
      <c r="E31" s="63">
        <v>24745</v>
      </c>
      <c r="F31" s="63">
        <v>675</v>
      </c>
      <c r="G31" s="63">
        <v>399</v>
      </c>
      <c r="H31" s="63">
        <v>11120</v>
      </c>
      <c r="I31" s="63">
        <v>272</v>
      </c>
      <c r="J31" s="63">
        <v>1969</v>
      </c>
      <c r="K31" s="63">
        <v>2938</v>
      </c>
      <c r="L31" s="63">
        <v>383</v>
      </c>
      <c r="M31" s="63">
        <v>808</v>
      </c>
      <c r="N31" s="63">
        <v>5073</v>
      </c>
      <c r="O31" s="63">
        <v>127</v>
      </c>
      <c r="P31" s="63">
        <v>1380</v>
      </c>
      <c r="Q31" s="63">
        <v>5924</v>
      </c>
      <c r="R31" s="63">
        <v>5947</v>
      </c>
      <c r="S31" s="47"/>
      <c r="T31" s="68">
        <v>9</v>
      </c>
    </row>
    <row r="32" spans="1:20" ht="12.75">
      <c r="A32" s="83">
        <v>10</v>
      </c>
      <c r="B32" s="82"/>
      <c r="C32" s="77" t="s">
        <v>151</v>
      </c>
      <c r="D32" s="78"/>
      <c r="S32" s="63"/>
      <c r="T32" s="68"/>
    </row>
    <row r="33" spans="1:20" ht="12.75">
      <c r="A33" s="83"/>
      <c r="B33" s="82"/>
      <c r="C33" s="77" t="s">
        <v>230</v>
      </c>
      <c r="D33" s="78"/>
      <c r="S33" s="47"/>
      <c r="T33" s="68"/>
    </row>
    <row r="34" spans="1:20" ht="12.75">
      <c r="A34" s="63"/>
      <c r="B34" s="63"/>
      <c r="C34" s="68" t="s">
        <v>115</v>
      </c>
      <c r="D34" s="63"/>
      <c r="E34" s="68">
        <v>13721</v>
      </c>
      <c r="F34" s="63">
        <v>409</v>
      </c>
      <c r="G34" s="63">
        <v>229</v>
      </c>
      <c r="H34" s="63">
        <v>4466</v>
      </c>
      <c r="I34" s="63">
        <v>120</v>
      </c>
      <c r="J34" s="63">
        <v>1261</v>
      </c>
      <c r="K34" s="63">
        <v>1517</v>
      </c>
      <c r="L34" s="63">
        <v>183</v>
      </c>
      <c r="M34" s="63">
        <v>430</v>
      </c>
      <c r="N34" s="63">
        <v>4714</v>
      </c>
      <c r="O34" s="63">
        <v>73</v>
      </c>
      <c r="P34" s="63">
        <v>548</v>
      </c>
      <c r="Q34" s="63">
        <v>3300</v>
      </c>
      <c r="R34" s="63">
        <v>5178</v>
      </c>
      <c r="S34" s="47"/>
      <c r="T34" s="68">
        <v>10</v>
      </c>
    </row>
    <row r="35" spans="11:20" ht="12.75"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1:20" ht="12.75">
      <c r="A36" s="441" t="s">
        <v>12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0" t="s">
        <v>12</v>
      </c>
      <c r="L36" s="440"/>
      <c r="M36" s="440"/>
      <c r="N36" s="440"/>
      <c r="O36" s="440"/>
      <c r="P36" s="440"/>
      <c r="Q36" s="440"/>
      <c r="R36" s="440"/>
      <c r="S36" s="440"/>
      <c r="T36" s="440"/>
    </row>
    <row r="37" spans="1:20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2.75">
      <c r="A38" s="79">
        <v>11</v>
      </c>
      <c r="B38" s="78"/>
      <c r="C38" s="86" t="s">
        <v>150</v>
      </c>
      <c r="D38" s="138"/>
      <c r="E38" s="63">
        <v>3599</v>
      </c>
      <c r="F38" s="63">
        <v>140</v>
      </c>
      <c r="G38" s="63">
        <v>105</v>
      </c>
      <c r="H38" s="63">
        <v>2197</v>
      </c>
      <c r="I38" s="375">
        <v>0</v>
      </c>
      <c r="J38" s="63">
        <v>11</v>
      </c>
      <c r="K38" s="63">
        <v>910</v>
      </c>
      <c r="L38" s="63">
        <v>12</v>
      </c>
      <c r="M38" s="63">
        <v>289</v>
      </c>
      <c r="N38" s="63">
        <v>36</v>
      </c>
      <c r="O38" s="375">
        <v>0</v>
      </c>
      <c r="P38" s="63">
        <v>4</v>
      </c>
      <c r="Q38" s="63">
        <v>1007</v>
      </c>
      <c r="R38" s="63">
        <v>334</v>
      </c>
      <c r="S38" s="66"/>
      <c r="T38" s="63">
        <v>11</v>
      </c>
    </row>
    <row r="39" spans="1:20" ht="12.75">
      <c r="A39" s="79">
        <v>12</v>
      </c>
      <c r="B39" s="78"/>
      <c r="C39" s="86" t="s">
        <v>294</v>
      </c>
      <c r="D39" s="138"/>
      <c r="E39" s="63">
        <v>5113</v>
      </c>
      <c r="F39" s="63">
        <v>87</v>
      </c>
      <c r="G39" s="63">
        <v>65</v>
      </c>
      <c r="H39" s="63">
        <v>3990</v>
      </c>
      <c r="I39" s="375">
        <v>0</v>
      </c>
      <c r="J39" s="63">
        <v>25</v>
      </c>
      <c r="K39" s="63">
        <v>764</v>
      </c>
      <c r="L39" s="63">
        <v>7</v>
      </c>
      <c r="M39" s="63">
        <v>185</v>
      </c>
      <c r="N39" s="63">
        <v>48</v>
      </c>
      <c r="O39" s="375">
        <v>0</v>
      </c>
      <c r="P39" s="63">
        <v>7</v>
      </c>
      <c r="Q39" s="63">
        <v>840</v>
      </c>
      <c r="R39" s="63">
        <v>239</v>
      </c>
      <c r="S39" s="66"/>
      <c r="T39" s="63">
        <v>12</v>
      </c>
    </row>
    <row r="40" spans="1:20" ht="12.75">
      <c r="A40" s="79">
        <v>13</v>
      </c>
      <c r="B40" s="78"/>
      <c r="C40" s="86" t="s">
        <v>295</v>
      </c>
      <c r="D40" s="138"/>
      <c r="E40" s="63">
        <v>7571</v>
      </c>
      <c r="F40" s="63">
        <v>172</v>
      </c>
      <c r="G40" s="63">
        <v>106</v>
      </c>
      <c r="H40" s="63">
        <v>4709</v>
      </c>
      <c r="I40" s="63">
        <v>64</v>
      </c>
      <c r="J40" s="63">
        <v>121</v>
      </c>
      <c r="K40" s="63">
        <v>840</v>
      </c>
      <c r="L40" s="63">
        <v>336</v>
      </c>
      <c r="M40" s="63">
        <v>120</v>
      </c>
      <c r="N40" s="63">
        <v>103</v>
      </c>
      <c r="O40" s="375">
        <v>0</v>
      </c>
      <c r="P40" s="63">
        <v>1106</v>
      </c>
      <c r="Q40" s="63">
        <v>1453</v>
      </c>
      <c r="R40" s="63">
        <v>238</v>
      </c>
      <c r="S40" s="66"/>
      <c r="T40" s="63">
        <v>13</v>
      </c>
    </row>
    <row r="41" spans="1:20" ht="12.75">
      <c r="A41" s="79">
        <v>14</v>
      </c>
      <c r="B41" s="78"/>
      <c r="C41" s="86" t="s">
        <v>154</v>
      </c>
      <c r="D41" s="138"/>
      <c r="E41" s="63">
        <v>7534</v>
      </c>
      <c r="F41" s="63">
        <v>160</v>
      </c>
      <c r="G41" s="63">
        <v>96</v>
      </c>
      <c r="H41" s="63">
        <v>4240</v>
      </c>
      <c r="I41" s="63">
        <v>166</v>
      </c>
      <c r="J41" s="63">
        <v>310</v>
      </c>
      <c r="K41" s="63">
        <v>804</v>
      </c>
      <c r="L41" s="63">
        <v>245</v>
      </c>
      <c r="M41" s="63">
        <v>115</v>
      </c>
      <c r="N41" s="63">
        <v>209</v>
      </c>
      <c r="O41" s="63">
        <v>13</v>
      </c>
      <c r="P41" s="63">
        <v>1272</v>
      </c>
      <c r="Q41" s="63">
        <v>1607</v>
      </c>
      <c r="R41" s="63">
        <v>343</v>
      </c>
      <c r="S41" s="66"/>
      <c r="T41" s="63">
        <v>14</v>
      </c>
    </row>
    <row r="42" spans="1:20" ht="12.75">
      <c r="A42" s="79">
        <v>15</v>
      </c>
      <c r="B42" s="78"/>
      <c r="C42" s="86" t="s">
        <v>155</v>
      </c>
      <c r="D42" s="138"/>
      <c r="E42" s="63">
        <v>6175</v>
      </c>
      <c r="F42" s="63">
        <v>134</v>
      </c>
      <c r="G42" s="35">
        <v>93</v>
      </c>
      <c r="H42" s="63">
        <v>3222</v>
      </c>
      <c r="I42" s="63">
        <v>126</v>
      </c>
      <c r="J42" s="63">
        <v>611</v>
      </c>
      <c r="K42" s="63">
        <v>687</v>
      </c>
      <c r="L42" s="63">
        <v>109</v>
      </c>
      <c r="M42" s="63">
        <v>137</v>
      </c>
      <c r="N42" s="63">
        <v>505</v>
      </c>
      <c r="O42" s="63">
        <v>38</v>
      </c>
      <c r="P42" s="63">
        <v>606</v>
      </c>
      <c r="Q42" s="63">
        <v>1621</v>
      </c>
      <c r="R42" s="63">
        <v>654</v>
      </c>
      <c r="S42" s="66"/>
      <c r="T42" s="63">
        <v>15</v>
      </c>
    </row>
    <row r="43" spans="1:20" ht="12.75">
      <c r="A43" s="79">
        <v>16</v>
      </c>
      <c r="B43" s="78"/>
      <c r="C43" s="86" t="s">
        <v>156</v>
      </c>
      <c r="D43" s="138"/>
      <c r="E43" s="63">
        <v>7687</v>
      </c>
      <c r="F43" s="63">
        <v>124</v>
      </c>
      <c r="G43" s="35">
        <v>60</v>
      </c>
      <c r="H43" s="63">
        <v>2386</v>
      </c>
      <c r="I43" s="63">
        <v>42</v>
      </c>
      <c r="J43" s="63">
        <v>955</v>
      </c>
      <c r="K43" s="63">
        <v>358</v>
      </c>
      <c r="L43" s="63">
        <v>15</v>
      </c>
      <c r="M43" s="63">
        <v>247</v>
      </c>
      <c r="N43" s="63">
        <v>3121</v>
      </c>
      <c r="O43" s="63">
        <v>72</v>
      </c>
      <c r="P43" s="63">
        <v>367</v>
      </c>
      <c r="Q43" s="63">
        <v>1431</v>
      </c>
      <c r="R43" s="63">
        <v>3396</v>
      </c>
      <c r="S43" s="66"/>
      <c r="T43" s="63">
        <v>16</v>
      </c>
    </row>
    <row r="44" spans="1:20" ht="12.75">
      <c r="A44" s="79">
        <v>17</v>
      </c>
      <c r="B44" s="78"/>
      <c r="C44" s="86" t="s">
        <v>417</v>
      </c>
      <c r="D44" s="138"/>
      <c r="E44" s="63">
        <v>3898</v>
      </c>
      <c r="F44" s="63">
        <v>85</v>
      </c>
      <c r="G44" s="63">
        <v>56</v>
      </c>
      <c r="H44" s="63">
        <v>1153</v>
      </c>
      <c r="I44" s="63">
        <v>35</v>
      </c>
      <c r="J44" s="63">
        <v>896</v>
      </c>
      <c r="K44" s="63">
        <v>75</v>
      </c>
      <c r="L44" s="375" t="s">
        <v>577</v>
      </c>
      <c r="M44" s="63">
        <v>106</v>
      </c>
      <c r="N44" s="63">
        <v>1308</v>
      </c>
      <c r="O44" s="63">
        <v>32</v>
      </c>
      <c r="P44" s="63">
        <v>208</v>
      </c>
      <c r="Q44" s="63">
        <v>1041</v>
      </c>
      <c r="R44" s="63">
        <v>1419</v>
      </c>
      <c r="S44" s="66"/>
      <c r="T44" s="63">
        <v>17</v>
      </c>
    </row>
    <row r="45" spans="1:20" ht="12.75">
      <c r="A45" s="79">
        <v>18</v>
      </c>
      <c r="B45" s="78"/>
      <c r="C45" s="87" t="s">
        <v>1</v>
      </c>
      <c r="D45" s="93"/>
      <c r="E45" s="64">
        <f>SUM(E38:E44)</f>
        <v>41577</v>
      </c>
      <c r="F45" s="64">
        <f aca="true" t="shared" si="1" ref="F45:R45">SUM(F38:F44)</f>
        <v>902</v>
      </c>
      <c r="G45" s="64">
        <f t="shared" si="1"/>
        <v>581</v>
      </c>
      <c r="H45" s="64">
        <f t="shared" si="1"/>
        <v>21897</v>
      </c>
      <c r="I45" s="64">
        <f t="shared" si="1"/>
        <v>433</v>
      </c>
      <c r="J45" s="64">
        <f t="shared" si="1"/>
        <v>2929</v>
      </c>
      <c r="K45" s="64">
        <f t="shared" si="1"/>
        <v>4438</v>
      </c>
      <c r="L45" s="64">
        <f t="shared" si="1"/>
        <v>724</v>
      </c>
      <c r="M45" s="64">
        <f t="shared" si="1"/>
        <v>1199</v>
      </c>
      <c r="N45" s="64">
        <f t="shared" si="1"/>
        <v>5330</v>
      </c>
      <c r="O45" s="64">
        <f t="shared" si="1"/>
        <v>155</v>
      </c>
      <c r="P45" s="64">
        <f t="shared" si="1"/>
        <v>3570</v>
      </c>
      <c r="Q45" s="64">
        <f t="shared" si="1"/>
        <v>9000</v>
      </c>
      <c r="R45" s="64">
        <f t="shared" si="1"/>
        <v>6623</v>
      </c>
      <c r="S45" s="67"/>
      <c r="T45" s="63">
        <v>18</v>
      </c>
    </row>
    <row r="46" spans="1:20" ht="12.75">
      <c r="A46" s="438"/>
      <c r="B46" s="439"/>
      <c r="C46" s="77"/>
      <c r="D46" s="78"/>
      <c r="E46" s="14"/>
      <c r="F46" s="14"/>
      <c r="G46" s="14"/>
      <c r="H46" s="14"/>
      <c r="I46" s="14"/>
      <c r="J46" s="14"/>
      <c r="K46" s="63"/>
      <c r="L46" s="63"/>
      <c r="M46" s="63"/>
      <c r="N46" s="63"/>
      <c r="O46" s="63"/>
      <c r="P46" s="63"/>
      <c r="Q46" s="47"/>
      <c r="R46" s="47"/>
      <c r="S46" s="47"/>
      <c r="T46" s="68"/>
    </row>
    <row r="47" spans="1:20" ht="12.75">
      <c r="A47" s="79">
        <v>19</v>
      </c>
      <c r="B47" s="78"/>
      <c r="C47" s="77" t="s">
        <v>149</v>
      </c>
      <c r="D47" s="78"/>
      <c r="E47" s="14"/>
      <c r="F47" s="14"/>
      <c r="G47" s="14"/>
      <c r="H47" s="14"/>
      <c r="I47" s="14"/>
      <c r="J47" s="14"/>
      <c r="K47" s="63"/>
      <c r="L47" s="63"/>
      <c r="M47" s="63"/>
      <c r="N47" s="63"/>
      <c r="O47" s="63"/>
      <c r="P47" s="63"/>
      <c r="Q47" s="63"/>
      <c r="R47" s="63"/>
      <c r="S47" s="63"/>
      <c r="T47" s="68"/>
    </row>
    <row r="48" spans="1:20" ht="12.75">
      <c r="A48" s="79"/>
      <c r="B48" s="78"/>
      <c r="C48" s="77" t="s">
        <v>112</v>
      </c>
      <c r="D48" s="78"/>
      <c r="E48" s="14"/>
      <c r="F48" s="14"/>
      <c r="G48" s="14"/>
      <c r="H48" s="14"/>
      <c r="I48" s="14"/>
      <c r="J48" s="14"/>
      <c r="K48" s="63"/>
      <c r="L48" s="63"/>
      <c r="M48" s="63"/>
      <c r="N48" s="63"/>
      <c r="O48" s="63"/>
      <c r="P48" s="63"/>
      <c r="Q48" s="63"/>
      <c r="R48" s="47"/>
      <c r="S48" s="47"/>
      <c r="T48" s="68"/>
    </row>
    <row r="49" spans="1:20" ht="12.75">
      <c r="A49" s="79"/>
      <c r="B49" s="78"/>
      <c r="C49" s="88" t="s">
        <v>113</v>
      </c>
      <c r="D49" s="94"/>
      <c r="E49" s="63">
        <v>16184</v>
      </c>
      <c r="F49" s="63">
        <v>417</v>
      </c>
      <c r="G49" s="63">
        <v>247</v>
      </c>
      <c r="H49" s="63">
        <v>6193</v>
      </c>
      <c r="I49" s="63">
        <v>194</v>
      </c>
      <c r="J49" s="63">
        <v>1486</v>
      </c>
      <c r="K49" s="63">
        <v>1587</v>
      </c>
      <c r="L49" s="63">
        <v>286</v>
      </c>
      <c r="M49" s="63">
        <v>484</v>
      </c>
      <c r="N49" s="63">
        <v>4484</v>
      </c>
      <c r="O49" s="63">
        <v>88</v>
      </c>
      <c r="P49" s="63">
        <v>965</v>
      </c>
      <c r="Q49" s="63">
        <v>3775</v>
      </c>
      <c r="R49" s="63">
        <v>5012</v>
      </c>
      <c r="S49" s="47"/>
      <c r="T49" s="68">
        <v>19</v>
      </c>
    </row>
    <row r="50" spans="1:20" ht="12.75">
      <c r="A50" s="79">
        <v>20</v>
      </c>
      <c r="B50" s="78"/>
      <c r="C50" s="77" t="s">
        <v>151</v>
      </c>
      <c r="D50" s="78"/>
      <c r="S50" s="63"/>
      <c r="T50" s="68"/>
    </row>
    <row r="51" spans="1:20" ht="12.75">
      <c r="A51" s="79"/>
      <c r="B51" s="78"/>
      <c r="C51" s="77" t="s">
        <v>230</v>
      </c>
      <c r="D51" s="78"/>
      <c r="S51" s="47"/>
      <c r="T51" s="68"/>
    </row>
    <row r="52" spans="1:20" ht="12.75">
      <c r="A52" s="79"/>
      <c r="B52" s="78"/>
      <c r="C52" s="88" t="s">
        <v>115</v>
      </c>
      <c r="D52" s="94"/>
      <c r="E52" s="63">
        <v>10072</v>
      </c>
      <c r="F52" s="63">
        <v>260</v>
      </c>
      <c r="G52" s="63">
        <v>146</v>
      </c>
      <c r="H52" s="63">
        <v>2530</v>
      </c>
      <c r="I52" s="63">
        <v>90</v>
      </c>
      <c r="J52" s="63">
        <v>1081</v>
      </c>
      <c r="K52" s="63">
        <v>842</v>
      </c>
      <c r="L52" s="63">
        <v>134</v>
      </c>
      <c r="M52" s="63">
        <v>308</v>
      </c>
      <c r="N52" s="63">
        <v>4362</v>
      </c>
      <c r="O52" s="63">
        <v>58</v>
      </c>
      <c r="P52" s="63">
        <v>407</v>
      </c>
      <c r="Q52" s="63">
        <v>2283</v>
      </c>
      <c r="R52" s="63">
        <v>4697</v>
      </c>
      <c r="S52" s="47"/>
      <c r="T52" s="68">
        <v>20</v>
      </c>
    </row>
    <row r="53" spans="1:10" ht="12.75" customHeight="1">
      <c r="A53" s="65"/>
      <c r="B53" s="65"/>
      <c r="C53" s="22"/>
      <c r="D53" s="22"/>
      <c r="E53" s="14"/>
      <c r="F53" s="14"/>
      <c r="G53" s="14"/>
      <c r="H53" s="14"/>
      <c r="I53" s="14"/>
      <c r="J53" s="14"/>
    </row>
    <row r="54" spans="1:10" ht="12.75">
      <c r="A54" s="14"/>
      <c r="B54" s="14"/>
      <c r="C54" s="22"/>
      <c r="D54" s="22"/>
      <c r="E54" s="14"/>
      <c r="F54" s="14"/>
      <c r="G54" s="14"/>
      <c r="H54" s="14"/>
      <c r="I54" s="14"/>
      <c r="J54" s="14"/>
    </row>
    <row r="55" spans="1:10" ht="12.75">
      <c r="A55" s="65"/>
      <c r="B55" s="65"/>
      <c r="C55" s="22"/>
      <c r="D55" s="22"/>
      <c r="E55" s="14"/>
      <c r="F55" s="14"/>
      <c r="G55" s="14"/>
      <c r="H55" s="14"/>
      <c r="I55" s="14"/>
      <c r="J55" s="14"/>
    </row>
    <row r="56" spans="1:10" ht="12.75">
      <c r="A56" s="65"/>
      <c r="B56" s="65"/>
      <c r="C56" s="22"/>
      <c r="D56" s="22"/>
      <c r="E56" s="14"/>
      <c r="F56" s="14"/>
      <c r="G56" s="14"/>
      <c r="H56" s="14"/>
      <c r="I56" s="14"/>
      <c r="J56" s="14"/>
    </row>
    <row r="57" spans="1:10" ht="12.75">
      <c r="A57" s="65"/>
      <c r="B57" s="65"/>
      <c r="C57" s="22"/>
      <c r="D57" s="22"/>
      <c r="E57" s="14"/>
      <c r="F57" s="14"/>
      <c r="G57" s="14"/>
      <c r="H57" s="14"/>
      <c r="I57" s="14"/>
      <c r="J57" s="14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</sheetData>
  <sheetProtection/>
  <mergeCells count="35">
    <mergeCell ref="A6:J6"/>
    <mergeCell ref="Q8:S8"/>
    <mergeCell ref="Q9:S9"/>
    <mergeCell ref="Q10:Q16"/>
    <mergeCell ref="A8:B16"/>
    <mergeCell ref="I9:I16"/>
    <mergeCell ref="E8:E16"/>
    <mergeCell ref="K3:T3"/>
    <mergeCell ref="K4:T4"/>
    <mergeCell ref="K5:T5"/>
    <mergeCell ref="K6:T6"/>
    <mergeCell ref="G9:G10"/>
    <mergeCell ref="A3:J3"/>
    <mergeCell ref="A4:J4"/>
    <mergeCell ref="A5:J5"/>
    <mergeCell ref="A1:J1"/>
    <mergeCell ref="K1:T1"/>
    <mergeCell ref="T8:T16"/>
    <mergeCell ref="K9:K16"/>
    <mergeCell ref="L9:L16"/>
    <mergeCell ref="M9:M16"/>
    <mergeCell ref="N9:N16"/>
    <mergeCell ref="O9:O16"/>
    <mergeCell ref="P9:P16"/>
    <mergeCell ref="J9:J16"/>
    <mergeCell ref="A46:B46"/>
    <mergeCell ref="K36:T36"/>
    <mergeCell ref="A18:J18"/>
    <mergeCell ref="K18:T18"/>
    <mergeCell ref="G11:G16"/>
    <mergeCell ref="A36:J36"/>
    <mergeCell ref="R10:R16"/>
    <mergeCell ref="C8:D16"/>
    <mergeCell ref="F9:F16"/>
    <mergeCell ref="H9:H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&amp;C11</oddFooter>
    <firstFooter>&amp;C10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83"/>
  <sheetViews>
    <sheetView zoomScale="75" zoomScaleNormal="75" workbookViewId="0" topLeftCell="A1">
      <selection activeCell="E87" sqref="E87"/>
    </sheetView>
  </sheetViews>
  <sheetFormatPr defaultColWidth="11.421875" defaultRowHeight="12" customHeight="1"/>
  <cols>
    <col min="1" max="1" width="21.421875" style="2" customWidth="1"/>
    <col min="2" max="2" width="0.85546875" style="2" customWidth="1"/>
    <col min="3" max="8" width="8.8515625" style="2" customWidth="1"/>
    <col min="9" max="9" width="10.7109375" style="2" customWidth="1"/>
    <col min="10" max="14" width="11.421875" style="2" customWidth="1"/>
    <col min="15" max="15" width="8.421875" style="2" customWidth="1"/>
    <col min="16" max="16" width="11.28125" style="2" customWidth="1"/>
    <col min="17" max="16384" width="11.421875" style="2" customWidth="1"/>
  </cols>
  <sheetData>
    <row r="1" spans="1:10" ht="12" customHeight="1">
      <c r="A1" s="423" t="s">
        <v>433</v>
      </c>
      <c r="B1" s="423"/>
      <c r="C1" s="423"/>
      <c r="D1" s="423"/>
      <c r="E1" s="423"/>
      <c r="F1" s="423"/>
      <c r="G1" s="423"/>
      <c r="H1" s="423"/>
      <c r="I1" s="423"/>
      <c r="J1" s="1"/>
    </row>
    <row r="2" spans="1:10" ht="12" customHeight="1">
      <c r="A2" s="422" t="s">
        <v>625</v>
      </c>
      <c r="B2" s="422"/>
      <c r="C2" s="422"/>
      <c r="D2" s="422"/>
      <c r="E2" s="422"/>
      <c r="F2" s="422"/>
      <c r="G2" s="422"/>
      <c r="H2" s="422"/>
      <c r="I2" s="422"/>
      <c r="J2" s="1"/>
    </row>
    <row r="3" spans="1:10" ht="12" customHeight="1">
      <c r="A3" s="537" t="s">
        <v>70</v>
      </c>
      <c r="B3" s="537"/>
      <c r="C3" s="537"/>
      <c r="D3" s="537"/>
      <c r="E3" s="537"/>
      <c r="F3" s="537"/>
      <c r="G3" s="537"/>
      <c r="H3" s="537"/>
      <c r="I3" s="537"/>
      <c r="J3" s="1"/>
    </row>
    <row r="4" spans="1:9" ht="13.5" customHeight="1">
      <c r="A4" s="579" t="s">
        <v>212</v>
      </c>
      <c r="B4" s="489"/>
      <c r="C4" s="489" t="s">
        <v>517</v>
      </c>
      <c r="D4" s="582" t="s">
        <v>586</v>
      </c>
      <c r="E4" s="579"/>
      <c r="F4" s="488" t="s">
        <v>60</v>
      </c>
      <c r="G4" s="579"/>
      <c r="H4" s="579"/>
      <c r="I4" s="583" t="s">
        <v>609</v>
      </c>
    </row>
    <row r="5" spans="1:9" ht="13.5" customHeight="1">
      <c r="A5" s="580"/>
      <c r="B5" s="486"/>
      <c r="C5" s="486"/>
      <c r="D5" s="480"/>
      <c r="E5" s="480"/>
      <c r="F5" s="490"/>
      <c r="G5" s="480"/>
      <c r="H5" s="480"/>
      <c r="I5" s="584"/>
    </row>
    <row r="6" spans="1:9" ht="6.75" customHeight="1">
      <c r="A6" s="580"/>
      <c r="B6" s="486"/>
      <c r="C6" s="486"/>
      <c r="D6" s="481"/>
      <c r="E6" s="481"/>
      <c r="F6" s="491"/>
      <c r="G6" s="481"/>
      <c r="H6" s="481"/>
      <c r="I6" s="584"/>
    </row>
    <row r="7" spans="1:9" ht="13.5" customHeight="1">
      <c r="A7" s="580"/>
      <c r="B7" s="486"/>
      <c r="C7" s="486"/>
      <c r="D7" s="485" t="s">
        <v>59</v>
      </c>
      <c r="E7" s="578" t="s">
        <v>589</v>
      </c>
      <c r="F7" s="576" t="s">
        <v>587</v>
      </c>
      <c r="G7" s="577" t="s">
        <v>588</v>
      </c>
      <c r="H7" s="578" t="s">
        <v>590</v>
      </c>
      <c r="I7" s="584"/>
    </row>
    <row r="8" spans="1:9" ht="13.5" customHeight="1">
      <c r="A8" s="580"/>
      <c r="B8" s="486"/>
      <c r="C8" s="486"/>
      <c r="D8" s="478"/>
      <c r="E8" s="480"/>
      <c r="F8" s="478"/>
      <c r="G8" s="478"/>
      <c r="H8" s="480"/>
      <c r="I8" s="584"/>
    </row>
    <row r="9" spans="1:9" ht="13.5" customHeight="1">
      <c r="A9" s="580"/>
      <c r="B9" s="486"/>
      <c r="C9" s="486"/>
      <c r="D9" s="478"/>
      <c r="E9" s="480"/>
      <c r="F9" s="478"/>
      <c r="G9" s="478"/>
      <c r="H9" s="480"/>
      <c r="I9" s="584"/>
    </row>
    <row r="10" spans="1:9" ht="45" customHeight="1">
      <c r="A10" s="581"/>
      <c r="B10" s="487"/>
      <c r="C10" s="487"/>
      <c r="D10" s="479"/>
      <c r="E10" s="481"/>
      <c r="F10" s="479"/>
      <c r="G10" s="479"/>
      <c r="H10" s="481"/>
      <c r="I10" s="585"/>
    </row>
    <row r="11" spans="1:9" s="14" customFormat="1" ht="6" customHeight="1">
      <c r="A11" s="345"/>
      <c r="B11" s="345"/>
      <c r="C11" s="345"/>
      <c r="D11" s="345"/>
      <c r="E11" s="345"/>
      <c r="F11" s="345"/>
      <c r="G11" s="159"/>
      <c r="H11" s="159"/>
      <c r="I11" s="157"/>
    </row>
    <row r="12" spans="1:16" s="14" customFormat="1" ht="12" customHeight="1">
      <c r="A12" s="383" t="s">
        <v>8</v>
      </c>
      <c r="B12" s="347"/>
      <c r="C12" s="348">
        <v>4896</v>
      </c>
      <c r="D12" s="348">
        <v>339</v>
      </c>
      <c r="E12" s="348">
        <v>4557</v>
      </c>
      <c r="F12" s="348">
        <v>701</v>
      </c>
      <c r="G12" s="155">
        <v>3144</v>
      </c>
      <c r="H12" s="155">
        <v>1051</v>
      </c>
      <c r="I12" s="157">
        <v>436</v>
      </c>
      <c r="J12" s="348"/>
      <c r="K12" s="348"/>
      <c r="L12" s="348"/>
      <c r="M12" s="348"/>
      <c r="N12" s="155"/>
      <c r="O12" s="155"/>
      <c r="P12" s="157"/>
    </row>
    <row r="13" spans="1:16" s="14" customFormat="1" ht="12" customHeight="1">
      <c r="A13" s="346" t="s">
        <v>213</v>
      </c>
      <c r="B13" s="349"/>
      <c r="C13" s="348">
        <v>216</v>
      </c>
      <c r="D13" s="348" t="s">
        <v>577</v>
      </c>
      <c r="E13" s="348">
        <v>216</v>
      </c>
      <c r="F13" s="348">
        <v>154</v>
      </c>
      <c r="G13" s="155">
        <v>52</v>
      </c>
      <c r="H13" s="155">
        <v>10</v>
      </c>
      <c r="I13" s="157">
        <v>119</v>
      </c>
      <c r="J13" s="348"/>
      <c r="K13" s="348"/>
      <c r="L13" s="348"/>
      <c r="M13" s="348"/>
      <c r="N13" s="155"/>
      <c r="O13" s="155"/>
      <c r="P13" s="157"/>
    </row>
    <row r="14" spans="1:16" s="14" customFormat="1" ht="12" customHeight="1">
      <c r="A14" s="346" t="s">
        <v>205</v>
      </c>
      <c r="B14" s="349"/>
      <c r="C14" s="348">
        <v>121</v>
      </c>
      <c r="D14" s="348" t="s">
        <v>577</v>
      </c>
      <c r="E14" s="348">
        <v>121</v>
      </c>
      <c r="F14" s="348">
        <v>76</v>
      </c>
      <c r="G14" s="155">
        <v>41</v>
      </c>
      <c r="H14" s="155">
        <v>4</v>
      </c>
      <c r="I14" s="157">
        <v>56</v>
      </c>
      <c r="J14" s="348"/>
      <c r="K14" s="348"/>
      <c r="L14" s="348"/>
      <c r="M14" s="348"/>
      <c r="N14" s="155"/>
      <c r="O14" s="155"/>
      <c r="P14" s="157"/>
    </row>
    <row r="15" spans="1:16" s="14" customFormat="1" ht="12" customHeight="1">
      <c r="A15" s="346" t="s">
        <v>206</v>
      </c>
      <c r="B15" s="349"/>
      <c r="C15" s="348">
        <v>105</v>
      </c>
      <c r="D15" s="348">
        <v>2</v>
      </c>
      <c r="E15" s="348">
        <v>103</v>
      </c>
      <c r="F15" s="348">
        <v>40</v>
      </c>
      <c r="G15" s="155">
        <v>61</v>
      </c>
      <c r="H15" s="155">
        <v>4</v>
      </c>
      <c r="I15" s="157">
        <v>44</v>
      </c>
      <c r="J15" s="348"/>
      <c r="K15" s="348"/>
      <c r="L15" s="348"/>
      <c r="M15" s="348"/>
      <c r="N15" s="155"/>
      <c r="O15" s="155"/>
      <c r="P15" s="157"/>
    </row>
    <row r="16" spans="1:16" s="14" customFormat="1" ht="12" customHeight="1">
      <c r="A16" s="346" t="s">
        <v>201</v>
      </c>
      <c r="B16" s="349"/>
      <c r="C16" s="348">
        <v>177</v>
      </c>
      <c r="D16" s="348">
        <v>7</v>
      </c>
      <c r="E16" s="348">
        <v>170</v>
      </c>
      <c r="F16" s="348">
        <v>51</v>
      </c>
      <c r="G16" s="155">
        <v>109</v>
      </c>
      <c r="H16" s="155">
        <v>17</v>
      </c>
      <c r="I16" s="157">
        <v>43</v>
      </c>
      <c r="J16" s="348"/>
      <c r="K16" s="348"/>
      <c r="L16" s="348"/>
      <c r="M16" s="348"/>
      <c r="N16" s="155"/>
      <c r="O16" s="155"/>
      <c r="P16" s="157"/>
    </row>
    <row r="17" spans="1:16" s="14" customFormat="1" ht="12" customHeight="1">
      <c r="A17" s="346" t="s">
        <v>214</v>
      </c>
      <c r="B17" s="349"/>
      <c r="C17" s="348">
        <v>299</v>
      </c>
      <c r="D17" s="348">
        <v>29</v>
      </c>
      <c r="E17" s="348">
        <v>270</v>
      </c>
      <c r="F17" s="348">
        <v>44</v>
      </c>
      <c r="G17" s="155">
        <v>204</v>
      </c>
      <c r="H17" s="155">
        <v>51</v>
      </c>
      <c r="I17" s="157">
        <v>56</v>
      </c>
      <c r="J17" s="348"/>
      <c r="K17" s="348"/>
      <c r="L17" s="348"/>
      <c r="M17" s="348"/>
      <c r="N17" s="155"/>
      <c r="O17" s="155"/>
      <c r="P17" s="157"/>
    </row>
    <row r="18" spans="1:16" s="14" customFormat="1" ht="12" customHeight="1">
      <c r="A18" s="346" t="s">
        <v>215</v>
      </c>
      <c r="B18" s="349"/>
      <c r="C18" s="348">
        <v>927</v>
      </c>
      <c r="D18" s="348">
        <v>81</v>
      </c>
      <c r="E18" s="348">
        <v>846</v>
      </c>
      <c r="F18" s="348">
        <v>92</v>
      </c>
      <c r="G18" s="155">
        <v>624</v>
      </c>
      <c r="H18" s="155">
        <v>211</v>
      </c>
      <c r="I18" s="157">
        <v>63</v>
      </c>
      <c r="J18" s="348"/>
      <c r="K18" s="348"/>
      <c r="L18" s="348"/>
      <c r="M18" s="348"/>
      <c r="N18" s="155"/>
      <c r="O18" s="155"/>
      <c r="P18" s="157"/>
    </row>
    <row r="19" spans="1:16" s="14" customFormat="1" ht="12" customHeight="1">
      <c r="A19" s="346" t="s">
        <v>216</v>
      </c>
      <c r="B19" s="349"/>
      <c r="C19" s="348">
        <v>3051</v>
      </c>
      <c r="D19" s="348">
        <v>220</v>
      </c>
      <c r="E19" s="348">
        <v>2831</v>
      </c>
      <c r="F19" s="348">
        <v>244</v>
      </c>
      <c r="G19" s="155">
        <v>2053</v>
      </c>
      <c r="H19" s="155">
        <v>754</v>
      </c>
      <c r="I19" s="157">
        <v>55</v>
      </c>
      <c r="J19" s="348"/>
      <c r="K19" s="348"/>
      <c r="L19" s="348"/>
      <c r="M19" s="348"/>
      <c r="N19" s="155"/>
      <c r="O19" s="155"/>
      <c r="P19" s="157"/>
    </row>
    <row r="20" spans="1:16" s="14" customFormat="1" ht="12" customHeight="1">
      <c r="A20" s="384" t="s">
        <v>592</v>
      </c>
      <c r="B20" s="351"/>
      <c r="C20" s="348" t="s">
        <v>451</v>
      </c>
      <c r="D20" s="348" t="s">
        <v>451</v>
      </c>
      <c r="E20" s="348" t="s">
        <v>451</v>
      </c>
      <c r="F20" s="348" t="s">
        <v>451</v>
      </c>
      <c r="G20" s="155" t="s">
        <v>451</v>
      </c>
      <c r="H20" s="155" t="s">
        <v>451</v>
      </c>
      <c r="I20" s="157" t="s">
        <v>451</v>
      </c>
      <c r="J20" s="348"/>
      <c r="K20" s="348"/>
      <c r="L20" s="348"/>
      <c r="M20" s="348"/>
      <c r="N20" s="155"/>
      <c r="O20" s="155"/>
      <c r="P20" s="157"/>
    </row>
    <row r="21" spans="1:16" s="14" customFormat="1" ht="12" customHeight="1">
      <c r="A21" s="383" t="s">
        <v>593</v>
      </c>
      <c r="B21" s="351"/>
      <c r="C21" s="348">
        <v>4247</v>
      </c>
      <c r="D21" s="348">
        <v>242</v>
      </c>
      <c r="E21" s="348">
        <v>4005</v>
      </c>
      <c r="F21" s="348">
        <v>486</v>
      </c>
      <c r="G21" s="155">
        <v>2739</v>
      </c>
      <c r="H21" s="155">
        <v>1022</v>
      </c>
      <c r="I21" s="157">
        <v>228</v>
      </c>
      <c r="J21" s="348"/>
      <c r="K21" s="348"/>
      <c r="L21" s="348"/>
      <c r="M21" s="348"/>
      <c r="N21" s="155"/>
      <c r="O21" s="155"/>
      <c r="P21" s="157"/>
    </row>
    <row r="22" spans="1:9" s="14" customFormat="1" ht="12" customHeight="1">
      <c r="A22" s="346" t="s">
        <v>9</v>
      </c>
      <c r="B22" s="349"/>
      <c r="C22" s="348">
        <v>1834</v>
      </c>
      <c r="D22" s="348">
        <v>375</v>
      </c>
      <c r="E22" s="348">
        <v>1459</v>
      </c>
      <c r="F22" s="348">
        <v>580</v>
      </c>
      <c r="G22" s="155">
        <v>1145</v>
      </c>
      <c r="H22" s="155">
        <v>109</v>
      </c>
      <c r="I22" s="157">
        <v>487</v>
      </c>
    </row>
    <row r="23" spans="1:16" s="14" customFormat="1" ht="12" customHeight="1">
      <c r="A23" s="346" t="s">
        <v>213</v>
      </c>
      <c r="B23" s="349"/>
      <c r="C23" s="348">
        <v>156</v>
      </c>
      <c r="D23" s="348" t="s">
        <v>577</v>
      </c>
      <c r="E23" s="348">
        <v>156</v>
      </c>
      <c r="F23" s="348">
        <v>118</v>
      </c>
      <c r="G23" s="155">
        <v>27</v>
      </c>
      <c r="H23" s="155">
        <v>11</v>
      </c>
      <c r="I23" s="157">
        <v>79</v>
      </c>
      <c r="J23" s="348"/>
      <c r="K23" s="348"/>
      <c r="L23" s="348"/>
      <c r="M23" s="348"/>
      <c r="N23" s="155"/>
      <c r="O23" s="155"/>
      <c r="P23" s="157"/>
    </row>
    <row r="24" spans="1:16" s="14" customFormat="1" ht="12" customHeight="1">
      <c r="A24" s="346" t="s">
        <v>205</v>
      </c>
      <c r="B24" s="349"/>
      <c r="C24" s="348">
        <v>121</v>
      </c>
      <c r="D24" s="348" t="s">
        <v>577</v>
      </c>
      <c r="E24" s="348">
        <v>121</v>
      </c>
      <c r="F24" s="348">
        <v>71</v>
      </c>
      <c r="G24" s="155">
        <v>44</v>
      </c>
      <c r="H24" s="155">
        <v>6</v>
      </c>
      <c r="I24" s="157">
        <v>46</v>
      </c>
      <c r="J24" s="348"/>
      <c r="K24" s="348"/>
      <c r="L24" s="348"/>
      <c r="M24" s="348"/>
      <c r="N24" s="155"/>
      <c r="O24" s="155"/>
      <c r="P24" s="157"/>
    </row>
    <row r="25" spans="1:16" s="14" customFormat="1" ht="12" customHeight="1">
      <c r="A25" s="346" t="s">
        <v>206</v>
      </c>
      <c r="B25" s="349"/>
      <c r="C25" s="348">
        <v>104</v>
      </c>
      <c r="D25" s="348">
        <v>1</v>
      </c>
      <c r="E25" s="348">
        <v>103</v>
      </c>
      <c r="F25" s="348">
        <v>56</v>
      </c>
      <c r="G25" s="155">
        <v>44</v>
      </c>
      <c r="H25" s="155">
        <v>4</v>
      </c>
      <c r="I25" s="157">
        <v>43</v>
      </c>
      <c r="J25" s="348"/>
      <c r="K25" s="348"/>
      <c r="L25" s="348"/>
      <c r="M25" s="348"/>
      <c r="N25" s="155"/>
      <c r="O25" s="155"/>
      <c r="P25" s="157"/>
    </row>
    <row r="26" spans="1:16" s="14" customFormat="1" ht="12" customHeight="1">
      <c r="A26" s="346" t="s">
        <v>201</v>
      </c>
      <c r="B26" s="349"/>
      <c r="C26" s="348">
        <v>142</v>
      </c>
      <c r="D26" s="348">
        <v>16</v>
      </c>
      <c r="E26" s="348">
        <v>126</v>
      </c>
      <c r="F26" s="348">
        <v>55</v>
      </c>
      <c r="G26" s="155">
        <v>80</v>
      </c>
      <c r="H26" s="155">
        <v>7</v>
      </c>
      <c r="I26" s="157">
        <v>53</v>
      </c>
      <c r="J26" s="348"/>
      <c r="K26" s="348"/>
      <c r="L26" s="348"/>
      <c r="M26" s="348"/>
      <c r="N26" s="155"/>
      <c r="O26" s="155"/>
      <c r="P26" s="157"/>
    </row>
    <row r="27" spans="1:16" s="14" customFormat="1" ht="12" customHeight="1">
      <c r="A27" s="346" t="s">
        <v>214</v>
      </c>
      <c r="B27" s="349"/>
      <c r="C27" s="348">
        <v>222</v>
      </c>
      <c r="D27" s="348">
        <v>57</v>
      </c>
      <c r="E27" s="348">
        <v>165</v>
      </c>
      <c r="F27" s="348">
        <v>61</v>
      </c>
      <c r="G27" s="155">
        <v>149</v>
      </c>
      <c r="H27" s="155">
        <v>12</v>
      </c>
      <c r="I27" s="157">
        <v>67</v>
      </c>
      <c r="J27" s="348"/>
      <c r="K27" s="348"/>
      <c r="L27" s="348"/>
      <c r="M27" s="348"/>
      <c r="N27" s="155"/>
      <c r="O27" s="155"/>
      <c r="P27" s="157"/>
    </row>
    <row r="28" spans="1:16" s="14" customFormat="1" ht="12" customHeight="1">
      <c r="A28" s="346" t="s">
        <v>215</v>
      </c>
      <c r="B28" s="349"/>
      <c r="C28" s="348">
        <v>465</v>
      </c>
      <c r="D28" s="348">
        <v>139</v>
      </c>
      <c r="E28" s="348">
        <v>326</v>
      </c>
      <c r="F28" s="348">
        <v>96</v>
      </c>
      <c r="G28" s="155">
        <v>348</v>
      </c>
      <c r="H28" s="155">
        <v>21</v>
      </c>
      <c r="I28" s="157">
        <v>105</v>
      </c>
      <c r="J28" s="348"/>
      <c r="K28" s="348"/>
      <c r="L28" s="348"/>
      <c r="M28" s="348"/>
      <c r="N28" s="155"/>
      <c r="O28" s="155"/>
      <c r="P28" s="157"/>
    </row>
    <row r="29" spans="1:16" s="14" customFormat="1" ht="12" customHeight="1">
      <c r="A29" s="346" t="s">
        <v>216</v>
      </c>
      <c r="B29" s="349"/>
      <c r="C29" s="348">
        <v>624</v>
      </c>
      <c r="D29" s="348">
        <v>162</v>
      </c>
      <c r="E29" s="348">
        <v>462</v>
      </c>
      <c r="F29" s="348">
        <v>123</v>
      </c>
      <c r="G29" s="155">
        <v>453</v>
      </c>
      <c r="H29" s="155">
        <v>48</v>
      </c>
      <c r="I29" s="157">
        <v>94</v>
      </c>
      <c r="J29" s="348"/>
      <c r="K29" s="348"/>
      <c r="L29" s="348"/>
      <c r="M29" s="348"/>
      <c r="N29" s="155"/>
      <c r="O29" s="155"/>
      <c r="P29" s="157"/>
    </row>
    <row r="30" spans="1:16" s="14" customFormat="1" ht="12" customHeight="1">
      <c r="A30" s="384" t="s">
        <v>592</v>
      </c>
      <c r="B30" s="351"/>
      <c r="C30" s="376"/>
      <c r="D30" s="376"/>
      <c r="E30" s="376"/>
      <c r="F30" s="376"/>
      <c r="G30" s="376"/>
      <c r="H30" s="376"/>
      <c r="I30" s="376"/>
      <c r="J30" s="348"/>
      <c r="K30" s="348"/>
      <c r="L30" s="348"/>
      <c r="M30" s="348"/>
      <c r="N30" s="155"/>
      <c r="O30" s="155"/>
      <c r="P30" s="157"/>
    </row>
    <row r="31" spans="1:16" s="14" customFormat="1" ht="12" customHeight="1">
      <c r="A31" s="383" t="s">
        <v>593</v>
      </c>
      <c r="B31" s="351"/>
      <c r="C31" s="155">
        <v>976</v>
      </c>
      <c r="D31" s="155">
        <v>156</v>
      </c>
      <c r="E31" s="155">
        <v>820</v>
      </c>
      <c r="F31" s="155">
        <v>263</v>
      </c>
      <c r="G31" s="155">
        <v>636</v>
      </c>
      <c r="H31" s="155">
        <v>77</v>
      </c>
      <c r="I31" s="157">
        <v>240</v>
      </c>
      <c r="J31" s="376"/>
      <c r="K31" s="376"/>
      <c r="L31" s="376"/>
      <c r="M31" s="376"/>
      <c r="N31" s="376"/>
      <c r="O31" s="376"/>
      <c r="P31" s="376"/>
    </row>
    <row r="32" spans="1:16" s="14" customFormat="1" ht="12" customHeight="1">
      <c r="A32" s="352" t="s">
        <v>1</v>
      </c>
      <c r="B32" s="353"/>
      <c r="C32" s="154">
        <v>6730</v>
      </c>
      <c r="D32" s="154">
        <v>714</v>
      </c>
      <c r="E32" s="154">
        <v>6016</v>
      </c>
      <c r="F32" s="154">
        <v>1281</v>
      </c>
      <c r="G32" s="154">
        <v>4289</v>
      </c>
      <c r="H32" s="154">
        <v>1160</v>
      </c>
      <c r="I32" s="183">
        <v>923</v>
      </c>
      <c r="J32" s="155"/>
      <c r="K32" s="155"/>
      <c r="L32" s="155"/>
      <c r="M32" s="155"/>
      <c r="N32" s="155"/>
      <c r="O32" s="155"/>
      <c r="P32" s="157"/>
    </row>
    <row r="33" spans="1:9" s="14" customFormat="1" ht="12" customHeight="1">
      <c r="A33" s="346" t="s">
        <v>213</v>
      </c>
      <c r="B33" s="349"/>
      <c r="C33" s="155">
        <v>372</v>
      </c>
      <c r="D33" s="155" t="s">
        <v>577</v>
      </c>
      <c r="E33" s="155">
        <v>372</v>
      </c>
      <c r="F33" s="155">
        <v>272</v>
      </c>
      <c r="G33" s="155">
        <v>79</v>
      </c>
      <c r="H33" s="155">
        <v>21</v>
      </c>
      <c r="I33" s="157">
        <v>198</v>
      </c>
    </row>
    <row r="34" spans="1:9" s="14" customFormat="1" ht="12" customHeight="1">
      <c r="A34" s="346" t="s">
        <v>205</v>
      </c>
      <c r="B34" s="349"/>
      <c r="C34" s="155">
        <v>242</v>
      </c>
      <c r="D34" s="155" t="s">
        <v>577</v>
      </c>
      <c r="E34" s="155">
        <v>242</v>
      </c>
      <c r="F34" s="155">
        <v>147</v>
      </c>
      <c r="G34" s="155">
        <v>85</v>
      </c>
      <c r="H34" s="155">
        <v>10</v>
      </c>
      <c r="I34" s="157">
        <v>102</v>
      </c>
    </row>
    <row r="35" spans="1:16" s="14" customFormat="1" ht="12" customHeight="1">
      <c r="A35" s="346" t="s">
        <v>206</v>
      </c>
      <c r="B35" s="349"/>
      <c r="C35" s="155">
        <v>209</v>
      </c>
      <c r="D35" s="155">
        <v>3</v>
      </c>
      <c r="E35" s="155">
        <v>206</v>
      </c>
      <c r="F35" s="155">
        <v>96</v>
      </c>
      <c r="G35" s="155">
        <v>105</v>
      </c>
      <c r="H35" s="155">
        <v>8</v>
      </c>
      <c r="I35" s="157">
        <v>87</v>
      </c>
      <c r="J35" s="154"/>
      <c r="K35" s="154"/>
      <c r="L35" s="154"/>
      <c r="M35" s="154"/>
      <c r="N35" s="154"/>
      <c r="O35" s="154"/>
      <c r="P35" s="183"/>
    </row>
    <row r="36" spans="1:16" s="14" customFormat="1" ht="12" customHeight="1">
      <c r="A36" s="346" t="s">
        <v>201</v>
      </c>
      <c r="B36" s="349"/>
      <c r="C36" s="155">
        <v>319</v>
      </c>
      <c r="D36" s="155">
        <v>23</v>
      </c>
      <c r="E36" s="155">
        <v>296</v>
      </c>
      <c r="F36" s="155">
        <v>106</v>
      </c>
      <c r="G36" s="155">
        <v>189</v>
      </c>
      <c r="H36" s="155">
        <v>24</v>
      </c>
      <c r="I36" s="157">
        <v>96</v>
      </c>
      <c r="J36" s="155"/>
      <c r="K36" s="155"/>
      <c r="L36" s="155"/>
      <c r="M36" s="155"/>
      <c r="N36" s="155"/>
      <c r="O36" s="155"/>
      <c r="P36" s="157"/>
    </row>
    <row r="37" spans="1:16" s="14" customFormat="1" ht="12" customHeight="1">
      <c r="A37" s="346" t="s">
        <v>214</v>
      </c>
      <c r="B37" s="349"/>
      <c r="C37" s="155">
        <v>521</v>
      </c>
      <c r="D37" s="155">
        <v>86</v>
      </c>
      <c r="E37" s="155">
        <v>435</v>
      </c>
      <c r="F37" s="155">
        <v>105</v>
      </c>
      <c r="G37" s="155">
        <v>353</v>
      </c>
      <c r="H37" s="155">
        <v>63</v>
      </c>
      <c r="I37" s="157">
        <v>123</v>
      </c>
      <c r="J37" s="155"/>
      <c r="K37" s="155"/>
      <c r="L37" s="155"/>
      <c r="M37" s="155"/>
      <c r="N37" s="155"/>
      <c r="O37" s="155"/>
      <c r="P37" s="157"/>
    </row>
    <row r="38" spans="1:16" s="14" customFormat="1" ht="12" customHeight="1">
      <c r="A38" s="346" t="s">
        <v>215</v>
      </c>
      <c r="B38" s="349"/>
      <c r="C38" s="155">
        <v>1392</v>
      </c>
      <c r="D38" s="155">
        <v>220</v>
      </c>
      <c r="E38" s="155">
        <v>1172</v>
      </c>
      <c r="F38" s="155">
        <v>188</v>
      </c>
      <c r="G38" s="155">
        <v>972</v>
      </c>
      <c r="H38" s="155">
        <v>232</v>
      </c>
      <c r="I38" s="157">
        <v>168</v>
      </c>
      <c r="J38" s="155"/>
      <c r="K38" s="155"/>
      <c r="L38" s="155"/>
      <c r="M38" s="155"/>
      <c r="N38" s="155"/>
      <c r="O38" s="155"/>
      <c r="P38" s="157"/>
    </row>
    <row r="39" spans="1:16" s="14" customFormat="1" ht="12" customHeight="1">
      <c r="A39" s="346" t="s">
        <v>216</v>
      </c>
      <c r="B39" s="349"/>
      <c r="C39" s="157">
        <v>3675</v>
      </c>
      <c r="D39" s="157">
        <v>382</v>
      </c>
      <c r="E39" s="157">
        <v>3293</v>
      </c>
      <c r="F39" s="157">
        <v>367</v>
      </c>
      <c r="G39" s="157">
        <v>2506</v>
      </c>
      <c r="H39" s="157">
        <v>802</v>
      </c>
      <c r="I39" s="14">
        <v>149</v>
      </c>
      <c r="J39" s="155"/>
      <c r="K39" s="155"/>
      <c r="L39" s="155"/>
      <c r="M39" s="155"/>
      <c r="N39" s="155"/>
      <c r="O39" s="155"/>
      <c r="P39" s="157"/>
    </row>
    <row r="40" spans="1:16" s="14" customFormat="1" ht="5.25" customHeight="1">
      <c r="A40" s="345"/>
      <c r="B40" s="350"/>
      <c r="C40" s="14" t="s">
        <v>451</v>
      </c>
      <c r="D40" s="14" t="s">
        <v>451</v>
      </c>
      <c r="E40" s="14" t="s">
        <v>451</v>
      </c>
      <c r="F40" s="14" t="s">
        <v>451</v>
      </c>
      <c r="G40" s="14" t="s">
        <v>451</v>
      </c>
      <c r="H40" s="14" t="s">
        <v>451</v>
      </c>
      <c r="I40" s="14" t="s">
        <v>451</v>
      </c>
      <c r="J40" s="155"/>
      <c r="K40" s="155"/>
      <c r="L40" s="155"/>
      <c r="M40" s="155"/>
      <c r="N40" s="155"/>
      <c r="O40" s="155"/>
      <c r="P40" s="157"/>
    </row>
    <row r="41" spans="1:16" s="14" customFormat="1" ht="9" customHeight="1">
      <c r="A41" s="384" t="s">
        <v>592</v>
      </c>
      <c r="B41" s="351"/>
      <c r="J41" s="155"/>
      <c r="K41" s="155"/>
      <c r="L41" s="155"/>
      <c r="M41" s="155"/>
      <c r="N41" s="155"/>
      <c r="O41" s="155"/>
      <c r="P41" s="157"/>
    </row>
    <row r="42" spans="1:15" s="14" customFormat="1" ht="12" customHeight="1">
      <c r="A42" s="383" t="s">
        <v>593</v>
      </c>
      <c r="B42" s="351"/>
      <c r="C42" s="155">
        <v>5223</v>
      </c>
      <c r="D42" s="155">
        <v>398</v>
      </c>
      <c r="E42" s="155">
        <v>4825</v>
      </c>
      <c r="F42" s="155">
        <v>749</v>
      </c>
      <c r="G42" s="155">
        <v>3375</v>
      </c>
      <c r="H42" s="155">
        <v>1099</v>
      </c>
      <c r="I42" s="157">
        <v>468</v>
      </c>
      <c r="J42" s="157"/>
      <c r="K42" s="157"/>
      <c r="L42" s="157"/>
      <c r="M42" s="157"/>
      <c r="N42" s="157"/>
      <c r="O42" s="157"/>
    </row>
    <row r="43" spans="1:2" s="14" customFormat="1" ht="9.75" customHeight="1">
      <c r="A43" s="346"/>
      <c r="B43" s="351"/>
    </row>
    <row r="44" spans="1:16" s="14" customFormat="1" ht="8.25" customHeight="1">
      <c r="A44" s="354" t="s">
        <v>61</v>
      </c>
      <c r="B44" s="347"/>
      <c r="J44" s="155"/>
      <c r="K44" s="155"/>
      <c r="L44" s="155"/>
      <c r="M44" s="155"/>
      <c r="N44" s="155"/>
      <c r="O44" s="155"/>
      <c r="P44" s="157"/>
    </row>
    <row r="45" spans="1:9" s="14" customFormat="1" ht="12" customHeight="1">
      <c r="A45" s="355" t="s">
        <v>62</v>
      </c>
      <c r="B45" s="349"/>
      <c r="C45" s="155">
        <v>1119</v>
      </c>
      <c r="D45" s="155">
        <v>170</v>
      </c>
      <c r="E45" s="155">
        <v>949</v>
      </c>
      <c r="F45" s="155">
        <v>285</v>
      </c>
      <c r="G45" s="155">
        <v>798</v>
      </c>
      <c r="H45" s="155">
        <v>36</v>
      </c>
      <c r="I45" s="157">
        <v>292</v>
      </c>
    </row>
    <row r="46" spans="1:9" s="14" customFormat="1" ht="12" customHeight="1">
      <c r="A46" s="356" t="s">
        <v>63</v>
      </c>
      <c r="B46" s="357"/>
      <c r="C46" s="155" t="s">
        <v>451</v>
      </c>
      <c r="D46" s="155" t="s">
        <v>451</v>
      </c>
      <c r="E46" s="155" t="s">
        <v>451</v>
      </c>
      <c r="F46" s="155" t="s">
        <v>451</v>
      </c>
      <c r="G46" s="155" t="s">
        <v>451</v>
      </c>
      <c r="H46" s="155" t="s">
        <v>451</v>
      </c>
      <c r="I46" s="157" t="s">
        <v>451</v>
      </c>
    </row>
    <row r="47" spans="1:9" s="14" customFormat="1" ht="12" customHeight="1">
      <c r="A47" s="358" t="s">
        <v>28</v>
      </c>
      <c r="B47" s="349"/>
      <c r="C47" s="155">
        <v>517</v>
      </c>
      <c r="D47" s="155">
        <v>123</v>
      </c>
      <c r="E47" s="155">
        <v>394</v>
      </c>
      <c r="F47" s="155">
        <v>153</v>
      </c>
      <c r="G47" s="155">
        <v>342</v>
      </c>
      <c r="H47" s="155">
        <v>22</v>
      </c>
      <c r="I47" s="157">
        <v>149</v>
      </c>
    </row>
    <row r="48" spans="1:9" s="14" customFormat="1" ht="12" customHeight="1">
      <c r="A48" s="359" t="s">
        <v>289</v>
      </c>
      <c r="B48" s="360"/>
      <c r="C48" s="155">
        <v>871</v>
      </c>
      <c r="D48" s="155">
        <v>130</v>
      </c>
      <c r="E48" s="155">
        <v>741</v>
      </c>
      <c r="F48" s="155">
        <v>341</v>
      </c>
      <c r="G48" s="155">
        <v>504</v>
      </c>
      <c r="H48" s="155">
        <v>26</v>
      </c>
      <c r="I48" s="157">
        <v>319</v>
      </c>
    </row>
    <row r="49" spans="1:9" s="14" customFormat="1" ht="12" customHeight="1">
      <c r="A49" s="359" t="s">
        <v>217</v>
      </c>
      <c r="B49" s="360"/>
      <c r="C49" s="155">
        <v>201</v>
      </c>
      <c r="D49" s="155">
        <v>37</v>
      </c>
      <c r="E49" s="155">
        <v>164</v>
      </c>
      <c r="F49" s="155">
        <v>85</v>
      </c>
      <c r="G49" s="155">
        <v>103</v>
      </c>
      <c r="H49" s="155">
        <v>13</v>
      </c>
      <c r="I49" s="157">
        <v>21</v>
      </c>
    </row>
    <row r="50" spans="1:9" s="14" customFormat="1" ht="12" customHeight="1">
      <c r="A50" s="355" t="s">
        <v>64</v>
      </c>
      <c r="B50" s="349"/>
      <c r="C50" s="155">
        <v>111</v>
      </c>
      <c r="D50" s="155">
        <v>18</v>
      </c>
      <c r="E50" s="155">
        <v>93</v>
      </c>
      <c r="F50" s="155">
        <v>34</v>
      </c>
      <c r="G50" s="155">
        <v>74</v>
      </c>
      <c r="H50" s="155">
        <v>3</v>
      </c>
      <c r="I50" s="157">
        <v>26</v>
      </c>
    </row>
    <row r="51" spans="1:9" s="14" customFormat="1" ht="12" customHeight="1">
      <c r="A51" s="355" t="s">
        <v>65</v>
      </c>
      <c r="B51" s="349"/>
      <c r="C51" s="155">
        <v>103</v>
      </c>
      <c r="D51" s="155">
        <v>17</v>
      </c>
      <c r="E51" s="155">
        <v>86</v>
      </c>
      <c r="F51" s="155">
        <v>29</v>
      </c>
      <c r="G51" s="155">
        <v>69</v>
      </c>
      <c r="H51" s="155">
        <v>5</v>
      </c>
      <c r="I51" s="157">
        <v>19</v>
      </c>
    </row>
    <row r="52" spans="1:9" s="14" customFormat="1" ht="12" customHeight="1">
      <c r="A52" s="264" t="s">
        <v>218</v>
      </c>
      <c r="B52" s="361"/>
      <c r="C52" s="155" t="s">
        <v>451</v>
      </c>
      <c r="D52" s="155" t="s">
        <v>451</v>
      </c>
      <c r="E52" s="155" t="s">
        <v>451</v>
      </c>
      <c r="F52" s="155" t="s">
        <v>451</v>
      </c>
      <c r="G52" s="155" t="s">
        <v>451</v>
      </c>
      <c r="H52" s="155" t="s">
        <v>451</v>
      </c>
      <c r="I52" s="157" t="s">
        <v>451</v>
      </c>
    </row>
    <row r="53" spans="1:9" s="14" customFormat="1" ht="12" customHeight="1">
      <c r="A53" s="358" t="s">
        <v>66</v>
      </c>
      <c r="B53" s="349"/>
      <c r="C53" s="155">
        <v>614</v>
      </c>
      <c r="D53" s="155">
        <v>44</v>
      </c>
      <c r="E53" s="155">
        <v>570</v>
      </c>
      <c r="F53" s="155">
        <v>52</v>
      </c>
      <c r="G53" s="155">
        <v>462</v>
      </c>
      <c r="H53" s="155">
        <v>100</v>
      </c>
      <c r="I53" s="157">
        <v>33</v>
      </c>
    </row>
    <row r="54" spans="1:9" s="14" customFormat="1" ht="12" customHeight="1">
      <c r="A54" s="264" t="s">
        <v>594</v>
      </c>
      <c r="B54" s="349"/>
      <c r="C54" s="155">
        <v>42</v>
      </c>
      <c r="D54" s="155" t="s">
        <v>577</v>
      </c>
      <c r="E54" s="155">
        <v>42</v>
      </c>
      <c r="F54" s="155">
        <v>28</v>
      </c>
      <c r="G54" s="155">
        <v>13</v>
      </c>
      <c r="H54" s="155">
        <v>1</v>
      </c>
      <c r="I54" s="157">
        <v>25</v>
      </c>
    </row>
    <row r="55" spans="1:9" s="14" customFormat="1" ht="12" customHeight="1">
      <c r="A55" s="355" t="s">
        <v>67</v>
      </c>
      <c r="B55" s="349"/>
      <c r="C55" s="155">
        <v>72</v>
      </c>
      <c r="D55" s="155">
        <v>6</v>
      </c>
      <c r="E55" s="155">
        <v>66</v>
      </c>
      <c r="F55" s="155">
        <v>11</v>
      </c>
      <c r="G55" s="155">
        <v>38</v>
      </c>
      <c r="H55" s="155">
        <v>23</v>
      </c>
      <c r="I55" s="157">
        <v>4</v>
      </c>
    </row>
    <row r="56" spans="1:9" s="14" customFormat="1" ht="12" customHeight="1">
      <c r="A56" s="355" t="s">
        <v>68</v>
      </c>
      <c r="B56" s="349"/>
      <c r="C56" s="155">
        <v>5</v>
      </c>
      <c r="D56" s="155">
        <v>1</v>
      </c>
      <c r="E56" s="155">
        <v>4</v>
      </c>
      <c r="F56" s="155">
        <v>1</v>
      </c>
      <c r="G56" s="155">
        <v>3</v>
      </c>
      <c r="H56" s="155">
        <v>1</v>
      </c>
      <c r="I56" s="158" t="s">
        <v>577</v>
      </c>
    </row>
    <row r="57" spans="1:9" s="14" customFormat="1" ht="12" customHeight="1">
      <c r="A57" s="355" t="s">
        <v>69</v>
      </c>
      <c r="B57" s="349"/>
      <c r="C57" s="155">
        <v>710</v>
      </c>
      <c r="D57" s="155">
        <v>30</v>
      </c>
      <c r="E57" s="155">
        <v>680</v>
      </c>
      <c r="F57" s="155">
        <v>78</v>
      </c>
      <c r="G57" s="155">
        <v>537</v>
      </c>
      <c r="H57" s="155">
        <v>95</v>
      </c>
      <c r="I57" s="157">
        <v>16</v>
      </c>
    </row>
    <row r="58" spans="1:9" s="14" customFormat="1" ht="12" customHeight="1">
      <c r="A58" s="355" t="s">
        <v>219</v>
      </c>
      <c r="B58" s="349"/>
      <c r="C58" s="155">
        <v>2365</v>
      </c>
      <c r="D58" s="155">
        <v>138</v>
      </c>
      <c r="E58" s="155">
        <v>2227</v>
      </c>
      <c r="F58" s="155">
        <v>184</v>
      </c>
      <c r="G58" s="155">
        <v>1346</v>
      </c>
      <c r="H58" s="155">
        <v>835</v>
      </c>
      <c r="I58" s="157">
        <v>19</v>
      </c>
    </row>
    <row r="59" spans="1:2" s="14" customFormat="1" ht="5.25" customHeight="1">
      <c r="A59" s="362"/>
      <c r="B59" s="349"/>
    </row>
    <row r="60" spans="1:9" s="14" customFormat="1" ht="12" customHeight="1">
      <c r="A60" s="362" t="s">
        <v>47</v>
      </c>
      <c r="B60" s="349"/>
      <c r="C60" s="155">
        <v>5093</v>
      </c>
      <c r="D60" s="155">
        <v>521</v>
      </c>
      <c r="E60" s="155">
        <v>4572</v>
      </c>
      <c r="F60" s="155">
        <v>1022</v>
      </c>
      <c r="G60" s="155">
        <v>3001</v>
      </c>
      <c r="H60" s="155">
        <v>1070</v>
      </c>
      <c r="I60" s="157">
        <v>651</v>
      </c>
    </row>
    <row r="61" spans="1:9" s="14" customFormat="1" ht="12" customHeight="1">
      <c r="A61" s="362" t="s">
        <v>220</v>
      </c>
      <c r="B61" s="349"/>
      <c r="C61" s="155">
        <v>1637</v>
      </c>
      <c r="D61" s="155">
        <v>193</v>
      </c>
      <c r="E61" s="155">
        <v>1444</v>
      </c>
      <c r="F61" s="155">
        <v>259</v>
      </c>
      <c r="G61" s="155">
        <v>1288</v>
      </c>
      <c r="H61" s="155">
        <v>90</v>
      </c>
      <c r="I61" s="157">
        <v>272</v>
      </c>
    </row>
    <row r="62" spans="1:2" ht="9" customHeight="1">
      <c r="A62" s="363"/>
      <c r="B62" s="190"/>
    </row>
    <row r="63" spans="1:9" ht="12" customHeight="1">
      <c r="A63" s="364" t="s">
        <v>591</v>
      </c>
      <c r="B63" s="354"/>
      <c r="C63" s="354"/>
      <c r="D63" s="354"/>
      <c r="E63" s="354"/>
      <c r="F63" s="354"/>
      <c r="G63" s="354"/>
      <c r="H63" s="354"/>
      <c r="I63" s="354"/>
    </row>
    <row r="64" spans="1:8" ht="9" customHeight="1">
      <c r="A64" s="5"/>
      <c r="B64" s="5"/>
      <c r="C64" s="5"/>
      <c r="D64" s="5"/>
      <c r="E64" s="6"/>
      <c r="F64" s="6"/>
      <c r="G64" s="3"/>
      <c r="H64" s="3"/>
    </row>
    <row r="65" spans="1:8" ht="9" customHeight="1">
      <c r="A65" s="10"/>
      <c r="B65" s="10"/>
      <c r="C65" s="10"/>
      <c r="D65" s="10"/>
      <c r="E65" s="3"/>
      <c r="F65" s="3"/>
      <c r="G65" s="3"/>
      <c r="H65" s="3"/>
    </row>
    <row r="66" spans="1:8" ht="12" customHeight="1">
      <c r="A66" s="10"/>
      <c r="B66" s="10"/>
      <c r="C66" s="10"/>
      <c r="D66" s="10"/>
      <c r="E66" s="3"/>
      <c r="F66" s="3"/>
      <c r="G66" s="3"/>
      <c r="H66" s="3"/>
    </row>
    <row r="67" spans="1:8" ht="12" customHeight="1">
      <c r="A67" s="10"/>
      <c r="B67" s="10"/>
      <c r="C67" s="10"/>
      <c r="D67" s="10"/>
      <c r="E67" s="3"/>
      <c r="F67" s="3"/>
      <c r="G67" s="3"/>
      <c r="H67" s="3"/>
    </row>
    <row r="68" spans="1:8" ht="12" customHeight="1">
      <c r="A68" s="10"/>
      <c r="B68" s="10"/>
      <c r="C68" s="10"/>
      <c r="D68" s="10"/>
      <c r="E68" s="3"/>
      <c r="F68" s="3"/>
      <c r="G68" s="3"/>
      <c r="H68" s="3"/>
    </row>
    <row r="69" spans="1:8" ht="12" customHeight="1">
      <c r="A69" s="10"/>
      <c r="B69" s="10"/>
      <c r="C69" s="10"/>
      <c r="D69" s="10"/>
      <c r="E69" s="3"/>
      <c r="F69" s="3"/>
      <c r="G69" s="3"/>
      <c r="H69" s="3"/>
    </row>
    <row r="70" spans="1:8" ht="12" customHeight="1">
      <c r="A70" s="10"/>
      <c r="B70" s="10"/>
      <c r="C70" s="10"/>
      <c r="D70" s="10"/>
      <c r="E70" s="3"/>
      <c r="F70" s="3"/>
      <c r="G70" s="3"/>
      <c r="H70" s="3"/>
    </row>
    <row r="71" spans="1:8" ht="12" customHeight="1">
      <c r="A71" s="3"/>
      <c r="B71" s="3"/>
      <c r="C71" s="3"/>
      <c r="D71" s="3"/>
      <c r="E71" s="3"/>
      <c r="F71" s="3"/>
      <c r="G71" s="3"/>
      <c r="H71" s="3"/>
    </row>
    <row r="72" spans="1:8" ht="12" customHeight="1">
      <c r="A72" s="3"/>
      <c r="B72" s="3"/>
      <c r="C72" s="3"/>
      <c r="D72" s="3"/>
      <c r="E72" s="3"/>
      <c r="F72" s="3"/>
      <c r="G72" s="3"/>
      <c r="H72" s="3"/>
    </row>
    <row r="73" spans="1:8" ht="12" customHeight="1">
      <c r="A73" s="3"/>
      <c r="B73" s="3"/>
      <c r="C73" s="3"/>
      <c r="D73" s="3"/>
      <c r="E73" s="3"/>
      <c r="F73" s="3"/>
      <c r="G73" s="3"/>
      <c r="H73" s="3"/>
    </row>
    <row r="74" spans="1:8" ht="12" customHeight="1">
      <c r="A74" s="3"/>
      <c r="B74" s="3"/>
      <c r="C74" s="3"/>
      <c r="D74" s="3"/>
      <c r="E74" s="3"/>
      <c r="F74" s="3"/>
      <c r="G74" s="3"/>
      <c r="H74" s="3"/>
    </row>
    <row r="75" spans="1:8" ht="12" customHeight="1">
      <c r="A75" s="3"/>
      <c r="B75" s="3"/>
      <c r="C75" s="3"/>
      <c r="D75" s="3"/>
      <c r="E75" s="3"/>
      <c r="F75" s="3"/>
      <c r="G75" s="3"/>
      <c r="H75" s="3"/>
    </row>
    <row r="76" spans="1:8" ht="12" customHeight="1">
      <c r="A76" s="3"/>
      <c r="B76" s="3"/>
      <c r="C76" s="3"/>
      <c r="D76" s="3"/>
      <c r="E76" s="3"/>
      <c r="F76" s="3"/>
      <c r="G76" s="3"/>
      <c r="H76" s="3"/>
    </row>
    <row r="77" spans="1:8" ht="12" customHeight="1">
      <c r="A77" s="3"/>
      <c r="B77" s="3"/>
      <c r="C77" s="3"/>
      <c r="D77" s="3"/>
      <c r="E77" s="3"/>
      <c r="F77" s="3"/>
      <c r="G77" s="3"/>
      <c r="H77" s="3"/>
    </row>
    <row r="78" spans="1:8" ht="12" customHeight="1">
      <c r="A78" s="3"/>
      <c r="B78" s="3"/>
      <c r="C78" s="3"/>
      <c r="D78" s="3"/>
      <c r="E78" s="3"/>
      <c r="F78" s="3"/>
      <c r="G78" s="3"/>
      <c r="H78" s="3"/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</sheetData>
  <sheetProtection/>
  <mergeCells count="14">
    <mergeCell ref="D7:D10"/>
    <mergeCell ref="E7:E10"/>
    <mergeCell ref="D4:E6"/>
    <mergeCell ref="I4:I10"/>
    <mergeCell ref="A2:I2"/>
    <mergeCell ref="A1:I1"/>
    <mergeCell ref="A3:I3"/>
    <mergeCell ref="B4:B10"/>
    <mergeCell ref="F7:F10"/>
    <mergeCell ref="G7:G10"/>
    <mergeCell ref="H7:H10"/>
    <mergeCell ref="F4:H6"/>
    <mergeCell ref="A4:A10"/>
    <mergeCell ref="C4:C10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&amp;C40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F87" sqref="F87"/>
    </sheetView>
  </sheetViews>
  <sheetFormatPr defaultColWidth="11.421875" defaultRowHeight="12.75"/>
  <cols>
    <col min="1" max="1" width="3.421875" style="0" customWidth="1"/>
    <col min="2" max="2" width="0.9921875" style="0" customWidth="1"/>
    <col min="3" max="3" width="12.57421875" style="0" customWidth="1"/>
    <col min="4" max="10" width="11.00390625" style="0" customWidth="1"/>
    <col min="11" max="17" width="11.7109375" style="0" customWidth="1"/>
    <col min="18" max="18" width="11.57421875" style="0" customWidth="1"/>
    <col min="19" max="19" width="0.5625" style="0" customWidth="1"/>
    <col min="20" max="20" width="3.28125" style="303" customWidth="1"/>
  </cols>
  <sheetData>
    <row r="1" spans="1:19" ht="12.75">
      <c r="A1" s="611"/>
      <c r="B1" s="611"/>
      <c r="C1" s="611"/>
      <c r="D1" s="283"/>
      <c r="E1" s="283" t="s">
        <v>451</v>
      </c>
      <c r="F1" s="283" t="s">
        <v>451</v>
      </c>
      <c r="G1" s="283" t="s">
        <v>451</v>
      </c>
      <c r="H1" s="606"/>
      <c r="I1" s="606"/>
      <c r="J1" s="606"/>
      <c r="K1" s="611"/>
      <c r="L1" s="611"/>
      <c r="M1" s="283" t="s">
        <v>451</v>
      </c>
      <c r="N1" s="283" t="s">
        <v>451</v>
      </c>
      <c r="O1" s="283" t="s">
        <v>451</v>
      </c>
      <c r="P1" s="283"/>
      <c r="Q1" s="283"/>
      <c r="R1" s="284"/>
      <c r="S1" s="284"/>
    </row>
    <row r="2" spans="1:20" ht="12.75" customHeight="1">
      <c r="A2" s="288"/>
      <c r="B2" s="288"/>
      <c r="C2" s="288" t="s">
        <v>451</v>
      </c>
      <c r="D2" s="403" t="s">
        <v>451</v>
      </c>
      <c r="E2" s="403" t="s">
        <v>451</v>
      </c>
      <c r="F2" s="593" t="s">
        <v>468</v>
      </c>
      <c r="G2" s="593"/>
      <c r="H2" s="593"/>
      <c r="I2" s="593"/>
      <c r="J2" s="593"/>
      <c r="K2" s="594" t="s">
        <v>469</v>
      </c>
      <c r="L2" s="594"/>
      <c r="M2" s="594"/>
      <c r="N2" s="594"/>
      <c r="O2" s="403"/>
      <c r="P2" s="609"/>
      <c r="Q2" s="609"/>
      <c r="R2" s="1"/>
      <c r="S2" s="1"/>
      <c r="T2" s="289"/>
    </row>
    <row r="3" spans="1:20" ht="12.75">
      <c r="A3" s="288" t="s">
        <v>451</v>
      </c>
      <c r="B3" s="288"/>
      <c r="C3" s="288" t="s">
        <v>451</v>
      </c>
      <c r="D3" s="593" t="s">
        <v>626</v>
      </c>
      <c r="E3" s="593"/>
      <c r="F3" s="593"/>
      <c r="G3" s="593"/>
      <c r="H3" s="593"/>
      <c r="I3" s="593"/>
      <c r="J3" s="593"/>
      <c r="K3" s="594" t="s">
        <v>454</v>
      </c>
      <c r="L3" s="594"/>
      <c r="M3" s="594"/>
      <c r="N3" s="594"/>
      <c r="O3" s="594"/>
      <c r="P3" s="594"/>
      <c r="Q3" s="594"/>
      <c r="R3" s="594"/>
      <c r="S3" s="405"/>
      <c r="T3" s="289" t="s">
        <v>451</v>
      </c>
    </row>
    <row r="4" spans="1:20" ht="12.75">
      <c r="A4" s="402"/>
      <c r="B4" s="288"/>
      <c r="C4" s="288"/>
      <c r="D4" s="289"/>
      <c r="E4" s="289"/>
      <c r="F4" s="289"/>
      <c r="G4" s="289"/>
      <c r="H4" s="289"/>
      <c r="I4" s="289"/>
      <c r="J4" s="289"/>
      <c r="K4" s="288"/>
      <c r="L4" s="288"/>
      <c r="M4" s="288"/>
      <c r="N4" s="288"/>
      <c r="O4" s="288"/>
      <c r="P4" s="288"/>
      <c r="Q4" s="288"/>
      <c r="R4" s="288"/>
      <c r="S4" s="410"/>
      <c r="T4" s="289"/>
    </row>
    <row r="5" spans="1:21" ht="12.75" customHeight="1">
      <c r="A5" s="598" t="s">
        <v>148</v>
      </c>
      <c r="B5" s="396"/>
      <c r="C5" s="612" t="s">
        <v>520</v>
      </c>
      <c r="D5" s="612" t="s">
        <v>452</v>
      </c>
      <c r="E5" s="290" t="s">
        <v>451</v>
      </c>
      <c r="F5" s="291" t="s">
        <v>451</v>
      </c>
      <c r="G5" s="291" t="s">
        <v>451</v>
      </c>
      <c r="H5" s="291" t="s">
        <v>451</v>
      </c>
      <c r="I5" s="595" t="s">
        <v>505</v>
      </c>
      <c r="J5" s="595"/>
      <c r="K5" s="596" t="s">
        <v>455</v>
      </c>
      <c r="L5" s="596"/>
      <c r="M5" s="596"/>
      <c r="N5" s="291" t="s">
        <v>451</v>
      </c>
      <c r="O5" s="291" t="s">
        <v>451</v>
      </c>
      <c r="P5" s="291" t="s">
        <v>451</v>
      </c>
      <c r="Q5" s="291" t="s">
        <v>451</v>
      </c>
      <c r="R5" s="409" t="s">
        <v>451</v>
      </c>
      <c r="S5" s="411"/>
      <c r="T5" s="610" t="s">
        <v>148</v>
      </c>
      <c r="U5" s="12"/>
    </row>
    <row r="6" spans="1:21" ht="12.75" customHeight="1">
      <c r="A6" s="598"/>
      <c r="B6" s="395"/>
      <c r="C6" s="613"/>
      <c r="D6" s="613"/>
      <c r="E6" s="599" t="s">
        <v>456</v>
      </c>
      <c r="F6" s="597"/>
      <c r="G6" s="597"/>
      <c r="H6" s="597"/>
      <c r="I6" s="597"/>
      <c r="J6" s="597"/>
      <c r="K6" s="597" t="s">
        <v>453</v>
      </c>
      <c r="L6" s="597"/>
      <c r="M6" s="597"/>
      <c r="N6" s="597"/>
      <c r="O6" s="597"/>
      <c r="P6" s="600"/>
      <c r="Q6" s="599" t="s">
        <v>500</v>
      </c>
      <c r="R6" s="610" t="s">
        <v>507</v>
      </c>
      <c r="S6" s="299"/>
      <c r="T6" s="591"/>
      <c r="U6" s="12"/>
    </row>
    <row r="7" spans="1:21" ht="12.75">
      <c r="A7" s="598"/>
      <c r="B7" s="395"/>
      <c r="C7" s="613"/>
      <c r="D7" s="613"/>
      <c r="E7" s="603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5"/>
      <c r="Q7" s="601"/>
      <c r="R7" s="591"/>
      <c r="S7" s="299"/>
      <c r="T7" s="591"/>
      <c r="U7" s="12"/>
    </row>
    <row r="8" spans="1:21" ht="12.75" customHeight="1">
      <c r="A8" s="598"/>
      <c r="B8" s="395"/>
      <c r="C8" s="613"/>
      <c r="D8" s="613"/>
      <c r="E8" s="600" t="s">
        <v>457</v>
      </c>
      <c r="F8" s="612" t="s">
        <v>603</v>
      </c>
      <c r="G8" s="599" t="s">
        <v>506</v>
      </c>
      <c r="H8" s="597"/>
      <c r="I8" s="597"/>
      <c r="J8" s="597"/>
      <c r="K8" s="600" t="s">
        <v>457</v>
      </c>
      <c r="L8" s="612" t="s">
        <v>603</v>
      </c>
      <c r="M8" s="599" t="s">
        <v>506</v>
      </c>
      <c r="N8" s="597"/>
      <c r="O8" s="597"/>
      <c r="P8" s="600"/>
      <c r="Q8" s="601"/>
      <c r="R8" s="591"/>
      <c r="S8" s="299"/>
      <c r="T8" s="591"/>
      <c r="U8" s="12"/>
    </row>
    <row r="9" spans="1:21" ht="29.25" customHeight="1">
      <c r="A9" s="598"/>
      <c r="B9" s="395"/>
      <c r="C9" s="613"/>
      <c r="D9" s="613"/>
      <c r="E9" s="602"/>
      <c r="F9" s="613"/>
      <c r="G9" s="601"/>
      <c r="H9" s="598"/>
      <c r="I9" s="598"/>
      <c r="J9" s="598"/>
      <c r="K9" s="602"/>
      <c r="L9" s="613"/>
      <c r="M9" s="601"/>
      <c r="N9" s="598"/>
      <c r="O9" s="598"/>
      <c r="P9" s="602"/>
      <c r="Q9" s="601"/>
      <c r="R9" s="591"/>
      <c r="S9" s="299"/>
      <c r="T9" s="591"/>
      <c r="U9" s="12"/>
    </row>
    <row r="10" spans="1:21" ht="12.75">
      <c r="A10" s="598"/>
      <c r="B10" s="395"/>
      <c r="C10" s="613"/>
      <c r="D10" s="613"/>
      <c r="E10" s="602"/>
      <c r="F10" s="613"/>
      <c r="G10" s="603"/>
      <c r="H10" s="604"/>
      <c r="I10" s="604"/>
      <c r="J10" s="604"/>
      <c r="K10" s="602"/>
      <c r="L10" s="613"/>
      <c r="M10" s="603"/>
      <c r="N10" s="604"/>
      <c r="O10" s="604"/>
      <c r="P10" s="605"/>
      <c r="Q10" s="601"/>
      <c r="R10" s="591"/>
      <c r="S10" s="299"/>
      <c r="T10" s="591"/>
      <c r="U10" s="12"/>
    </row>
    <row r="11" spans="1:21" ht="12.75">
      <c r="A11" s="598"/>
      <c r="B11" s="395"/>
      <c r="C11" s="613"/>
      <c r="D11" s="613"/>
      <c r="E11" s="602"/>
      <c r="F11" s="613"/>
      <c r="G11" s="294" t="s">
        <v>458</v>
      </c>
      <c r="H11" s="294" t="s">
        <v>459</v>
      </c>
      <c r="I11" s="294" t="s">
        <v>460</v>
      </c>
      <c r="J11" s="292" t="s">
        <v>461</v>
      </c>
      <c r="K11" s="602"/>
      <c r="L11" s="613"/>
      <c r="M11" s="294" t="s">
        <v>458</v>
      </c>
      <c r="N11" s="294" t="s">
        <v>459</v>
      </c>
      <c r="O11" s="294" t="s">
        <v>460</v>
      </c>
      <c r="P11" s="294" t="s">
        <v>461</v>
      </c>
      <c r="Q11" s="601"/>
      <c r="R11" s="591"/>
      <c r="S11" s="299"/>
      <c r="T11" s="591"/>
      <c r="U11" s="12"/>
    </row>
    <row r="12" spans="1:21" ht="12.75">
      <c r="A12" s="598"/>
      <c r="B12" s="395"/>
      <c r="C12" s="613"/>
      <c r="D12" s="613"/>
      <c r="E12" s="602"/>
      <c r="F12" s="613"/>
      <c r="G12" s="293" t="s">
        <v>462</v>
      </c>
      <c r="H12" s="293" t="s">
        <v>463</v>
      </c>
      <c r="I12" s="293" t="s">
        <v>463</v>
      </c>
      <c r="J12" s="295" t="s">
        <v>464</v>
      </c>
      <c r="K12" s="605"/>
      <c r="L12" s="615"/>
      <c r="M12" s="293" t="s">
        <v>462</v>
      </c>
      <c r="N12" s="293" t="s">
        <v>463</v>
      </c>
      <c r="O12" s="293" t="s">
        <v>463</v>
      </c>
      <c r="P12" s="293" t="s">
        <v>464</v>
      </c>
      <c r="Q12" s="603"/>
      <c r="R12" s="592"/>
      <c r="S12" s="399"/>
      <c r="T12" s="592"/>
      <c r="U12" s="12"/>
    </row>
    <row r="13" spans="1:20" ht="12.75">
      <c r="A13" s="629" t="s">
        <v>451</v>
      </c>
      <c r="B13" s="629"/>
      <c r="C13" s="629"/>
      <c r="D13" s="629"/>
      <c r="E13" s="629"/>
      <c r="F13" s="629"/>
      <c r="G13" s="629"/>
      <c r="H13" s="629"/>
      <c r="I13" s="629"/>
      <c r="J13" s="629"/>
      <c r="K13" s="597" t="s">
        <v>451</v>
      </c>
      <c r="L13" s="597"/>
      <c r="M13" s="597"/>
      <c r="N13" s="597"/>
      <c r="O13" s="597"/>
      <c r="P13" s="597"/>
      <c r="Q13" s="597"/>
      <c r="R13" s="598"/>
      <c r="S13" s="299"/>
      <c r="T13" s="408"/>
    </row>
    <row r="14" spans="1:21" s="330" customFormat="1" ht="17.25" customHeight="1">
      <c r="A14" s="400" t="s">
        <v>526</v>
      </c>
      <c r="B14" s="400"/>
      <c r="C14" s="367" t="s">
        <v>51</v>
      </c>
      <c r="D14" s="365">
        <v>14755</v>
      </c>
      <c r="E14" s="366">
        <v>2198</v>
      </c>
      <c r="F14" s="366">
        <v>2856</v>
      </c>
      <c r="G14" s="366">
        <v>1279</v>
      </c>
      <c r="H14" s="366">
        <v>731</v>
      </c>
      <c r="I14" s="366">
        <v>701</v>
      </c>
      <c r="J14" s="366">
        <v>145</v>
      </c>
      <c r="K14" s="386">
        <v>2783</v>
      </c>
      <c r="L14" s="366">
        <v>3284</v>
      </c>
      <c r="M14" s="366">
        <v>1641</v>
      </c>
      <c r="N14" s="366">
        <v>657</v>
      </c>
      <c r="O14" s="366">
        <v>861</v>
      </c>
      <c r="P14" s="366">
        <v>125</v>
      </c>
      <c r="Q14" s="366">
        <v>5386</v>
      </c>
      <c r="R14" s="386">
        <v>4388</v>
      </c>
      <c r="S14" s="386"/>
      <c r="T14" s="370" t="s">
        <v>526</v>
      </c>
      <c r="U14" s="130"/>
    </row>
    <row r="15" spans="1:21" ht="12.75" customHeight="1">
      <c r="A15" s="372" t="s">
        <v>527</v>
      </c>
      <c r="B15" s="372"/>
      <c r="C15" s="368" t="s">
        <v>533</v>
      </c>
      <c r="D15" s="326">
        <v>1199</v>
      </c>
      <c r="E15" s="297">
        <v>197</v>
      </c>
      <c r="F15" s="297">
        <v>236</v>
      </c>
      <c r="G15" s="297">
        <v>153</v>
      </c>
      <c r="H15" s="297">
        <v>47</v>
      </c>
      <c r="I15" s="297">
        <v>34</v>
      </c>
      <c r="J15" s="297">
        <v>2</v>
      </c>
      <c r="K15" s="385">
        <v>188</v>
      </c>
      <c r="L15" s="297">
        <v>202</v>
      </c>
      <c r="M15" s="297">
        <v>141</v>
      </c>
      <c r="N15" s="297">
        <v>22</v>
      </c>
      <c r="O15" s="297">
        <v>39</v>
      </c>
      <c r="P15" s="297" t="s">
        <v>577</v>
      </c>
      <c r="Q15" s="297">
        <v>467</v>
      </c>
      <c r="R15" s="385">
        <v>347</v>
      </c>
      <c r="S15" s="385"/>
      <c r="T15" s="371" t="s">
        <v>527</v>
      </c>
      <c r="U15" s="12"/>
    </row>
    <row r="16" spans="1:21" ht="12.75" customHeight="1">
      <c r="A16" s="372" t="s">
        <v>528</v>
      </c>
      <c r="B16" s="372"/>
      <c r="C16" s="368" t="s">
        <v>535</v>
      </c>
      <c r="D16" s="326">
        <v>1033</v>
      </c>
      <c r="E16" s="297">
        <v>137</v>
      </c>
      <c r="F16" s="297">
        <v>172</v>
      </c>
      <c r="G16" s="297">
        <v>97</v>
      </c>
      <c r="H16" s="297">
        <v>29</v>
      </c>
      <c r="I16" s="297">
        <v>43</v>
      </c>
      <c r="J16" s="297">
        <v>3</v>
      </c>
      <c r="K16" s="385">
        <v>185</v>
      </c>
      <c r="L16" s="297">
        <v>215</v>
      </c>
      <c r="M16" s="297">
        <v>129</v>
      </c>
      <c r="N16" s="297">
        <v>33</v>
      </c>
      <c r="O16" s="297">
        <v>49</v>
      </c>
      <c r="P16" s="297">
        <v>4</v>
      </c>
      <c r="Q16" s="297">
        <v>359</v>
      </c>
      <c r="R16" s="385">
        <v>352</v>
      </c>
      <c r="S16" s="385"/>
      <c r="T16" s="371" t="s">
        <v>528</v>
      </c>
      <c r="U16" s="12"/>
    </row>
    <row r="17" spans="1:21" ht="12.75" customHeight="1">
      <c r="A17" s="372" t="s">
        <v>529</v>
      </c>
      <c r="B17" s="372"/>
      <c r="C17" s="368" t="s">
        <v>534</v>
      </c>
      <c r="D17" s="326">
        <v>1023</v>
      </c>
      <c r="E17" s="297">
        <v>134</v>
      </c>
      <c r="F17" s="297">
        <v>167</v>
      </c>
      <c r="G17" s="297">
        <v>94</v>
      </c>
      <c r="H17" s="297">
        <v>29</v>
      </c>
      <c r="I17" s="297">
        <v>42</v>
      </c>
      <c r="J17" s="297">
        <v>2</v>
      </c>
      <c r="K17" s="385">
        <v>172</v>
      </c>
      <c r="L17" s="297">
        <v>196</v>
      </c>
      <c r="M17" s="297">
        <v>111</v>
      </c>
      <c r="N17" s="297">
        <v>28</v>
      </c>
      <c r="O17" s="297">
        <v>50</v>
      </c>
      <c r="P17" s="297">
        <v>7</v>
      </c>
      <c r="Q17" s="297">
        <v>358</v>
      </c>
      <c r="R17" s="385">
        <v>359</v>
      </c>
      <c r="S17" s="385"/>
      <c r="T17" s="371" t="s">
        <v>529</v>
      </c>
      <c r="U17" s="12"/>
    </row>
    <row r="18" spans="1:21" ht="12.75" customHeight="1">
      <c r="A18" s="372" t="s">
        <v>530</v>
      </c>
      <c r="B18" s="372"/>
      <c r="C18" s="368" t="s">
        <v>536</v>
      </c>
      <c r="D18" s="326">
        <v>942</v>
      </c>
      <c r="E18" s="297">
        <v>122</v>
      </c>
      <c r="F18" s="297">
        <v>164</v>
      </c>
      <c r="G18" s="297">
        <v>73</v>
      </c>
      <c r="H18" s="297">
        <v>42</v>
      </c>
      <c r="I18" s="297">
        <v>42</v>
      </c>
      <c r="J18" s="297">
        <v>7</v>
      </c>
      <c r="K18" s="385">
        <v>182</v>
      </c>
      <c r="L18" s="297">
        <v>210</v>
      </c>
      <c r="M18" s="297">
        <v>124</v>
      </c>
      <c r="N18" s="297">
        <v>34</v>
      </c>
      <c r="O18" s="297">
        <v>48</v>
      </c>
      <c r="P18" s="297">
        <v>4</v>
      </c>
      <c r="Q18" s="297">
        <v>336</v>
      </c>
      <c r="R18" s="385">
        <v>302</v>
      </c>
      <c r="S18" s="385"/>
      <c r="T18" s="371" t="s">
        <v>530</v>
      </c>
      <c r="U18" s="12"/>
    </row>
    <row r="19" spans="1:21" ht="12.75" customHeight="1">
      <c r="A19" s="372" t="s">
        <v>531</v>
      </c>
      <c r="B19" s="372"/>
      <c r="C19" s="368" t="s">
        <v>537</v>
      </c>
      <c r="D19" s="326">
        <v>909</v>
      </c>
      <c r="E19" s="297">
        <v>115</v>
      </c>
      <c r="F19" s="297">
        <v>160</v>
      </c>
      <c r="G19" s="297">
        <v>75</v>
      </c>
      <c r="H19" s="297">
        <v>37</v>
      </c>
      <c r="I19" s="297">
        <v>44</v>
      </c>
      <c r="J19" s="297">
        <v>4</v>
      </c>
      <c r="K19" s="385">
        <v>173</v>
      </c>
      <c r="L19" s="297">
        <v>195</v>
      </c>
      <c r="M19" s="297">
        <v>108</v>
      </c>
      <c r="N19" s="297">
        <v>25</v>
      </c>
      <c r="O19" s="297">
        <v>51</v>
      </c>
      <c r="P19" s="297">
        <v>11</v>
      </c>
      <c r="Q19" s="297">
        <v>358</v>
      </c>
      <c r="R19" s="385">
        <v>263</v>
      </c>
      <c r="S19" s="385"/>
      <c r="T19" s="371" t="s">
        <v>531</v>
      </c>
      <c r="U19" s="12"/>
    </row>
    <row r="20" spans="1:21" ht="12.75" customHeight="1">
      <c r="A20" s="372" t="s">
        <v>532</v>
      </c>
      <c r="B20" s="372"/>
      <c r="C20" s="368" t="s">
        <v>538</v>
      </c>
      <c r="D20" s="326">
        <v>850</v>
      </c>
      <c r="E20" s="297">
        <v>111</v>
      </c>
      <c r="F20" s="297">
        <v>146</v>
      </c>
      <c r="G20" s="297">
        <v>68</v>
      </c>
      <c r="H20" s="297">
        <v>30</v>
      </c>
      <c r="I20" s="297">
        <v>33</v>
      </c>
      <c r="J20" s="297">
        <v>15</v>
      </c>
      <c r="K20" s="385">
        <v>176</v>
      </c>
      <c r="L20" s="297">
        <v>207</v>
      </c>
      <c r="M20" s="297">
        <v>107</v>
      </c>
      <c r="N20" s="297">
        <v>39</v>
      </c>
      <c r="O20" s="297">
        <v>52</v>
      </c>
      <c r="P20" s="297">
        <v>9</v>
      </c>
      <c r="Q20" s="297">
        <v>293</v>
      </c>
      <c r="R20" s="385">
        <v>270</v>
      </c>
      <c r="S20" s="385"/>
      <c r="T20" s="371" t="s">
        <v>532</v>
      </c>
      <c r="U20" s="12"/>
    </row>
    <row r="21" spans="1:21" ht="12.75" customHeight="1">
      <c r="A21" s="372" t="s">
        <v>551</v>
      </c>
      <c r="B21" s="372"/>
      <c r="C21" s="368" t="s">
        <v>539</v>
      </c>
      <c r="D21" s="326">
        <v>876</v>
      </c>
      <c r="E21" s="297">
        <v>90</v>
      </c>
      <c r="F21" s="297">
        <v>115</v>
      </c>
      <c r="G21" s="297">
        <v>52</v>
      </c>
      <c r="H21" s="297">
        <v>33</v>
      </c>
      <c r="I21" s="297">
        <v>25</v>
      </c>
      <c r="J21" s="297">
        <v>5</v>
      </c>
      <c r="K21" s="385">
        <v>172</v>
      </c>
      <c r="L21" s="297">
        <v>202</v>
      </c>
      <c r="M21" s="297">
        <v>105</v>
      </c>
      <c r="N21" s="297">
        <v>41</v>
      </c>
      <c r="O21" s="297">
        <v>50</v>
      </c>
      <c r="P21" s="297">
        <v>6</v>
      </c>
      <c r="Q21" s="297">
        <v>337</v>
      </c>
      <c r="R21" s="385">
        <v>277</v>
      </c>
      <c r="S21" s="385"/>
      <c r="T21" s="371" t="s">
        <v>551</v>
      </c>
      <c r="U21" s="12"/>
    </row>
    <row r="22" spans="1:21" ht="12.75" customHeight="1">
      <c r="A22" s="372" t="s">
        <v>552</v>
      </c>
      <c r="B22" s="372"/>
      <c r="C22" s="368" t="s">
        <v>541</v>
      </c>
      <c r="D22" s="326">
        <v>902</v>
      </c>
      <c r="E22" s="297">
        <v>113</v>
      </c>
      <c r="F22" s="297">
        <v>159</v>
      </c>
      <c r="G22" s="297">
        <v>56</v>
      </c>
      <c r="H22" s="297">
        <v>51</v>
      </c>
      <c r="I22" s="297">
        <v>42</v>
      </c>
      <c r="J22" s="297">
        <v>10</v>
      </c>
      <c r="K22" s="385">
        <v>172</v>
      </c>
      <c r="L22" s="297">
        <v>200</v>
      </c>
      <c r="M22" s="297">
        <v>104</v>
      </c>
      <c r="N22" s="297">
        <v>32</v>
      </c>
      <c r="O22" s="297">
        <v>55</v>
      </c>
      <c r="P22" s="297">
        <v>9</v>
      </c>
      <c r="Q22" s="297">
        <v>337</v>
      </c>
      <c r="R22" s="385">
        <v>280</v>
      </c>
      <c r="S22" s="385"/>
      <c r="T22" s="371" t="s">
        <v>552</v>
      </c>
      <c r="U22" s="12"/>
    </row>
    <row r="23" spans="1:21" ht="12.75" customHeight="1">
      <c r="A23" s="372" t="s">
        <v>553</v>
      </c>
      <c r="B23" s="372"/>
      <c r="C23" s="368" t="s">
        <v>540</v>
      </c>
      <c r="D23" s="326">
        <v>856</v>
      </c>
      <c r="E23" s="297">
        <v>97</v>
      </c>
      <c r="F23" s="297">
        <v>134</v>
      </c>
      <c r="G23" s="297">
        <v>46</v>
      </c>
      <c r="H23" s="297">
        <v>40</v>
      </c>
      <c r="I23" s="297">
        <v>41</v>
      </c>
      <c r="J23" s="297">
        <v>7</v>
      </c>
      <c r="K23" s="385">
        <v>170</v>
      </c>
      <c r="L23" s="297">
        <v>202</v>
      </c>
      <c r="M23" s="297">
        <v>90</v>
      </c>
      <c r="N23" s="297">
        <v>41</v>
      </c>
      <c r="O23" s="297">
        <v>54</v>
      </c>
      <c r="P23" s="297">
        <v>17</v>
      </c>
      <c r="Q23" s="297">
        <v>356</v>
      </c>
      <c r="R23" s="385">
        <v>233</v>
      </c>
      <c r="S23" s="385"/>
      <c r="T23" s="371" t="s">
        <v>553</v>
      </c>
      <c r="U23" s="12"/>
    </row>
    <row r="24" spans="1:21" ht="12.75" customHeight="1">
      <c r="A24" s="372" t="s">
        <v>554</v>
      </c>
      <c r="B24" s="372"/>
      <c r="C24" s="368" t="s">
        <v>542</v>
      </c>
      <c r="D24" s="326">
        <v>787</v>
      </c>
      <c r="E24" s="297">
        <v>99</v>
      </c>
      <c r="F24" s="297">
        <v>126</v>
      </c>
      <c r="G24" s="297">
        <v>47</v>
      </c>
      <c r="H24" s="297">
        <v>35</v>
      </c>
      <c r="I24" s="297">
        <v>39</v>
      </c>
      <c r="J24" s="297">
        <v>5</v>
      </c>
      <c r="K24" s="385">
        <v>148</v>
      </c>
      <c r="L24" s="297">
        <v>170</v>
      </c>
      <c r="M24" s="297">
        <v>79</v>
      </c>
      <c r="N24" s="297">
        <v>35</v>
      </c>
      <c r="O24" s="297">
        <v>50</v>
      </c>
      <c r="P24" s="297">
        <v>6</v>
      </c>
      <c r="Q24" s="297">
        <v>288</v>
      </c>
      <c r="R24" s="385">
        <v>252</v>
      </c>
      <c r="S24" s="385"/>
      <c r="T24" s="371" t="s">
        <v>554</v>
      </c>
      <c r="U24" s="12"/>
    </row>
    <row r="25" spans="1:21" ht="12.75" customHeight="1">
      <c r="A25" s="372" t="s">
        <v>555</v>
      </c>
      <c r="B25" s="372"/>
      <c r="C25" s="368" t="s">
        <v>543</v>
      </c>
      <c r="D25" s="326">
        <v>769</v>
      </c>
      <c r="E25" s="297">
        <v>104</v>
      </c>
      <c r="F25" s="297">
        <v>139</v>
      </c>
      <c r="G25" s="297">
        <v>48</v>
      </c>
      <c r="H25" s="297">
        <v>47</v>
      </c>
      <c r="I25" s="297">
        <v>39</v>
      </c>
      <c r="J25" s="297">
        <v>5</v>
      </c>
      <c r="K25" s="385">
        <v>158</v>
      </c>
      <c r="L25" s="297">
        <v>195</v>
      </c>
      <c r="M25" s="297">
        <v>76</v>
      </c>
      <c r="N25" s="297">
        <v>51</v>
      </c>
      <c r="O25" s="297">
        <v>57</v>
      </c>
      <c r="P25" s="297">
        <v>11</v>
      </c>
      <c r="Q25" s="297">
        <v>280</v>
      </c>
      <c r="R25" s="385">
        <v>227</v>
      </c>
      <c r="S25" s="385"/>
      <c r="T25" s="371" t="s">
        <v>555</v>
      </c>
      <c r="U25" s="12"/>
    </row>
    <row r="26" spans="1:21" ht="12.75" customHeight="1">
      <c r="A26" s="372" t="s">
        <v>556</v>
      </c>
      <c r="B26" s="372"/>
      <c r="C26" s="368" t="s">
        <v>544</v>
      </c>
      <c r="D26" s="326">
        <v>726</v>
      </c>
      <c r="E26" s="297">
        <v>91</v>
      </c>
      <c r="F26" s="297">
        <v>121</v>
      </c>
      <c r="G26" s="297">
        <v>50</v>
      </c>
      <c r="H26" s="297">
        <v>31</v>
      </c>
      <c r="I26" s="297">
        <v>29</v>
      </c>
      <c r="J26" s="297">
        <v>11</v>
      </c>
      <c r="K26" s="385">
        <v>152</v>
      </c>
      <c r="L26" s="297">
        <v>185</v>
      </c>
      <c r="M26" s="297">
        <v>76</v>
      </c>
      <c r="N26" s="297">
        <v>49</v>
      </c>
      <c r="O26" s="297">
        <v>54</v>
      </c>
      <c r="P26" s="297">
        <v>6</v>
      </c>
      <c r="Q26" s="297">
        <v>265</v>
      </c>
      <c r="R26" s="385">
        <v>218</v>
      </c>
      <c r="S26" s="385"/>
      <c r="T26" s="371" t="s">
        <v>556</v>
      </c>
      <c r="U26" s="12"/>
    </row>
    <row r="27" spans="1:21" ht="12.75" customHeight="1">
      <c r="A27" s="372" t="s">
        <v>557</v>
      </c>
      <c r="B27" s="372"/>
      <c r="C27" s="368" t="s">
        <v>545</v>
      </c>
      <c r="D27" s="326">
        <v>661</v>
      </c>
      <c r="E27" s="297">
        <v>112</v>
      </c>
      <c r="F27" s="297">
        <v>148</v>
      </c>
      <c r="G27" s="297">
        <v>53</v>
      </c>
      <c r="H27" s="297">
        <v>46</v>
      </c>
      <c r="I27" s="297">
        <v>43</v>
      </c>
      <c r="J27" s="297">
        <v>6</v>
      </c>
      <c r="K27" s="385">
        <v>140</v>
      </c>
      <c r="L27" s="297">
        <v>172</v>
      </c>
      <c r="M27" s="297">
        <v>68</v>
      </c>
      <c r="N27" s="297">
        <v>52</v>
      </c>
      <c r="O27" s="297">
        <v>47</v>
      </c>
      <c r="P27" s="297">
        <v>5</v>
      </c>
      <c r="Q27" s="297">
        <v>233</v>
      </c>
      <c r="R27" s="385">
        <v>176</v>
      </c>
      <c r="S27" s="385"/>
      <c r="T27" s="371" t="s">
        <v>557</v>
      </c>
      <c r="U27" s="12"/>
    </row>
    <row r="28" spans="1:21" ht="12.75" customHeight="1">
      <c r="A28" s="372" t="s">
        <v>558</v>
      </c>
      <c r="B28" s="372"/>
      <c r="C28" s="368" t="s">
        <v>546</v>
      </c>
      <c r="D28" s="394">
        <v>716</v>
      </c>
      <c r="E28" s="14">
        <v>118</v>
      </c>
      <c r="F28" s="14">
        <v>162</v>
      </c>
      <c r="G28" s="297">
        <v>61</v>
      </c>
      <c r="H28" s="297">
        <v>54</v>
      </c>
      <c r="I28" s="297">
        <v>37</v>
      </c>
      <c r="J28" s="297">
        <v>10</v>
      </c>
      <c r="K28" s="22">
        <v>143</v>
      </c>
      <c r="L28" s="14">
        <v>173</v>
      </c>
      <c r="M28" s="14">
        <v>70</v>
      </c>
      <c r="N28" s="297">
        <v>47</v>
      </c>
      <c r="O28" s="297">
        <v>48</v>
      </c>
      <c r="P28" s="297">
        <v>8</v>
      </c>
      <c r="Q28" s="297">
        <v>263</v>
      </c>
      <c r="R28" s="22">
        <v>192</v>
      </c>
      <c r="S28" s="22"/>
      <c r="T28" s="371" t="s">
        <v>558</v>
      </c>
      <c r="U28" s="12"/>
    </row>
    <row r="29" spans="1:21" ht="12.75" customHeight="1">
      <c r="A29" s="372" t="s">
        <v>559</v>
      </c>
      <c r="B29" s="372"/>
      <c r="C29" s="368" t="s">
        <v>547</v>
      </c>
      <c r="D29" s="326">
        <v>725</v>
      </c>
      <c r="E29" s="297">
        <v>131</v>
      </c>
      <c r="F29" s="297">
        <v>177</v>
      </c>
      <c r="G29" s="297">
        <v>73</v>
      </c>
      <c r="H29" s="297">
        <v>50</v>
      </c>
      <c r="I29" s="297">
        <v>39</v>
      </c>
      <c r="J29" s="297">
        <v>15</v>
      </c>
      <c r="K29" s="385">
        <v>149</v>
      </c>
      <c r="L29" s="297">
        <v>189</v>
      </c>
      <c r="M29" s="297">
        <v>82</v>
      </c>
      <c r="N29" s="297">
        <v>45</v>
      </c>
      <c r="O29" s="297">
        <v>52</v>
      </c>
      <c r="P29" s="297">
        <v>10</v>
      </c>
      <c r="Q29" s="297">
        <v>246</v>
      </c>
      <c r="R29" s="385">
        <v>199</v>
      </c>
      <c r="S29" s="385"/>
      <c r="T29" s="371" t="s">
        <v>559</v>
      </c>
      <c r="U29" s="12"/>
    </row>
    <row r="30" spans="1:21" ht="12.75" customHeight="1">
      <c r="A30" s="372" t="s">
        <v>560</v>
      </c>
      <c r="B30" s="372"/>
      <c r="C30" s="368" t="s">
        <v>548</v>
      </c>
      <c r="D30" s="326">
        <v>722</v>
      </c>
      <c r="E30" s="297">
        <v>160</v>
      </c>
      <c r="F30" s="297">
        <v>208</v>
      </c>
      <c r="G30" s="297">
        <v>70</v>
      </c>
      <c r="H30" s="297">
        <v>58</v>
      </c>
      <c r="I30" s="297">
        <v>55</v>
      </c>
      <c r="J30" s="297">
        <v>25</v>
      </c>
      <c r="K30" s="385">
        <v>123</v>
      </c>
      <c r="L30" s="297">
        <v>154</v>
      </c>
      <c r="M30" s="297">
        <v>67</v>
      </c>
      <c r="N30" s="297">
        <v>43</v>
      </c>
      <c r="O30" s="297">
        <v>36</v>
      </c>
      <c r="P30" s="297">
        <v>8</v>
      </c>
      <c r="Q30" s="297">
        <v>251</v>
      </c>
      <c r="R30" s="385">
        <v>188</v>
      </c>
      <c r="S30" s="385"/>
      <c r="T30" s="371" t="s">
        <v>560</v>
      </c>
      <c r="U30" s="12"/>
    </row>
    <row r="31" spans="1:21" ht="12.75" customHeight="1">
      <c r="A31" s="372" t="s">
        <v>561</v>
      </c>
      <c r="B31" s="372"/>
      <c r="C31" s="368" t="s">
        <v>549</v>
      </c>
      <c r="D31" s="394">
        <v>563</v>
      </c>
      <c r="E31" s="14">
        <v>138</v>
      </c>
      <c r="F31" s="14">
        <v>162</v>
      </c>
      <c r="G31" s="14">
        <v>85</v>
      </c>
      <c r="H31" s="14">
        <v>33</v>
      </c>
      <c r="I31" s="14">
        <v>37</v>
      </c>
      <c r="J31" s="14">
        <v>7</v>
      </c>
      <c r="K31" s="22">
        <v>96</v>
      </c>
      <c r="L31" s="14">
        <v>118</v>
      </c>
      <c r="M31" s="14">
        <v>53</v>
      </c>
      <c r="N31" s="14">
        <v>29</v>
      </c>
      <c r="O31" s="14">
        <v>34</v>
      </c>
      <c r="P31" s="14">
        <v>2</v>
      </c>
      <c r="Q31" s="14">
        <v>189</v>
      </c>
      <c r="R31" s="22">
        <v>140</v>
      </c>
      <c r="S31" s="22"/>
      <c r="T31" s="371" t="s">
        <v>561</v>
      </c>
      <c r="U31" s="12"/>
    </row>
    <row r="32" spans="1:21" ht="12.75" customHeight="1">
      <c r="A32" s="372" t="s">
        <v>562</v>
      </c>
      <c r="B32" s="372"/>
      <c r="C32" s="368" t="s">
        <v>550</v>
      </c>
      <c r="D32" s="394">
        <v>496</v>
      </c>
      <c r="E32" s="14">
        <v>129</v>
      </c>
      <c r="F32" s="14">
        <v>160</v>
      </c>
      <c r="G32" s="14">
        <v>78</v>
      </c>
      <c r="H32" s="14">
        <v>39</v>
      </c>
      <c r="I32" s="14">
        <v>37</v>
      </c>
      <c r="J32" s="14">
        <v>6</v>
      </c>
      <c r="K32" s="22">
        <v>84</v>
      </c>
      <c r="L32" s="14">
        <v>99</v>
      </c>
      <c r="M32" s="14">
        <v>51</v>
      </c>
      <c r="N32" s="14">
        <v>11</v>
      </c>
      <c r="O32" s="14">
        <v>35</v>
      </c>
      <c r="P32" s="14">
        <v>2</v>
      </c>
      <c r="Q32" s="14">
        <v>170</v>
      </c>
      <c r="R32" s="22">
        <v>113</v>
      </c>
      <c r="S32" s="22"/>
      <c r="T32" s="371" t="s">
        <v>562</v>
      </c>
      <c r="U32" s="12"/>
    </row>
    <row r="33" spans="11:19" ht="12.75">
      <c r="K33" s="386"/>
      <c r="L33" s="366"/>
      <c r="M33" s="366"/>
      <c r="N33" s="366"/>
      <c r="O33" s="366"/>
      <c r="P33" s="366"/>
      <c r="Q33" s="366"/>
      <c r="R33" s="386"/>
      <c r="S33" s="386"/>
    </row>
    <row r="34" ht="19.5" customHeight="1"/>
    <row r="35" spans="1:16" ht="12.75" customHeight="1">
      <c r="A35" s="611"/>
      <c r="B35" s="611"/>
      <c r="C35" s="611"/>
      <c r="D35" s="283"/>
      <c r="E35" s="283" t="s">
        <v>451</v>
      </c>
      <c r="F35" s="283" t="s">
        <v>451</v>
      </c>
      <c r="G35" s="287"/>
      <c r="H35" s="606"/>
      <c r="I35" s="606"/>
      <c r="J35" s="606"/>
      <c r="K35" s="611"/>
      <c r="L35" s="611"/>
      <c r="M35" s="283"/>
      <c r="N35" s="606"/>
      <c r="O35" s="606"/>
      <c r="P35" s="606"/>
    </row>
    <row r="36" spans="1:20" ht="12.75" customHeight="1">
      <c r="A36" s="287"/>
      <c r="B36" s="287"/>
      <c r="C36" s="287"/>
      <c r="D36" s="283"/>
      <c r="E36" s="283" t="s">
        <v>451</v>
      </c>
      <c r="F36" s="331"/>
      <c r="G36" s="331"/>
      <c r="H36" s="331"/>
      <c r="I36" s="331"/>
      <c r="J36" s="331"/>
      <c r="K36" s="331"/>
      <c r="L36" s="331"/>
      <c r="M36" s="331"/>
      <c r="N36" s="331"/>
      <c r="O36" s="287"/>
      <c r="P36" s="287"/>
      <c r="T36" s="284"/>
    </row>
    <row r="37" spans="1:16" ht="4.5" customHeight="1">
      <c r="A37" s="611"/>
      <c r="B37" s="611"/>
      <c r="C37" s="611"/>
      <c r="D37" s="283"/>
      <c r="E37" s="283" t="s">
        <v>451</v>
      </c>
      <c r="F37" s="283" t="s">
        <v>451</v>
      </c>
      <c r="G37" s="283" t="s">
        <v>451</v>
      </c>
      <c r="H37" s="283" t="s">
        <v>451</v>
      </c>
      <c r="I37" s="283" t="s">
        <v>451</v>
      </c>
      <c r="J37" s="283" t="s">
        <v>451</v>
      </c>
      <c r="K37" s="283" t="s">
        <v>451</v>
      </c>
      <c r="L37" s="283" t="s">
        <v>451</v>
      </c>
      <c r="M37" s="283"/>
      <c r="N37" s="606"/>
      <c r="O37" s="606"/>
      <c r="P37" s="606"/>
    </row>
    <row r="38" spans="1:19" ht="25.5" customHeight="1">
      <c r="A38" s="631" t="s">
        <v>627</v>
      </c>
      <c r="B38" s="631"/>
      <c r="C38" s="631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406"/>
    </row>
    <row r="39" spans="1:19" ht="12.75" customHeight="1">
      <c r="A39" s="563"/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404"/>
    </row>
    <row r="40" spans="1:20" ht="12.75" customHeight="1">
      <c r="A40" s="388"/>
      <c r="B40" s="298"/>
      <c r="C40" s="298"/>
      <c r="D40" s="298"/>
      <c r="E40" s="298"/>
      <c r="F40" s="298"/>
      <c r="G40" s="38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S40" s="121"/>
      <c r="T40" s="372"/>
    </row>
    <row r="41" spans="1:21" ht="25.5" customHeight="1">
      <c r="A41" s="598" t="s">
        <v>148</v>
      </c>
      <c r="B41" s="397"/>
      <c r="C41" s="586" t="s">
        <v>520</v>
      </c>
      <c r="D41" s="610" t="s">
        <v>452</v>
      </c>
      <c r="E41" s="586" t="s">
        <v>595</v>
      </c>
      <c r="F41" s="586" t="s">
        <v>519</v>
      </c>
      <c r="G41" s="589"/>
      <c r="H41" s="620" t="s">
        <v>504</v>
      </c>
      <c r="I41" s="620"/>
      <c r="J41" s="620"/>
      <c r="K41" s="387"/>
      <c r="L41" s="596" t="s">
        <v>467</v>
      </c>
      <c r="M41" s="596"/>
      <c r="N41" s="596"/>
      <c r="O41" s="596"/>
      <c r="P41" s="596"/>
      <c r="Q41" s="617"/>
      <c r="R41" s="599" t="s">
        <v>518</v>
      </c>
      <c r="S41" s="299"/>
      <c r="T41" s="626" t="s">
        <v>148</v>
      </c>
      <c r="U41" s="12"/>
    </row>
    <row r="42" spans="1:21" ht="12.75">
      <c r="A42" s="598"/>
      <c r="B42" s="398"/>
      <c r="C42" s="587"/>
      <c r="D42" s="591"/>
      <c r="E42" s="587"/>
      <c r="F42" s="587"/>
      <c r="G42" s="589"/>
      <c r="H42" s="621"/>
      <c r="I42" s="621"/>
      <c r="J42" s="621"/>
      <c r="L42" s="618"/>
      <c r="M42" s="618"/>
      <c r="N42" s="618"/>
      <c r="O42" s="616"/>
      <c r="P42" s="616"/>
      <c r="Q42" s="619"/>
      <c r="R42" s="601"/>
      <c r="S42" s="299"/>
      <c r="T42" s="627"/>
      <c r="U42" s="12"/>
    </row>
    <row r="43" spans="1:21" ht="12.75" customHeight="1">
      <c r="A43" s="598"/>
      <c r="B43" s="398"/>
      <c r="C43" s="587"/>
      <c r="D43" s="591"/>
      <c r="E43" s="587"/>
      <c r="F43" s="587"/>
      <c r="G43" s="630" t="s">
        <v>508</v>
      </c>
      <c r="H43" s="601" t="s">
        <v>509</v>
      </c>
      <c r="I43" s="586" t="s">
        <v>510</v>
      </c>
      <c r="J43" s="598" t="s">
        <v>511</v>
      </c>
      <c r="K43" s="600" t="s">
        <v>512</v>
      </c>
      <c r="L43" s="623" t="s">
        <v>513</v>
      </c>
      <c r="M43" s="622" t="s">
        <v>598</v>
      </c>
      <c r="N43" s="590" t="s">
        <v>514</v>
      </c>
      <c r="O43" s="590" t="s">
        <v>596</v>
      </c>
      <c r="P43" s="586" t="s">
        <v>597</v>
      </c>
      <c r="Q43" s="600" t="s">
        <v>635</v>
      </c>
      <c r="R43" s="601"/>
      <c r="S43" s="299"/>
      <c r="T43" s="627"/>
      <c r="U43" s="12"/>
    </row>
    <row r="44" spans="1:21" ht="19.5" customHeight="1">
      <c r="A44" s="598"/>
      <c r="B44" s="398"/>
      <c r="C44" s="587"/>
      <c r="D44" s="591"/>
      <c r="E44" s="587"/>
      <c r="F44" s="587"/>
      <c r="G44" s="602"/>
      <c r="H44" s="601"/>
      <c r="I44" s="587"/>
      <c r="J44" s="598"/>
      <c r="K44" s="602"/>
      <c r="L44" s="624"/>
      <c r="M44" s="587"/>
      <c r="N44" s="591"/>
      <c r="O44" s="591"/>
      <c r="P44" s="587"/>
      <c r="Q44" s="602"/>
      <c r="R44" s="601"/>
      <c r="S44" s="299"/>
      <c r="T44" s="627"/>
      <c r="U44" s="12"/>
    </row>
    <row r="45" spans="1:21" ht="19.5" customHeight="1">
      <c r="A45" s="598"/>
      <c r="B45" s="398"/>
      <c r="C45" s="587"/>
      <c r="D45" s="591"/>
      <c r="E45" s="587"/>
      <c r="F45" s="587"/>
      <c r="G45" s="602"/>
      <c r="H45" s="601"/>
      <c r="I45" s="587"/>
      <c r="J45" s="598"/>
      <c r="K45" s="602"/>
      <c r="L45" s="624"/>
      <c r="M45" s="587"/>
      <c r="N45" s="591"/>
      <c r="O45" s="591"/>
      <c r="P45" s="587"/>
      <c r="Q45" s="602"/>
      <c r="R45" s="601"/>
      <c r="S45" s="299"/>
      <c r="T45" s="627"/>
      <c r="U45" s="12"/>
    </row>
    <row r="46" spans="1:21" ht="12.75">
      <c r="A46" s="598"/>
      <c r="B46" s="398"/>
      <c r="C46" s="587"/>
      <c r="D46" s="591"/>
      <c r="E46" s="587"/>
      <c r="F46" s="587"/>
      <c r="G46" s="602"/>
      <c r="H46" s="601"/>
      <c r="I46" s="587"/>
      <c r="J46" s="598"/>
      <c r="K46" s="602"/>
      <c r="L46" s="624"/>
      <c r="M46" s="587"/>
      <c r="N46" s="591"/>
      <c r="O46" s="591"/>
      <c r="P46" s="587"/>
      <c r="Q46" s="602"/>
      <c r="R46" s="601"/>
      <c r="S46" s="299"/>
      <c r="T46" s="627"/>
      <c r="U46" s="12"/>
    </row>
    <row r="47" spans="1:21" ht="19.5" customHeight="1">
      <c r="A47" s="598"/>
      <c r="B47" s="399"/>
      <c r="C47" s="588"/>
      <c r="D47" s="632"/>
      <c r="E47" s="588"/>
      <c r="F47" s="588"/>
      <c r="G47" s="607"/>
      <c r="H47" s="608"/>
      <c r="I47" s="588"/>
      <c r="J47" s="598"/>
      <c r="K47" s="607"/>
      <c r="L47" s="625"/>
      <c r="M47" s="588"/>
      <c r="N47" s="592"/>
      <c r="O47" s="592"/>
      <c r="P47" s="588"/>
      <c r="Q47" s="607"/>
      <c r="R47" s="608"/>
      <c r="S47" s="388"/>
      <c r="T47" s="628"/>
      <c r="U47" s="12"/>
    </row>
    <row r="48" spans="1:20" ht="12.75">
      <c r="A48" s="401"/>
      <c r="B48" s="299"/>
      <c r="C48" s="299"/>
      <c r="I48" s="387"/>
      <c r="J48" s="387"/>
      <c r="L48" s="299"/>
      <c r="M48" s="299"/>
      <c r="N48" s="301"/>
      <c r="O48" s="343"/>
      <c r="P48" s="301"/>
      <c r="Q48" s="299"/>
      <c r="R48" s="301"/>
      <c r="S48" s="301"/>
      <c r="T48" s="369"/>
    </row>
    <row r="49" spans="1:20" s="330" customFormat="1" ht="12.75">
      <c r="A49" s="400" t="s">
        <v>526</v>
      </c>
      <c r="B49" s="400"/>
      <c r="C49" s="367" t="s">
        <v>1</v>
      </c>
      <c r="D49" s="365">
        <v>14755</v>
      </c>
      <c r="E49" s="386">
        <v>7430</v>
      </c>
      <c r="F49" s="386">
        <v>11946</v>
      </c>
      <c r="G49" s="366">
        <v>1368</v>
      </c>
      <c r="H49" s="366">
        <v>56</v>
      </c>
      <c r="I49" s="366">
        <v>801</v>
      </c>
      <c r="J49" s="366">
        <v>2848</v>
      </c>
      <c r="K49" s="366">
        <v>557</v>
      </c>
      <c r="L49" s="366">
        <v>75</v>
      </c>
      <c r="M49" s="366">
        <v>808</v>
      </c>
      <c r="N49" s="366">
        <v>313</v>
      </c>
      <c r="O49" s="366">
        <v>1866</v>
      </c>
      <c r="P49" s="366">
        <v>1420</v>
      </c>
      <c r="Q49" s="366">
        <v>1834</v>
      </c>
      <c r="R49" s="366">
        <v>1123</v>
      </c>
      <c r="S49" s="366"/>
      <c r="T49" s="370" t="s">
        <v>526</v>
      </c>
    </row>
    <row r="50" spans="1:20" ht="12.75">
      <c r="A50" s="372" t="s">
        <v>527</v>
      </c>
      <c r="B50" s="372"/>
      <c r="C50" s="368" t="s">
        <v>521</v>
      </c>
      <c r="D50" s="326">
        <v>1199</v>
      </c>
      <c r="E50" s="385">
        <v>642</v>
      </c>
      <c r="F50" s="297">
        <v>980</v>
      </c>
      <c r="G50" s="297">
        <v>138</v>
      </c>
      <c r="H50" s="297">
        <v>27</v>
      </c>
      <c r="I50" s="297">
        <v>33</v>
      </c>
      <c r="J50" s="297">
        <v>242</v>
      </c>
      <c r="K50" s="297">
        <v>37</v>
      </c>
      <c r="L50" s="297" t="s">
        <v>577</v>
      </c>
      <c r="M50" s="297">
        <v>74</v>
      </c>
      <c r="N50" s="297">
        <v>1</v>
      </c>
      <c r="O50" s="297">
        <v>148</v>
      </c>
      <c r="P50" s="297">
        <v>147</v>
      </c>
      <c r="Q50" s="297">
        <v>133</v>
      </c>
      <c r="R50" s="297">
        <v>103</v>
      </c>
      <c r="S50" s="297"/>
      <c r="T50" s="371" t="s">
        <v>527</v>
      </c>
    </row>
    <row r="51" spans="1:20" ht="12.75">
      <c r="A51" s="372" t="s">
        <v>528</v>
      </c>
      <c r="B51" s="372"/>
      <c r="C51" s="368" t="s">
        <v>522</v>
      </c>
      <c r="D51" s="326">
        <v>2056</v>
      </c>
      <c r="E51" s="385">
        <v>1053</v>
      </c>
      <c r="F51" s="297">
        <v>1542</v>
      </c>
      <c r="G51" s="297">
        <v>183</v>
      </c>
      <c r="H51" s="297">
        <v>14</v>
      </c>
      <c r="I51" s="297">
        <v>92</v>
      </c>
      <c r="J51" s="297">
        <v>383</v>
      </c>
      <c r="K51" s="297">
        <v>58</v>
      </c>
      <c r="L51" s="297">
        <v>1</v>
      </c>
      <c r="M51" s="297">
        <v>90</v>
      </c>
      <c r="N51" s="297">
        <v>5</v>
      </c>
      <c r="O51" s="297">
        <v>233</v>
      </c>
      <c r="P51" s="297">
        <v>216</v>
      </c>
      <c r="Q51" s="297">
        <v>267</v>
      </c>
      <c r="R51" s="297">
        <v>152</v>
      </c>
      <c r="S51" s="297"/>
      <c r="T51" s="371" t="s">
        <v>528</v>
      </c>
    </row>
    <row r="52" spans="1:20" ht="12.75">
      <c r="A52" s="372" t="s">
        <v>529</v>
      </c>
      <c r="B52" s="372"/>
      <c r="C52" s="368" t="s">
        <v>523</v>
      </c>
      <c r="D52" s="326">
        <v>2701</v>
      </c>
      <c r="E52" s="385">
        <v>1384</v>
      </c>
      <c r="F52" s="297">
        <v>2120</v>
      </c>
      <c r="G52" s="297">
        <v>252</v>
      </c>
      <c r="H52" s="297">
        <v>8</v>
      </c>
      <c r="I52" s="297">
        <v>161</v>
      </c>
      <c r="J52" s="297">
        <v>524</v>
      </c>
      <c r="K52" s="297">
        <v>60</v>
      </c>
      <c r="L52" s="297">
        <v>5</v>
      </c>
      <c r="M52" s="297">
        <v>95</v>
      </c>
      <c r="N52" s="297">
        <v>18</v>
      </c>
      <c r="O52" s="297">
        <v>415</v>
      </c>
      <c r="P52" s="297">
        <v>268</v>
      </c>
      <c r="Q52" s="297">
        <v>314</v>
      </c>
      <c r="R52" s="297">
        <v>200</v>
      </c>
      <c r="S52" s="297"/>
      <c r="T52" s="371" t="s">
        <v>529</v>
      </c>
    </row>
    <row r="53" spans="1:20" ht="12.75">
      <c r="A53" s="372" t="s">
        <v>530</v>
      </c>
      <c r="B53" s="372"/>
      <c r="C53" s="368" t="s">
        <v>524</v>
      </c>
      <c r="D53" s="326">
        <v>3421</v>
      </c>
      <c r="E53" s="385">
        <v>1818</v>
      </c>
      <c r="F53" s="297">
        <v>2769</v>
      </c>
      <c r="G53" s="297">
        <v>352</v>
      </c>
      <c r="H53" s="297">
        <v>3</v>
      </c>
      <c r="I53" s="297">
        <v>239</v>
      </c>
      <c r="J53" s="297">
        <v>643</v>
      </c>
      <c r="K53" s="297">
        <v>95</v>
      </c>
      <c r="L53" s="297">
        <v>20</v>
      </c>
      <c r="M53" s="297">
        <v>108</v>
      </c>
      <c r="N53" s="297">
        <v>70</v>
      </c>
      <c r="O53" s="297">
        <v>451</v>
      </c>
      <c r="P53" s="297">
        <v>329</v>
      </c>
      <c r="Q53" s="297">
        <v>459</v>
      </c>
      <c r="R53" s="297">
        <v>245</v>
      </c>
      <c r="S53" s="297"/>
      <c r="T53" s="371" t="s">
        <v>530</v>
      </c>
    </row>
    <row r="54" spans="1:20" ht="12.75">
      <c r="A54" s="372" t="s">
        <v>531</v>
      </c>
      <c r="B54" s="372"/>
      <c r="C54" s="368" t="s">
        <v>525</v>
      </c>
      <c r="D54" s="326">
        <v>2872</v>
      </c>
      <c r="E54" s="385">
        <v>1430</v>
      </c>
      <c r="F54" s="297">
        <v>2383</v>
      </c>
      <c r="G54" s="297">
        <v>270</v>
      </c>
      <c r="H54" s="297">
        <v>2</v>
      </c>
      <c r="I54" s="297">
        <v>172</v>
      </c>
      <c r="J54" s="14">
        <v>606</v>
      </c>
      <c r="K54" s="14">
        <v>135</v>
      </c>
      <c r="L54" s="14">
        <v>25</v>
      </c>
      <c r="M54" s="14">
        <v>169</v>
      </c>
      <c r="N54" s="14">
        <v>79</v>
      </c>
      <c r="O54" s="14">
        <v>327</v>
      </c>
      <c r="P54" s="14">
        <v>244</v>
      </c>
      <c r="Q54" s="14">
        <v>354</v>
      </c>
      <c r="R54" s="14">
        <v>211</v>
      </c>
      <c r="S54" s="14"/>
      <c r="T54" s="371" t="s">
        <v>531</v>
      </c>
    </row>
    <row r="55" spans="1:20" ht="12.75">
      <c r="A55" s="372" t="s">
        <v>532</v>
      </c>
      <c r="B55" s="372"/>
      <c r="C55" s="368" t="s">
        <v>475</v>
      </c>
      <c r="D55" s="326">
        <v>2506</v>
      </c>
      <c r="E55" s="385">
        <v>1103</v>
      </c>
      <c r="F55" s="297">
        <v>2152</v>
      </c>
      <c r="G55" s="14">
        <v>173</v>
      </c>
      <c r="H55" s="14">
        <v>2</v>
      </c>
      <c r="I55" s="14">
        <v>104</v>
      </c>
      <c r="J55" s="372">
        <v>450</v>
      </c>
      <c r="K55" s="372">
        <v>172</v>
      </c>
      <c r="L55" s="372">
        <v>24</v>
      </c>
      <c r="M55" s="372">
        <v>272</v>
      </c>
      <c r="N55" s="33">
        <v>140</v>
      </c>
      <c r="O55" s="33">
        <v>292</v>
      </c>
      <c r="P55" s="33">
        <v>216</v>
      </c>
      <c r="Q55" s="33">
        <v>307</v>
      </c>
      <c r="R55" s="33">
        <v>212</v>
      </c>
      <c r="S55" s="33"/>
      <c r="T55" s="371" t="s">
        <v>532</v>
      </c>
    </row>
    <row r="56" spans="1:20" ht="12.75">
      <c r="A56" s="300"/>
      <c r="B56" s="300"/>
      <c r="C56" s="300"/>
      <c r="K56" s="14"/>
      <c r="O56" s="296"/>
      <c r="P56" s="14"/>
      <c r="Q56" s="296"/>
      <c r="R56" s="283"/>
      <c r="S56" s="283"/>
      <c r="T56" s="369"/>
    </row>
    <row r="57" spans="1:11" ht="12.75">
      <c r="A57" s="616" t="s">
        <v>465</v>
      </c>
      <c r="B57" s="616"/>
      <c r="C57" s="616"/>
      <c r="D57" s="616"/>
      <c r="E57" s="616"/>
      <c r="F57" s="616"/>
      <c r="G57" s="616"/>
      <c r="H57" s="616"/>
      <c r="I57" s="616"/>
      <c r="J57" s="616"/>
      <c r="K57" s="296" t="s">
        <v>451</v>
      </c>
    </row>
    <row r="58" spans="1:14" ht="12.75">
      <c r="A58" s="614" t="s">
        <v>466</v>
      </c>
      <c r="B58" s="614"/>
      <c r="C58" s="614"/>
      <c r="D58" s="614"/>
      <c r="E58" s="614"/>
      <c r="F58" s="614"/>
      <c r="G58" s="614"/>
      <c r="H58" s="614"/>
      <c r="I58" s="614"/>
      <c r="J58" s="614"/>
      <c r="K58" s="296" t="s">
        <v>451</v>
      </c>
      <c r="L58" s="296" t="s">
        <v>451</v>
      </c>
      <c r="M58" s="296" t="s">
        <v>451</v>
      </c>
      <c r="N58" s="296" t="s">
        <v>451</v>
      </c>
    </row>
    <row r="62" ht="12.75">
      <c r="F62" s="344"/>
    </row>
  </sheetData>
  <sheetProtection/>
  <mergeCells count="57">
    <mergeCell ref="A35:C35"/>
    <mergeCell ref="D41:D47"/>
    <mergeCell ref="A39:R39"/>
    <mergeCell ref="H35:J35"/>
    <mergeCell ref="K35:L35"/>
    <mergeCell ref="T5:T12"/>
    <mergeCell ref="T41:T47"/>
    <mergeCell ref="G8:J10"/>
    <mergeCell ref="A13:J13"/>
    <mergeCell ref="C5:C12"/>
    <mergeCell ref="G43:G47"/>
    <mergeCell ref="H43:H47"/>
    <mergeCell ref="J43:J47"/>
    <mergeCell ref="A38:R38"/>
    <mergeCell ref="A37:C37"/>
    <mergeCell ref="I43:I47"/>
    <mergeCell ref="F41:F47"/>
    <mergeCell ref="H41:J42"/>
    <mergeCell ref="M43:M47"/>
    <mergeCell ref="N43:N47"/>
    <mergeCell ref="L43:L47"/>
    <mergeCell ref="A58:J58"/>
    <mergeCell ref="K8:K12"/>
    <mergeCell ref="L8:L12"/>
    <mergeCell ref="E8:E12"/>
    <mergeCell ref="F8:F12"/>
    <mergeCell ref="C41:C47"/>
    <mergeCell ref="A41:A47"/>
    <mergeCell ref="K43:K47"/>
    <mergeCell ref="A57:J57"/>
    <mergeCell ref="L41:Q42"/>
    <mergeCell ref="A1:C1"/>
    <mergeCell ref="H1:J1"/>
    <mergeCell ref="K1:L1"/>
    <mergeCell ref="K2:N2"/>
    <mergeCell ref="F2:J2"/>
    <mergeCell ref="D5:D12"/>
    <mergeCell ref="A5:A12"/>
    <mergeCell ref="K6:P7"/>
    <mergeCell ref="N37:P37"/>
    <mergeCell ref="Q43:Q47"/>
    <mergeCell ref="P43:P47"/>
    <mergeCell ref="R41:R47"/>
    <mergeCell ref="P2:Q2"/>
    <mergeCell ref="Q6:Q12"/>
    <mergeCell ref="R6:R12"/>
    <mergeCell ref="N35:P35"/>
    <mergeCell ref="E41:E47"/>
    <mergeCell ref="G41:G42"/>
    <mergeCell ref="O43:O47"/>
    <mergeCell ref="D3:J3"/>
    <mergeCell ref="K3:R3"/>
    <mergeCell ref="I5:J5"/>
    <mergeCell ref="K5:M5"/>
    <mergeCell ref="K13:R13"/>
    <mergeCell ref="M8:P10"/>
    <mergeCell ref="E6:J7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scale="86" r:id="rId1"/>
  <headerFooter differentOddEven="1">
    <oddFooter>&amp;C42</oddFooter>
    <evenFooter>&amp;C43</evenFooter>
  </headerFooter>
  <colBreaks count="1" manualBreakCount="1">
    <brk id="1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U225"/>
  <sheetViews>
    <sheetView workbookViewId="0" topLeftCell="A1">
      <selection activeCell="E91" sqref="E9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  <c r="M1" s="421"/>
      <c r="N1" s="421"/>
      <c r="O1" s="421"/>
      <c r="P1" s="421"/>
      <c r="Q1" s="421"/>
      <c r="R1" s="421"/>
      <c r="S1" s="421"/>
      <c r="T1" s="421"/>
    </row>
    <row r="2" spans="1:20" ht="12.75">
      <c r="A2" s="446" t="s">
        <v>416</v>
      </c>
      <c r="B2" s="446"/>
      <c r="C2" s="446"/>
      <c r="D2" s="446"/>
      <c r="E2" s="446"/>
      <c r="F2" s="446"/>
      <c r="G2" s="446"/>
      <c r="H2" s="446"/>
      <c r="I2" s="446"/>
      <c r="J2" s="446"/>
      <c r="K2" s="445" t="s">
        <v>415</v>
      </c>
      <c r="L2" s="445"/>
      <c r="M2" s="445"/>
      <c r="N2" s="445"/>
      <c r="O2" s="445"/>
      <c r="P2" s="445"/>
      <c r="Q2" s="445"/>
      <c r="R2" s="445"/>
      <c r="S2" s="445"/>
      <c r="T2" s="445"/>
    </row>
    <row r="3" spans="1:20" ht="12.75">
      <c r="A3" s="446" t="s">
        <v>429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430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502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628</v>
      </c>
      <c r="L4" s="445"/>
      <c r="M4" s="445"/>
      <c r="N4" s="445"/>
      <c r="O4" s="445"/>
      <c r="P4" s="445"/>
      <c r="Q4" s="445"/>
      <c r="R4" s="445"/>
      <c r="S4" s="445"/>
      <c r="T4" s="445"/>
    </row>
    <row r="5" ht="9.75" customHeight="1"/>
    <row r="6" spans="1:20" ht="10.5" customHeight="1">
      <c r="A6" s="579" t="s">
        <v>396</v>
      </c>
      <c r="B6" s="639"/>
      <c r="C6" s="642" t="s">
        <v>307</v>
      </c>
      <c r="D6" s="639"/>
      <c r="E6" s="488" t="s">
        <v>566</v>
      </c>
      <c r="F6" s="482" t="s">
        <v>286</v>
      </c>
      <c r="G6" s="483"/>
      <c r="H6" s="483"/>
      <c r="I6" s="482" t="s">
        <v>82</v>
      </c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</row>
    <row r="7" spans="1:20" ht="11.25" customHeight="1">
      <c r="A7" s="580"/>
      <c r="B7" s="640"/>
      <c r="C7" s="633"/>
      <c r="D7" s="640"/>
      <c r="E7" s="635"/>
      <c r="F7" s="635" t="s">
        <v>20</v>
      </c>
      <c r="G7" s="585" t="s">
        <v>58</v>
      </c>
      <c r="H7" s="643"/>
      <c r="I7" s="478" t="s">
        <v>20</v>
      </c>
      <c r="J7" s="490" t="s">
        <v>58</v>
      </c>
      <c r="K7" s="481"/>
      <c r="L7" s="481"/>
      <c r="M7" s="481"/>
      <c r="N7" s="481"/>
      <c r="O7" s="481"/>
      <c r="P7" s="481"/>
      <c r="Q7" s="481"/>
      <c r="R7" s="481"/>
      <c r="S7" s="480"/>
      <c r="T7" s="481"/>
    </row>
    <row r="8" spans="1:20" ht="21" customHeight="1">
      <c r="A8" s="580"/>
      <c r="B8" s="640"/>
      <c r="C8" s="633"/>
      <c r="D8" s="640"/>
      <c r="E8" s="635"/>
      <c r="F8" s="635"/>
      <c r="G8" s="485" t="s">
        <v>384</v>
      </c>
      <c r="H8" s="485" t="s">
        <v>102</v>
      </c>
      <c r="I8" s="490"/>
      <c r="J8" s="488" t="s">
        <v>98</v>
      </c>
      <c r="K8" s="489" t="s">
        <v>99</v>
      </c>
      <c r="L8" s="485" t="s">
        <v>100</v>
      </c>
      <c r="M8" s="485" t="s">
        <v>101</v>
      </c>
      <c r="N8" s="485" t="s">
        <v>385</v>
      </c>
      <c r="O8" s="485" t="s">
        <v>386</v>
      </c>
      <c r="P8" s="485" t="s">
        <v>105</v>
      </c>
      <c r="Q8" s="485" t="s">
        <v>106</v>
      </c>
      <c r="R8" s="488" t="s">
        <v>405</v>
      </c>
      <c r="S8" s="489"/>
      <c r="T8" s="579" t="s">
        <v>396</v>
      </c>
    </row>
    <row r="9" spans="1:20" ht="9.75" customHeight="1">
      <c r="A9" s="580"/>
      <c r="B9" s="640"/>
      <c r="C9" s="633"/>
      <c r="D9" s="640"/>
      <c r="E9" s="635"/>
      <c r="F9" s="635"/>
      <c r="G9" s="635"/>
      <c r="H9" s="635"/>
      <c r="I9" s="490"/>
      <c r="J9" s="633"/>
      <c r="K9" s="640"/>
      <c r="L9" s="635"/>
      <c r="M9" s="635"/>
      <c r="N9" s="635"/>
      <c r="O9" s="635"/>
      <c r="P9" s="635"/>
      <c r="Q9" s="478"/>
      <c r="R9" s="633"/>
      <c r="S9" s="486"/>
      <c r="T9" s="580"/>
    </row>
    <row r="10" spans="1:20" ht="9.75" customHeight="1">
      <c r="A10" s="580"/>
      <c r="B10" s="640"/>
      <c r="C10" s="633"/>
      <c r="D10" s="640"/>
      <c r="E10" s="635"/>
      <c r="F10" s="635"/>
      <c r="G10" s="635"/>
      <c r="H10" s="635"/>
      <c r="I10" s="490"/>
      <c r="J10" s="633"/>
      <c r="K10" s="640"/>
      <c r="L10" s="635"/>
      <c r="M10" s="635"/>
      <c r="N10" s="635"/>
      <c r="O10" s="635"/>
      <c r="P10" s="635"/>
      <c r="Q10" s="478"/>
      <c r="R10" s="633"/>
      <c r="S10" s="486"/>
      <c r="T10" s="580"/>
    </row>
    <row r="11" spans="1:20" ht="9" customHeight="1">
      <c r="A11" s="580"/>
      <c r="B11" s="640"/>
      <c r="C11" s="633"/>
      <c r="D11" s="640"/>
      <c r="E11" s="635"/>
      <c r="F11" s="635"/>
      <c r="G11" s="635"/>
      <c r="H11" s="635"/>
      <c r="I11" s="490"/>
      <c r="J11" s="633"/>
      <c r="K11" s="640"/>
      <c r="L11" s="635"/>
      <c r="M11" s="635"/>
      <c r="N11" s="635"/>
      <c r="O11" s="635"/>
      <c r="P11" s="635"/>
      <c r="Q11" s="478"/>
      <c r="R11" s="633"/>
      <c r="S11" s="486"/>
      <c r="T11" s="580"/>
    </row>
    <row r="12" spans="1:20" ht="9" customHeight="1">
      <c r="A12" s="580"/>
      <c r="B12" s="640"/>
      <c r="C12" s="633"/>
      <c r="D12" s="640"/>
      <c r="E12" s="635"/>
      <c r="F12" s="635"/>
      <c r="G12" s="635"/>
      <c r="H12" s="635"/>
      <c r="I12" s="490"/>
      <c r="J12" s="633"/>
      <c r="K12" s="640"/>
      <c r="L12" s="635"/>
      <c r="M12" s="635"/>
      <c r="N12" s="635"/>
      <c r="O12" s="635"/>
      <c r="P12" s="635"/>
      <c r="Q12" s="478"/>
      <c r="R12" s="633"/>
      <c r="S12" s="486"/>
      <c r="T12" s="580"/>
    </row>
    <row r="13" spans="1:20" ht="6.75" customHeight="1">
      <c r="A13" s="581"/>
      <c r="B13" s="641"/>
      <c r="C13" s="634"/>
      <c r="D13" s="641"/>
      <c r="E13" s="636"/>
      <c r="F13" s="636"/>
      <c r="G13" s="636"/>
      <c r="H13" s="636"/>
      <c r="I13" s="491"/>
      <c r="J13" s="634"/>
      <c r="K13" s="641"/>
      <c r="L13" s="636"/>
      <c r="M13" s="636"/>
      <c r="N13" s="636"/>
      <c r="O13" s="636"/>
      <c r="P13" s="636"/>
      <c r="Q13" s="479"/>
      <c r="R13" s="634"/>
      <c r="S13" s="487"/>
      <c r="T13" s="581"/>
    </row>
    <row r="14" spans="1:21" ht="6" customHeight="1">
      <c r="A14" s="157"/>
      <c r="B14" s="159"/>
      <c r="C14" s="160"/>
      <c r="D14" s="160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9"/>
      <c r="T14" s="156"/>
      <c r="U14" s="12"/>
    </row>
    <row r="15" spans="1:20" ht="9.75" customHeight="1">
      <c r="A15" s="471" t="s">
        <v>388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 t="s">
        <v>388</v>
      </c>
      <c r="L15" s="471"/>
      <c r="M15" s="471"/>
      <c r="N15" s="471"/>
      <c r="O15" s="471"/>
      <c r="P15" s="471"/>
      <c r="Q15" s="471"/>
      <c r="R15" s="471"/>
      <c r="S15" s="471"/>
      <c r="T15" s="471"/>
    </row>
    <row r="16" spans="1:20" ht="5.2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55"/>
      <c r="O16" s="155"/>
      <c r="P16" s="155"/>
      <c r="Q16" s="155"/>
      <c r="R16" s="155"/>
      <c r="S16" s="159"/>
      <c r="T16" s="156"/>
    </row>
    <row r="17" spans="1:20" ht="9" customHeight="1">
      <c r="A17" s="159">
        <v>1</v>
      </c>
      <c r="B17" s="157"/>
      <c r="C17" s="164" t="s">
        <v>308</v>
      </c>
      <c r="D17" s="165"/>
      <c r="E17" s="155">
        <f>F17+I17</f>
        <v>22182</v>
      </c>
      <c r="F17" s="155">
        <f>G17+H17</f>
        <v>2404</v>
      </c>
      <c r="G17" s="155">
        <f>G60</f>
        <v>149</v>
      </c>
      <c r="H17" s="155">
        <f>H60</f>
        <v>2255</v>
      </c>
      <c r="I17" s="155">
        <f>SUM(J17:R17)</f>
        <v>19778</v>
      </c>
      <c r="J17" s="155">
        <f>J60</f>
        <v>257</v>
      </c>
      <c r="K17" s="155">
        <f>K60</f>
        <v>7934</v>
      </c>
      <c r="L17" s="155">
        <f aca="true" t="shared" si="0" ref="L17:R17">L60</f>
        <v>147</v>
      </c>
      <c r="M17" s="155">
        <f t="shared" si="0"/>
        <v>987</v>
      </c>
      <c r="N17" s="155">
        <f t="shared" si="0"/>
        <v>503</v>
      </c>
      <c r="O17" s="155">
        <f t="shared" si="0"/>
        <v>1848</v>
      </c>
      <c r="P17" s="155">
        <f t="shared" si="0"/>
        <v>3043</v>
      </c>
      <c r="Q17" s="155">
        <f t="shared" si="0"/>
        <v>123</v>
      </c>
      <c r="R17" s="155">
        <f t="shared" si="0"/>
        <v>4936</v>
      </c>
      <c r="S17" s="166"/>
      <c r="T17" s="159">
        <v>1</v>
      </c>
    </row>
    <row r="18" spans="1:20" ht="9" customHeight="1">
      <c r="A18" s="159">
        <v>2</v>
      </c>
      <c r="B18" s="157"/>
      <c r="C18" s="164" t="s">
        <v>309</v>
      </c>
      <c r="D18" s="165"/>
      <c r="E18" s="155">
        <f aca="true" t="shared" si="1" ref="E18:E24">F18+I18</f>
        <v>6183</v>
      </c>
      <c r="F18" s="155">
        <f aca="true" t="shared" si="2" ref="F18:F23">G18+H18</f>
        <v>959</v>
      </c>
      <c r="G18" s="155">
        <f>G83</f>
        <v>179</v>
      </c>
      <c r="H18" s="155">
        <f>H83</f>
        <v>780</v>
      </c>
      <c r="I18" s="155">
        <f aca="true" t="shared" si="3" ref="I18:I23">SUM(J18:R18)</f>
        <v>5224</v>
      </c>
      <c r="J18" s="155">
        <f>J83</f>
        <v>25</v>
      </c>
      <c r="K18" s="155">
        <f>K83</f>
        <v>1185</v>
      </c>
      <c r="L18" s="155">
        <f aca="true" t="shared" si="4" ref="L18:R18">L83</f>
        <v>27</v>
      </c>
      <c r="M18" s="155">
        <f t="shared" si="4"/>
        <v>373</v>
      </c>
      <c r="N18" s="155">
        <f t="shared" si="4"/>
        <v>214</v>
      </c>
      <c r="O18" s="155">
        <f t="shared" si="4"/>
        <v>970</v>
      </c>
      <c r="P18" s="155">
        <f t="shared" si="4"/>
        <v>1172</v>
      </c>
      <c r="Q18" s="155">
        <f t="shared" si="4"/>
        <v>26</v>
      </c>
      <c r="R18" s="155">
        <f t="shared" si="4"/>
        <v>1232</v>
      </c>
      <c r="S18" s="166"/>
      <c r="T18" s="159">
        <v>2</v>
      </c>
    </row>
    <row r="19" spans="1:20" ht="9" customHeight="1">
      <c r="A19" s="159">
        <v>3</v>
      </c>
      <c r="B19" s="157"/>
      <c r="C19" s="164" t="s">
        <v>421</v>
      </c>
      <c r="D19" s="165"/>
      <c r="E19" s="155">
        <f t="shared" si="1"/>
        <v>7968</v>
      </c>
      <c r="F19" s="155">
        <f t="shared" si="2"/>
        <v>1515</v>
      </c>
      <c r="G19" s="155">
        <f>'Tab 16.2'!G34</f>
        <v>363</v>
      </c>
      <c r="H19" s="155">
        <f>'Tab 16.2'!H34</f>
        <v>1152</v>
      </c>
      <c r="I19" s="155">
        <f t="shared" si="3"/>
        <v>6453</v>
      </c>
      <c r="J19" s="155">
        <f>'Tab 16.2'!J34</f>
        <v>42</v>
      </c>
      <c r="K19" s="155">
        <f>'Tab 16.2'!K34</f>
        <v>1658</v>
      </c>
      <c r="L19" s="155">
        <f>'Tab 16.2'!L34</f>
        <v>53</v>
      </c>
      <c r="M19" s="155">
        <f>'Tab 16.2'!M34</f>
        <v>805</v>
      </c>
      <c r="N19" s="155">
        <f>'Tab 16.2'!N34</f>
        <v>232</v>
      </c>
      <c r="O19" s="155">
        <f>'Tab 16.2'!O34</f>
        <v>921</v>
      </c>
      <c r="P19" s="155">
        <f>'Tab 16.2'!P34</f>
        <v>1166</v>
      </c>
      <c r="Q19" s="155">
        <f>'Tab 16.2'!Q34</f>
        <v>16</v>
      </c>
      <c r="R19" s="155">
        <f>'Tab 16.2'!R34</f>
        <v>1560</v>
      </c>
      <c r="S19" s="166"/>
      <c r="T19" s="159">
        <v>3</v>
      </c>
    </row>
    <row r="20" spans="1:20" ht="9" customHeight="1">
      <c r="A20" s="159">
        <v>4</v>
      </c>
      <c r="B20" s="157"/>
      <c r="C20" s="164" t="s">
        <v>422</v>
      </c>
      <c r="D20" s="165"/>
      <c r="E20" s="155">
        <f t="shared" si="1"/>
        <v>5895</v>
      </c>
      <c r="F20" s="155">
        <f t="shared" si="2"/>
        <v>927</v>
      </c>
      <c r="G20" s="155">
        <f>'Tab 16.2'!G58</f>
        <v>100</v>
      </c>
      <c r="H20" s="155">
        <f>'Tab 16.2'!H58</f>
        <v>827</v>
      </c>
      <c r="I20" s="155">
        <f t="shared" si="3"/>
        <v>4968</v>
      </c>
      <c r="J20" s="155">
        <f>'Tab 16.2'!J58</f>
        <v>22</v>
      </c>
      <c r="K20" s="155">
        <f>'Tab 16.2'!K58</f>
        <v>1355</v>
      </c>
      <c r="L20" s="155">
        <f>'Tab 16.2'!L58</f>
        <v>22</v>
      </c>
      <c r="M20" s="155">
        <f>'Tab 16.2'!M58</f>
        <v>914</v>
      </c>
      <c r="N20" s="155">
        <f>'Tab 16.2'!N58</f>
        <v>225</v>
      </c>
      <c r="O20" s="155">
        <f>'Tab 16.2'!O58</f>
        <v>924</v>
      </c>
      <c r="P20" s="155">
        <f>'Tab 16.2'!P58</f>
        <v>974</v>
      </c>
      <c r="Q20" s="155">
        <f>'Tab 16.2'!Q58</f>
        <v>6</v>
      </c>
      <c r="R20" s="155">
        <f>'Tab 16.2'!R58</f>
        <v>526</v>
      </c>
      <c r="S20" s="166"/>
      <c r="T20" s="159">
        <v>4</v>
      </c>
    </row>
    <row r="21" spans="1:20" ht="9" customHeight="1">
      <c r="A21" s="159">
        <v>5</v>
      </c>
      <c r="B21" s="157"/>
      <c r="C21" s="164" t="s">
        <v>423</v>
      </c>
      <c r="D21" s="165"/>
      <c r="E21" s="155">
        <f t="shared" si="1"/>
        <v>10749</v>
      </c>
      <c r="F21" s="155">
        <f t="shared" si="2"/>
        <v>1173</v>
      </c>
      <c r="G21" s="155">
        <f>'Tab 16.2'!G81</f>
        <v>130</v>
      </c>
      <c r="H21" s="155">
        <f>'Tab 16.2'!H81</f>
        <v>1043</v>
      </c>
      <c r="I21" s="155">
        <f t="shared" si="3"/>
        <v>9576</v>
      </c>
      <c r="J21" s="155">
        <f>'Tab 16.2'!J81</f>
        <v>97</v>
      </c>
      <c r="K21" s="155">
        <f>'Tab 16.2'!K81</f>
        <v>3705</v>
      </c>
      <c r="L21" s="155">
        <f>'Tab 16.2'!L81</f>
        <v>121</v>
      </c>
      <c r="M21" s="155">
        <f>'Tab 16.2'!M81</f>
        <v>936</v>
      </c>
      <c r="N21" s="155">
        <f>'Tab 16.2'!N81</f>
        <v>373</v>
      </c>
      <c r="O21" s="155">
        <f>'Tab 16.2'!O81</f>
        <v>1243</v>
      </c>
      <c r="P21" s="155">
        <f>'Tab 16.2'!P81</f>
        <v>1298</v>
      </c>
      <c r="Q21" s="155">
        <f>'Tab 16.2'!Q81</f>
        <v>13</v>
      </c>
      <c r="R21" s="155">
        <f>'Tab 16.2'!R81</f>
        <v>1790</v>
      </c>
      <c r="S21" s="166"/>
      <c r="T21" s="159">
        <v>5</v>
      </c>
    </row>
    <row r="22" spans="1:20" ht="9.75" customHeight="1">
      <c r="A22" s="159">
        <v>6</v>
      </c>
      <c r="B22" s="157"/>
      <c r="C22" s="164" t="s">
        <v>424</v>
      </c>
      <c r="D22" s="165"/>
      <c r="E22" s="155">
        <f t="shared" si="1"/>
        <v>6698</v>
      </c>
      <c r="F22" s="155">
        <f t="shared" si="2"/>
        <v>734</v>
      </c>
      <c r="G22" s="155">
        <f>'Tab 16.3'!G37</f>
        <v>167</v>
      </c>
      <c r="H22" s="155">
        <f>'Tab 16.3'!H37</f>
        <v>567</v>
      </c>
      <c r="I22" s="155">
        <f t="shared" si="3"/>
        <v>5964</v>
      </c>
      <c r="J22" s="155">
        <f>'Tab 16.3'!J37</f>
        <v>33</v>
      </c>
      <c r="K22" s="155">
        <f>'Tab 16.3'!K37</f>
        <v>2649</v>
      </c>
      <c r="L22" s="155">
        <f>'Tab 16.3'!L37</f>
        <v>52</v>
      </c>
      <c r="M22" s="155">
        <f>'Tab 16.3'!M37</f>
        <v>558</v>
      </c>
      <c r="N22" s="155">
        <f>'Tab 16.3'!N37</f>
        <v>288</v>
      </c>
      <c r="O22" s="155">
        <f>'Tab 16.3'!O37</f>
        <v>998</v>
      </c>
      <c r="P22" s="155">
        <f>'Tab 16.3'!P37</f>
        <v>882</v>
      </c>
      <c r="Q22" s="155">
        <f>'Tab 16.3'!Q37</f>
        <v>21</v>
      </c>
      <c r="R22" s="155">
        <f>'Tab 16.3'!R37</f>
        <v>483</v>
      </c>
      <c r="S22" s="166"/>
      <c r="T22" s="159">
        <v>6</v>
      </c>
    </row>
    <row r="23" spans="1:20" ht="9" customHeight="1">
      <c r="A23" s="159">
        <v>7</v>
      </c>
      <c r="B23" s="157"/>
      <c r="C23" s="164" t="s">
        <v>425</v>
      </c>
      <c r="D23" s="165"/>
      <c r="E23" s="155">
        <f t="shared" si="1"/>
        <v>9448</v>
      </c>
      <c r="F23" s="155">
        <f t="shared" si="2"/>
        <v>1100</v>
      </c>
      <c r="G23" s="155">
        <f>'Tab 16.3'!G62</f>
        <v>51</v>
      </c>
      <c r="H23" s="155">
        <f>'Tab 16.3'!H62</f>
        <v>1049</v>
      </c>
      <c r="I23" s="155">
        <f t="shared" si="3"/>
        <v>8348</v>
      </c>
      <c r="J23" s="155">
        <f>'Tab 16.3'!J62</f>
        <v>238</v>
      </c>
      <c r="K23" s="155">
        <f>'Tab 16.3'!K62</f>
        <v>2181</v>
      </c>
      <c r="L23" s="155">
        <f>'Tab 16.3'!L62</f>
        <v>122</v>
      </c>
      <c r="M23" s="155">
        <f>'Tab 16.3'!M62</f>
        <v>856</v>
      </c>
      <c r="N23" s="155">
        <f>'Tab 16.3'!N62</f>
        <v>417</v>
      </c>
      <c r="O23" s="155">
        <f>'Tab 16.3'!O62</f>
        <v>1274</v>
      </c>
      <c r="P23" s="155">
        <f>'Tab 16.3'!P62</f>
        <v>1681</v>
      </c>
      <c r="Q23" s="155">
        <f>'Tab 16.3'!Q62</f>
        <v>45</v>
      </c>
      <c r="R23" s="155">
        <f>'Tab 16.3'!R62</f>
        <v>1534</v>
      </c>
      <c r="S23" s="166"/>
      <c r="T23" s="159">
        <v>7</v>
      </c>
    </row>
    <row r="24" spans="1:20" ht="9" customHeight="1">
      <c r="A24" s="167">
        <v>9</v>
      </c>
      <c r="B24" s="157"/>
      <c r="C24" s="168" t="s">
        <v>310</v>
      </c>
      <c r="D24" s="169"/>
      <c r="E24" s="154">
        <f t="shared" si="1"/>
        <v>69123</v>
      </c>
      <c r="F24" s="154">
        <f aca="true" t="shared" si="5" ref="F24:K24">SUM(F17:F23)</f>
        <v>8812</v>
      </c>
      <c r="G24" s="154">
        <f t="shared" si="5"/>
        <v>1139</v>
      </c>
      <c r="H24" s="154">
        <f t="shared" si="5"/>
        <v>7673</v>
      </c>
      <c r="I24" s="154">
        <f t="shared" si="5"/>
        <v>60311</v>
      </c>
      <c r="J24" s="154">
        <f t="shared" si="5"/>
        <v>714</v>
      </c>
      <c r="K24" s="154">
        <f t="shared" si="5"/>
        <v>20667</v>
      </c>
      <c r="L24" s="154">
        <f aca="true" t="shared" si="6" ref="L24:R24">SUM(L17:L23)</f>
        <v>544</v>
      </c>
      <c r="M24" s="154">
        <f t="shared" si="6"/>
        <v>5429</v>
      </c>
      <c r="N24" s="154">
        <f t="shared" si="6"/>
        <v>2252</v>
      </c>
      <c r="O24" s="154">
        <f t="shared" si="6"/>
        <v>8178</v>
      </c>
      <c r="P24" s="154">
        <f t="shared" si="6"/>
        <v>10216</v>
      </c>
      <c r="Q24" s="154">
        <f t="shared" si="6"/>
        <v>250</v>
      </c>
      <c r="R24" s="154">
        <f t="shared" si="6"/>
        <v>12061</v>
      </c>
      <c r="S24" s="166"/>
      <c r="T24" s="159">
        <v>9</v>
      </c>
    </row>
    <row r="25" spans="1:20" ht="9" customHeight="1">
      <c r="A25" s="170"/>
      <c r="B25" s="157"/>
      <c r="C25" s="171" t="s">
        <v>311</v>
      </c>
      <c r="D25" s="172"/>
      <c r="E25" s="155">
        <f>E35+E69+'Tab 16.2'!E22+'Tab 16.2'!E44+'Tab 16.2'!E69+'Tab 16.3'!E23+'Tab 16.3'!E47</f>
        <v>22753</v>
      </c>
      <c r="F25" s="155">
        <f>F35+F69+'Tab 16.2'!F22+'Tab 16.2'!F44+'Tab 16.2'!F69+'Tab 16.3'!F23+'Tab 16.3'!F47</f>
        <v>2807</v>
      </c>
      <c r="G25" s="155">
        <f>G35+G69+'Tab 16.2'!G22+'Tab 16.2'!G44+'Tab 16.2'!G69+'Tab 16.3'!G23+'Tab 16.3'!G47</f>
        <v>545</v>
      </c>
      <c r="H25" s="155">
        <f>H35+H69+'Tab 16.2'!H22+'Tab 16.2'!H44+'Tab 16.2'!H69+'Tab 16.3'!H23+'Tab 16.3'!H47</f>
        <v>2262</v>
      </c>
      <c r="I25" s="155">
        <f>I35+I69+'Tab 16.2'!I22+'Tab 16.2'!I44+'Tab 16.2'!I69+'Tab 16.3'!I23+'Tab 16.3'!I47</f>
        <v>19946</v>
      </c>
      <c r="J25" s="155">
        <f>J35+J69+'Tab 16.2'!J22+'Tab 16.2'!J44+'Tab 16.2'!J69+'Tab 16.3'!J23+'Tab 16.3'!J47</f>
        <v>293</v>
      </c>
      <c r="K25" s="155">
        <f>K35+K69+'Tab 16.2'!K22+'Tab 16.2'!K44+'Tab 16.2'!K69+'Tab 16.3'!K23+'Tab 16.3'!K47</f>
        <v>7473</v>
      </c>
      <c r="L25" s="155">
        <f>L35+L69+'Tab 16.2'!L22+'Tab 16.2'!L44+'Tab 16.2'!L69+'Tab 16.3'!L23+'Tab 16.3'!L47</f>
        <v>253</v>
      </c>
      <c r="M25" s="155">
        <f>M35+M69+'Tab 16.2'!M22+'Tab 16.2'!M44+'Tab 16.2'!M69+'Tab 16.3'!M23+'Tab 16.3'!M47</f>
        <v>1679</v>
      </c>
      <c r="N25" s="155">
        <f>N35+N69+'Tab 16.2'!N22+'Tab 16.2'!N44+'Tab 16.2'!N69+'Tab 16.3'!N23+'Tab 16.3'!N47</f>
        <v>929</v>
      </c>
      <c r="O25" s="155">
        <f>O35+O69+'Tab 16.2'!O22+'Tab 16.2'!O44+'Tab 16.2'!O69+'Tab 16.3'!O23+'Tab 16.3'!O47</f>
        <v>1830</v>
      </c>
      <c r="P25" s="155">
        <f>P35+P69+'Tab 16.2'!P22+'Tab 16.2'!P44+'Tab 16.2'!P69+'Tab 16.3'!P23+'Tab 16.3'!P47</f>
        <v>3905</v>
      </c>
      <c r="Q25" s="155">
        <f>Q35+Q69+'Tab 16.2'!Q22+'Tab 16.2'!Q44+'Tab 16.2'!Q69+'Tab 16.3'!Q23+'Tab 16.3'!Q47</f>
        <v>120</v>
      </c>
      <c r="R25" s="155">
        <f>R35+R69+'Tab 16.2'!R22+'Tab 16.2'!R44+'Tab 16.2'!R69+'Tab 16.3'!R23+'Tab 16.3'!R47</f>
        <v>3464</v>
      </c>
      <c r="S25" s="166"/>
      <c r="T25" s="170"/>
    </row>
    <row r="26" spans="1:20" ht="9" customHeight="1">
      <c r="A26" s="170"/>
      <c r="B26" s="157"/>
      <c r="C26" s="173" t="s">
        <v>442</v>
      </c>
      <c r="D26" s="174"/>
      <c r="E26" s="155">
        <f>E59+E82+'Tab 16.2'!E33+'Tab 16.2'!E57+'Tab 16.2'!E80+'Tab 16.3'!E36+'Tab 16.3'!E61</f>
        <v>46370</v>
      </c>
      <c r="F26" s="155">
        <f>F59+F82+'Tab 16.2'!F33+'Tab 16.2'!F57+'Tab 16.2'!F80+'Tab 16.3'!F36+'Tab 16.3'!F61</f>
        <v>6005</v>
      </c>
      <c r="G26" s="155">
        <f>G59+G82+'Tab 16.2'!G33+'Tab 16.2'!G57+'Tab 16.2'!G80+'Tab 16.3'!G36+'Tab 16.3'!G61</f>
        <v>594</v>
      </c>
      <c r="H26" s="155">
        <f>H59+H82+'Tab 16.2'!H33+'Tab 16.2'!H57+'Tab 16.2'!H80+'Tab 16.3'!H36+'Tab 16.3'!H61</f>
        <v>5411</v>
      </c>
      <c r="I26" s="155">
        <f>I59+I82+'Tab 16.2'!I33+'Tab 16.2'!I57+'Tab 16.2'!I80+'Tab 16.3'!I36+'Tab 16.3'!I61</f>
        <v>40365</v>
      </c>
      <c r="J26" s="155">
        <f>J59+J82+'Tab 16.2'!J33+'Tab 16.2'!J57+'Tab 16.2'!J80+'Tab 16.3'!J36+'Tab 16.3'!J61</f>
        <v>421</v>
      </c>
      <c r="K26" s="155">
        <f>K59+K82+'Tab 16.2'!K33+'Tab 16.2'!K57+'Tab 16.2'!K80+'Tab 16.3'!K36+'Tab 16.3'!K61</f>
        <v>13194</v>
      </c>
      <c r="L26" s="155">
        <f>L59+L82+'Tab 16.2'!L33+'Tab 16.2'!L57+'Tab 16.2'!L80+'Tab 16.3'!L36+'Tab 16.3'!L61</f>
        <v>291</v>
      </c>
      <c r="M26" s="155">
        <f>M59+M82+'Tab 16.2'!M33+'Tab 16.2'!M57+'Tab 16.2'!M80+'Tab 16.3'!M36+'Tab 16.3'!M61</f>
        <v>3750</v>
      </c>
      <c r="N26" s="155">
        <f>N59+N82+'Tab 16.2'!N33+'Tab 16.2'!N57+'Tab 16.2'!N80+'Tab 16.3'!N36+'Tab 16.3'!N61</f>
        <v>1323</v>
      </c>
      <c r="O26" s="155">
        <f>O59+O82+'Tab 16.2'!O33+'Tab 16.2'!O57+'Tab 16.2'!O80+'Tab 16.3'!O36+'Tab 16.3'!O61</f>
        <v>6348</v>
      </c>
      <c r="P26" s="155">
        <f>P59+P82+'Tab 16.2'!P33+'Tab 16.2'!P57+'Tab 16.2'!P80+'Tab 16.3'!P36+'Tab 16.3'!P61</f>
        <v>6311</v>
      </c>
      <c r="Q26" s="155">
        <f>Q59+Q82+'Tab 16.2'!Q33+'Tab 16.2'!Q57+'Tab 16.2'!Q80+'Tab 16.3'!Q36+'Tab 16.3'!Q61</f>
        <v>130</v>
      </c>
      <c r="R26" s="155">
        <f>R59+R82+'Tab 16.2'!R33+'Tab 16.2'!R57+'Tab 16.2'!R80+'Tab 16.3'!R36+'Tab 16.3'!R61</f>
        <v>8597</v>
      </c>
      <c r="S26" s="166"/>
      <c r="T26" s="170"/>
    </row>
    <row r="27" spans="1:20" ht="4.5" customHeight="1">
      <c r="A27" s="170"/>
      <c r="B27" s="157"/>
      <c r="C27" s="175"/>
      <c r="D27" s="17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9"/>
      <c r="T27" s="170"/>
    </row>
    <row r="28" spans="1:20" ht="9" customHeight="1">
      <c r="A28" s="471" t="s">
        <v>389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 t="s">
        <v>389</v>
      </c>
      <c r="L28" s="471"/>
      <c r="M28" s="471"/>
      <c r="N28" s="471"/>
      <c r="O28" s="471"/>
      <c r="P28" s="471"/>
      <c r="Q28" s="471"/>
      <c r="R28" s="471"/>
      <c r="S28" s="471"/>
      <c r="T28" s="471"/>
    </row>
    <row r="29" spans="1:20" ht="5.25" customHeight="1">
      <c r="A29" s="157"/>
      <c r="B29" s="157"/>
      <c r="C29" s="161"/>
      <c r="D29" s="161"/>
      <c r="E29" s="161"/>
      <c r="F29" s="161"/>
      <c r="G29" s="161"/>
      <c r="H29" s="161"/>
      <c r="I29" s="161"/>
      <c r="J29" s="161"/>
      <c r="K29" s="162"/>
      <c r="L29" s="162"/>
      <c r="M29" s="162"/>
      <c r="N29" s="162"/>
      <c r="O29" s="162"/>
      <c r="P29" s="162"/>
      <c r="Q29" s="162"/>
      <c r="R29" s="162"/>
      <c r="S29" s="159"/>
      <c r="T29" s="157"/>
    </row>
    <row r="30" spans="1:20" ht="9.75" customHeight="1">
      <c r="A30" s="157"/>
      <c r="B30" s="157"/>
      <c r="C30" s="176" t="s">
        <v>313</v>
      </c>
      <c r="D30" s="176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9"/>
      <c r="T30" s="157"/>
    </row>
    <row r="31" spans="1:20" ht="9" customHeight="1">
      <c r="A31" s="157"/>
      <c r="B31" s="157"/>
      <c r="C31" s="176"/>
      <c r="D31" s="176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9"/>
      <c r="T31" s="157"/>
    </row>
    <row r="32" spans="1:20" ht="9" customHeight="1">
      <c r="A32" s="157">
        <v>161</v>
      </c>
      <c r="B32" s="157"/>
      <c r="C32" s="177" t="s">
        <v>334</v>
      </c>
      <c r="D32" s="178"/>
      <c r="E32" s="155">
        <f>F32+I32</f>
        <v>918</v>
      </c>
      <c r="F32" s="155">
        <f>SUM(G32:H32)</f>
        <v>106</v>
      </c>
      <c r="G32" s="155">
        <v>1</v>
      </c>
      <c r="H32" s="155">
        <v>105</v>
      </c>
      <c r="I32" s="376">
        <f>SUM(J32:R32)</f>
        <v>812</v>
      </c>
      <c r="J32" s="155">
        <v>7</v>
      </c>
      <c r="K32" s="155">
        <v>186</v>
      </c>
      <c r="L32" s="155">
        <v>5</v>
      </c>
      <c r="M32" s="155">
        <v>30</v>
      </c>
      <c r="N32" s="155">
        <v>5</v>
      </c>
      <c r="O32" s="155">
        <v>27</v>
      </c>
      <c r="P32" s="155">
        <v>192</v>
      </c>
      <c r="Q32" s="155" t="s">
        <v>577</v>
      </c>
      <c r="R32" s="155">
        <v>360</v>
      </c>
      <c r="S32" s="166"/>
      <c r="T32" s="157">
        <v>161</v>
      </c>
    </row>
    <row r="33" spans="1:20" ht="9" customHeight="1">
      <c r="A33" s="157">
        <v>162</v>
      </c>
      <c r="B33" s="157"/>
      <c r="C33" s="177" t="s">
        <v>327</v>
      </c>
      <c r="D33" s="178"/>
      <c r="E33" s="155">
        <f>F33+I33</f>
        <v>4891</v>
      </c>
      <c r="F33" s="155">
        <f>SUM(G33:H33)</f>
        <v>116</v>
      </c>
      <c r="G33" s="155">
        <v>15</v>
      </c>
      <c r="H33" s="155">
        <v>101</v>
      </c>
      <c r="I33" s="376">
        <f>SUM(J33:R33)</f>
        <v>4775</v>
      </c>
      <c r="J33" s="155">
        <v>68</v>
      </c>
      <c r="K33" s="155">
        <v>3007</v>
      </c>
      <c r="L33" s="155">
        <v>15</v>
      </c>
      <c r="M33" s="155">
        <v>18</v>
      </c>
      <c r="N33" s="155">
        <v>132</v>
      </c>
      <c r="O33" s="155">
        <v>223</v>
      </c>
      <c r="P33" s="155">
        <v>665</v>
      </c>
      <c r="Q33" s="155">
        <v>40</v>
      </c>
      <c r="R33" s="155">
        <v>607</v>
      </c>
      <c r="S33" s="166"/>
      <c r="T33" s="157">
        <v>162</v>
      </c>
    </row>
    <row r="34" spans="1:20" ht="9" customHeight="1">
      <c r="A34" s="157">
        <v>163</v>
      </c>
      <c r="B34" s="157"/>
      <c r="C34" s="177" t="s">
        <v>330</v>
      </c>
      <c r="D34" s="178"/>
      <c r="E34" s="155">
        <f>F34+I34</f>
        <v>345</v>
      </c>
      <c r="F34" s="155">
        <f>SUM(G34:H34)</f>
        <v>47</v>
      </c>
      <c r="G34" s="155">
        <v>1</v>
      </c>
      <c r="H34" s="155">
        <v>46</v>
      </c>
      <c r="I34" s="376">
        <f>SUM(J34:R34)</f>
        <v>298</v>
      </c>
      <c r="J34" s="155">
        <v>4</v>
      </c>
      <c r="K34" s="155">
        <v>74</v>
      </c>
      <c r="L34" s="155">
        <v>11</v>
      </c>
      <c r="M34" s="155">
        <v>6</v>
      </c>
      <c r="N34" s="155" t="s">
        <v>577</v>
      </c>
      <c r="O34" s="155">
        <v>15</v>
      </c>
      <c r="P34" s="155">
        <v>107</v>
      </c>
      <c r="Q34" s="155" t="s">
        <v>577</v>
      </c>
      <c r="R34" s="155">
        <v>81</v>
      </c>
      <c r="S34" s="166"/>
      <c r="T34" s="157">
        <v>163</v>
      </c>
    </row>
    <row r="35" spans="1:20" ht="9.75" customHeight="1">
      <c r="A35" s="157"/>
      <c r="B35" s="157"/>
      <c r="C35" s="179" t="s">
        <v>11</v>
      </c>
      <c r="D35" s="180"/>
      <c r="E35" s="154">
        <f>F35+I35</f>
        <v>6154</v>
      </c>
      <c r="F35" s="154">
        <f>G35+H35</f>
        <v>269</v>
      </c>
      <c r="G35" s="154">
        <f>SUM(G32:G34)</f>
        <v>17</v>
      </c>
      <c r="H35" s="154">
        <f>SUM(H32:H34)</f>
        <v>252</v>
      </c>
      <c r="I35" s="154">
        <f>SUM(J35:R35)</f>
        <v>5885</v>
      </c>
      <c r="J35" s="154">
        <f>SUM(J32:J34)</f>
        <v>79</v>
      </c>
      <c r="K35" s="154">
        <f aca="true" t="shared" si="7" ref="K35:R35">SUM(K32:K34)</f>
        <v>3267</v>
      </c>
      <c r="L35" s="154">
        <f t="shared" si="7"/>
        <v>31</v>
      </c>
      <c r="M35" s="154">
        <f t="shared" si="7"/>
        <v>54</v>
      </c>
      <c r="N35" s="154">
        <f t="shared" si="7"/>
        <v>137</v>
      </c>
      <c r="O35" s="154">
        <f t="shared" si="7"/>
        <v>265</v>
      </c>
      <c r="P35" s="154">
        <f t="shared" si="7"/>
        <v>964</v>
      </c>
      <c r="Q35" s="154">
        <f t="shared" si="7"/>
        <v>40</v>
      </c>
      <c r="R35" s="154">
        <f t="shared" si="7"/>
        <v>1048</v>
      </c>
      <c r="S35" s="166"/>
      <c r="T35" s="157"/>
    </row>
    <row r="36" spans="1:20" ht="6" customHeight="1">
      <c r="A36" s="157"/>
      <c r="B36" s="157"/>
      <c r="C36" s="160"/>
      <c r="D36" s="160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9"/>
      <c r="T36" s="157"/>
    </row>
    <row r="37" spans="1:20" ht="9" customHeight="1">
      <c r="A37" s="157"/>
      <c r="B37" s="157"/>
      <c r="C37" s="159" t="s">
        <v>312</v>
      </c>
      <c r="D37" s="159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9"/>
      <c r="T37" s="157"/>
    </row>
    <row r="38" spans="1:20" ht="3.75" customHeight="1">
      <c r="A38" s="157"/>
      <c r="B38" s="157"/>
      <c r="C38" s="159"/>
      <c r="D38" s="159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9"/>
      <c r="T38" s="157"/>
    </row>
    <row r="39" spans="1:20" ht="9" customHeight="1">
      <c r="A39" s="157">
        <v>171</v>
      </c>
      <c r="B39" s="157"/>
      <c r="C39" s="177" t="s">
        <v>314</v>
      </c>
      <c r="D39" s="178"/>
      <c r="E39" s="155">
        <f aca="true" t="shared" si="8" ref="E39:E60">F39+I39</f>
        <v>670</v>
      </c>
      <c r="F39" s="155">
        <f>SUM(G39:H39)</f>
        <v>78</v>
      </c>
      <c r="G39" s="155" t="s">
        <v>577</v>
      </c>
      <c r="H39" s="155">
        <v>78</v>
      </c>
      <c r="I39" s="376">
        <f>SUM(J39:R39)</f>
        <v>592</v>
      </c>
      <c r="J39" s="155">
        <v>55</v>
      </c>
      <c r="K39" s="155">
        <v>178</v>
      </c>
      <c r="L39" s="155" t="s">
        <v>577</v>
      </c>
      <c r="M39" s="155">
        <v>33</v>
      </c>
      <c r="N39" s="155">
        <v>1</v>
      </c>
      <c r="O39" s="155">
        <v>136</v>
      </c>
      <c r="P39" s="155">
        <v>108</v>
      </c>
      <c r="Q39" s="155" t="s">
        <v>577</v>
      </c>
      <c r="R39" s="155">
        <v>81</v>
      </c>
      <c r="S39" s="166"/>
      <c r="T39" s="157">
        <v>171</v>
      </c>
    </row>
    <row r="40" spans="1:20" ht="9" customHeight="1">
      <c r="A40" s="157">
        <v>172</v>
      </c>
      <c r="B40" s="157"/>
      <c r="C40" s="177" t="s">
        <v>315</v>
      </c>
      <c r="D40" s="178"/>
      <c r="E40" s="155">
        <f t="shared" si="8"/>
        <v>584</v>
      </c>
      <c r="F40" s="155">
        <f aca="true" t="shared" si="9" ref="F40:F58">SUM(G40:H40)</f>
        <v>49</v>
      </c>
      <c r="G40" s="155">
        <v>5</v>
      </c>
      <c r="H40" s="155">
        <v>44</v>
      </c>
      <c r="I40" s="376">
        <f aca="true" t="shared" si="10" ref="I40:I58">SUM(J40:R40)</f>
        <v>535</v>
      </c>
      <c r="J40" s="155" t="s">
        <v>577</v>
      </c>
      <c r="K40" s="155">
        <v>275</v>
      </c>
      <c r="L40" s="155" t="s">
        <v>577</v>
      </c>
      <c r="M40" s="155">
        <v>30</v>
      </c>
      <c r="N40" s="155" t="s">
        <v>577</v>
      </c>
      <c r="O40" s="155">
        <v>64</v>
      </c>
      <c r="P40" s="155">
        <v>120</v>
      </c>
      <c r="Q40" s="155" t="s">
        <v>577</v>
      </c>
      <c r="R40" s="155">
        <v>46</v>
      </c>
      <c r="S40" s="166"/>
      <c r="T40" s="157">
        <v>172</v>
      </c>
    </row>
    <row r="41" spans="1:20" ht="9" customHeight="1">
      <c r="A41" s="157">
        <v>173</v>
      </c>
      <c r="B41" s="157"/>
      <c r="C41" s="177" t="s">
        <v>316</v>
      </c>
      <c r="D41" s="178"/>
      <c r="E41" s="155">
        <f t="shared" si="8"/>
        <v>588</v>
      </c>
      <c r="F41" s="155">
        <f t="shared" si="9"/>
        <v>152</v>
      </c>
      <c r="G41" s="155" t="s">
        <v>577</v>
      </c>
      <c r="H41" s="155">
        <v>152</v>
      </c>
      <c r="I41" s="376">
        <f t="shared" si="10"/>
        <v>436</v>
      </c>
      <c r="J41" s="155" t="s">
        <v>577</v>
      </c>
      <c r="K41" s="155">
        <v>166</v>
      </c>
      <c r="L41" s="155">
        <v>4</v>
      </c>
      <c r="M41" s="155">
        <v>26</v>
      </c>
      <c r="N41" s="155">
        <v>8</v>
      </c>
      <c r="O41" s="155">
        <v>77</v>
      </c>
      <c r="P41" s="155">
        <v>75</v>
      </c>
      <c r="Q41" s="155">
        <v>1</v>
      </c>
      <c r="R41" s="155">
        <v>79</v>
      </c>
      <c r="S41" s="166"/>
      <c r="T41" s="157">
        <v>173</v>
      </c>
    </row>
    <row r="42" spans="1:20" ht="9" customHeight="1">
      <c r="A42" s="157">
        <v>174</v>
      </c>
      <c r="B42" s="157"/>
      <c r="C42" s="177" t="s">
        <v>317</v>
      </c>
      <c r="D42" s="178"/>
      <c r="E42" s="155">
        <f t="shared" si="8"/>
        <v>898</v>
      </c>
      <c r="F42" s="155">
        <f t="shared" si="9"/>
        <v>175</v>
      </c>
      <c r="G42" s="155" t="s">
        <v>577</v>
      </c>
      <c r="H42" s="155">
        <v>175</v>
      </c>
      <c r="I42" s="376">
        <f t="shared" si="10"/>
        <v>723</v>
      </c>
      <c r="J42" s="155">
        <v>1</v>
      </c>
      <c r="K42" s="155">
        <v>147</v>
      </c>
      <c r="L42" s="155">
        <v>19</v>
      </c>
      <c r="M42" s="155">
        <v>52</v>
      </c>
      <c r="N42" s="155" t="s">
        <v>577</v>
      </c>
      <c r="O42" s="155">
        <v>69</v>
      </c>
      <c r="P42" s="155">
        <v>78</v>
      </c>
      <c r="Q42" s="155">
        <v>1</v>
      </c>
      <c r="R42" s="155">
        <v>356</v>
      </c>
      <c r="S42" s="166"/>
      <c r="T42" s="157">
        <v>174</v>
      </c>
    </row>
    <row r="43" spans="1:20" ht="9" customHeight="1">
      <c r="A43" s="157">
        <v>175</v>
      </c>
      <c r="B43" s="157"/>
      <c r="C43" s="177" t="s">
        <v>318</v>
      </c>
      <c r="D43" s="178"/>
      <c r="E43" s="155">
        <f t="shared" si="8"/>
        <v>679</v>
      </c>
      <c r="F43" s="155">
        <f t="shared" si="9"/>
        <v>69</v>
      </c>
      <c r="G43" s="155">
        <v>1</v>
      </c>
      <c r="H43" s="155">
        <v>68</v>
      </c>
      <c r="I43" s="376">
        <f t="shared" si="10"/>
        <v>610</v>
      </c>
      <c r="J43" s="155" t="s">
        <v>577</v>
      </c>
      <c r="K43" s="155">
        <v>113</v>
      </c>
      <c r="L43" s="155">
        <v>8</v>
      </c>
      <c r="M43" s="155">
        <v>40</v>
      </c>
      <c r="N43" s="155">
        <v>63</v>
      </c>
      <c r="O43" s="155">
        <v>124</v>
      </c>
      <c r="P43" s="155">
        <v>44</v>
      </c>
      <c r="Q43" s="155">
        <v>2</v>
      </c>
      <c r="R43" s="155">
        <v>216</v>
      </c>
      <c r="S43" s="166"/>
      <c r="T43" s="157">
        <v>175</v>
      </c>
    </row>
    <row r="44" spans="1:20" ht="9" customHeight="1">
      <c r="A44" s="157">
        <v>176</v>
      </c>
      <c r="B44" s="157"/>
      <c r="C44" s="177" t="s">
        <v>319</v>
      </c>
      <c r="D44" s="178"/>
      <c r="E44" s="155">
        <f t="shared" si="8"/>
        <v>553</v>
      </c>
      <c r="F44" s="155">
        <f t="shared" si="9"/>
        <v>75</v>
      </c>
      <c r="G44" s="155">
        <v>8</v>
      </c>
      <c r="H44" s="155">
        <v>67</v>
      </c>
      <c r="I44" s="376">
        <f t="shared" si="10"/>
        <v>478</v>
      </c>
      <c r="J44" s="155" t="s">
        <v>577</v>
      </c>
      <c r="K44" s="155">
        <v>86</v>
      </c>
      <c r="L44" s="155" t="s">
        <v>577</v>
      </c>
      <c r="M44" s="155">
        <v>31</v>
      </c>
      <c r="N44" s="155">
        <v>5</v>
      </c>
      <c r="O44" s="155">
        <v>70</v>
      </c>
      <c r="P44" s="155">
        <v>63</v>
      </c>
      <c r="Q44" s="155" t="s">
        <v>577</v>
      </c>
      <c r="R44" s="155">
        <v>223</v>
      </c>
      <c r="S44" s="166"/>
      <c r="T44" s="157">
        <v>176</v>
      </c>
    </row>
    <row r="45" spans="1:20" ht="9" customHeight="1">
      <c r="A45" s="157">
        <v>177</v>
      </c>
      <c r="B45" s="157"/>
      <c r="C45" s="177" t="s">
        <v>320</v>
      </c>
      <c r="D45" s="178"/>
      <c r="E45" s="155">
        <f t="shared" si="8"/>
        <v>908</v>
      </c>
      <c r="F45" s="155">
        <f t="shared" si="9"/>
        <v>141</v>
      </c>
      <c r="G45" s="155">
        <v>30</v>
      </c>
      <c r="H45" s="155">
        <v>111</v>
      </c>
      <c r="I45" s="376">
        <f t="shared" si="10"/>
        <v>767</v>
      </c>
      <c r="J45" s="155">
        <v>11</v>
      </c>
      <c r="K45" s="155">
        <v>260</v>
      </c>
      <c r="L45" s="155" t="s">
        <v>577</v>
      </c>
      <c r="M45" s="155">
        <v>45</v>
      </c>
      <c r="N45" s="155">
        <v>15</v>
      </c>
      <c r="O45" s="155">
        <v>51</v>
      </c>
      <c r="P45" s="155">
        <v>132</v>
      </c>
      <c r="Q45" s="155">
        <v>3</v>
      </c>
      <c r="R45" s="155">
        <v>250</v>
      </c>
      <c r="S45" s="166"/>
      <c r="T45" s="157">
        <v>177</v>
      </c>
    </row>
    <row r="46" spans="1:20" ht="9" customHeight="1">
      <c r="A46" s="157">
        <v>178</v>
      </c>
      <c r="B46" s="157"/>
      <c r="C46" s="177" t="s">
        <v>321</v>
      </c>
      <c r="D46" s="178"/>
      <c r="E46" s="155">
        <f t="shared" si="8"/>
        <v>719</v>
      </c>
      <c r="F46" s="155">
        <f t="shared" si="9"/>
        <v>64</v>
      </c>
      <c r="G46" s="155" t="s">
        <v>577</v>
      </c>
      <c r="H46" s="155">
        <v>64</v>
      </c>
      <c r="I46" s="376">
        <f t="shared" si="10"/>
        <v>655</v>
      </c>
      <c r="J46" s="155">
        <v>7</v>
      </c>
      <c r="K46" s="155">
        <v>244</v>
      </c>
      <c r="L46" s="155">
        <v>8</v>
      </c>
      <c r="M46" s="155" t="s">
        <v>577</v>
      </c>
      <c r="N46" s="155">
        <v>25</v>
      </c>
      <c r="O46" s="155">
        <v>75</v>
      </c>
      <c r="P46" s="155">
        <v>89</v>
      </c>
      <c r="Q46" s="155">
        <v>14</v>
      </c>
      <c r="R46" s="155">
        <v>193</v>
      </c>
      <c r="S46" s="166"/>
      <c r="T46" s="157">
        <v>178</v>
      </c>
    </row>
    <row r="47" spans="1:20" ht="9" customHeight="1">
      <c r="A47" s="157">
        <v>179</v>
      </c>
      <c r="B47" s="157"/>
      <c r="C47" s="177" t="s">
        <v>322</v>
      </c>
      <c r="D47" s="178"/>
      <c r="E47" s="155">
        <f t="shared" si="8"/>
        <v>1394</v>
      </c>
      <c r="F47" s="155">
        <f t="shared" si="9"/>
        <v>190</v>
      </c>
      <c r="G47" s="155">
        <v>1</v>
      </c>
      <c r="H47" s="155">
        <v>189</v>
      </c>
      <c r="I47" s="376">
        <f t="shared" si="10"/>
        <v>1204</v>
      </c>
      <c r="J47" s="155">
        <v>82</v>
      </c>
      <c r="K47" s="155">
        <v>354</v>
      </c>
      <c r="L47" s="155">
        <v>6</v>
      </c>
      <c r="M47" s="155">
        <v>55</v>
      </c>
      <c r="N47" s="155">
        <v>87</v>
      </c>
      <c r="O47" s="155">
        <v>111</v>
      </c>
      <c r="P47" s="155">
        <v>94</v>
      </c>
      <c r="Q47" s="155">
        <v>9</v>
      </c>
      <c r="R47" s="155">
        <v>406</v>
      </c>
      <c r="S47" s="166"/>
      <c r="T47" s="157">
        <v>179</v>
      </c>
    </row>
    <row r="48" spans="1:20" ht="9" customHeight="1">
      <c r="A48" s="157">
        <v>180</v>
      </c>
      <c r="B48" s="157"/>
      <c r="C48" s="177" t="s">
        <v>323</v>
      </c>
      <c r="D48" s="178"/>
      <c r="E48" s="155">
        <f t="shared" si="8"/>
        <v>386</v>
      </c>
      <c r="F48" s="155">
        <f t="shared" si="9"/>
        <v>33</v>
      </c>
      <c r="G48" s="155">
        <v>2</v>
      </c>
      <c r="H48" s="155">
        <v>31</v>
      </c>
      <c r="I48" s="376">
        <f t="shared" si="10"/>
        <v>353</v>
      </c>
      <c r="J48" s="155" t="s">
        <v>577</v>
      </c>
      <c r="K48" s="155">
        <v>82</v>
      </c>
      <c r="L48" s="155" t="s">
        <v>577</v>
      </c>
      <c r="M48" s="155">
        <v>28</v>
      </c>
      <c r="N48" s="155">
        <v>2</v>
      </c>
      <c r="O48" s="155">
        <v>37</v>
      </c>
      <c r="P48" s="155">
        <v>56</v>
      </c>
      <c r="Q48" s="155" t="s">
        <v>577</v>
      </c>
      <c r="R48" s="155">
        <v>148</v>
      </c>
      <c r="S48" s="166"/>
      <c r="T48" s="157">
        <v>180</v>
      </c>
    </row>
    <row r="49" spans="1:20" ht="9" customHeight="1">
      <c r="A49" s="157">
        <v>181</v>
      </c>
      <c r="B49" s="157"/>
      <c r="C49" s="177" t="s">
        <v>324</v>
      </c>
      <c r="D49" s="178"/>
      <c r="E49" s="155">
        <f t="shared" si="8"/>
        <v>723</v>
      </c>
      <c r="F49" s="155">
        <f t="shared" si="9"/>
        <v>55</v>
      </c>
      <c r="G49" s="155" t="s">
        <v>577</v>
      </c>
      <c r="H49" s="155">
        <v>55</v>
      </c>
      <c r="I49" s="376">
        <f t="shared" si="10"/>
        <v>668</v>
      </c>
      <c r="J49" s="155" t="s">
        <v>577</v>
      </c>
      <c r="K49" s="155">
        <v>196</v>
      </c>
      <c r="L49" s="155" t="s">
        <v>577</v>
      </c>
      <c r="M49" s="155">
        <v>44</v>
      </c>
      <c r="N49" s="155">
        <v>21</v>
      </c>
      <c r="O49" s="155">
        <v>72</v>
      </c>
      <c r="P49" s="155">
        <v>149</v>
      </c>
      <c r="Q49" s="155" t="s">
        <v>577</v>
      </c>
      <c r="R49" s="155">
        <v>186</v>
      </c>
      <c r="S49" s="166"/>
      <c r="T49" s="157">
        <v>181</v>
      </c>
    </row>
    <row r="50" spans="1:20" ht="9" customHeight="1">
      <c r="A50" s="157">
        <v>182</v>
      </c>
      <c r="B50" s="157"/>
      <c r="C50" s="177" t="s">
        <v>325</v>
      </c>
      <c r="D50" s="178"/>
      <c r="E50" s="155">
        <f t="shared" si="8"/>
        <v>490</v>
      </c>
      <c r="F50" s="155">
        <f t="shared" si="9"/>
        <v>66</v>
      </c>
      <c r="G50" s="155">
        <v>1</v>
      </c>
      <c r="H50" s="155">
        <v>65</v>
      </c>
      <c r="I50" s="376">
        <f t="shared" si="10"/>
        <v>424</v>
      </c>
      <c r="J50" s="155">
        <v>1</v>
      </c>
      <c r="K50" s="155">
        <v>155</v>
      </c>
      <c r="L50" s="155" t="s">
        <v>577</v>
      </c>
      <c r="M50" s="155">
        <v>17</v>
      </c>
      <c r="N50" s="155">
        <v>8</v>
      </c>
      <c r="O50" s="155">
        <v>54</v>
      </c>
      <c r="P50" s="155">
        <v>66</v>
      </c>
      <c r="Q50" s="155" t="s">
        <v>577</v>
      </c>
      <c r="R50" s="155">
        <v>123</v>
      </c>
      <c r="S50" s="166"/>
      <c r="T50" s="157">
        <v>182</v>
      </c>
    </row>
    <row r="51" spans="1:20" ht="9" customHeight="1">
      <c r="A51" s="157">
        <v>183</v>
      </c>
      <c r="B51" s="157"/>
      <c r="C51" s="177" t="s">
        <v>326</v>
      </c>
      <c r="D51" s="178"/>
      <c r="E51" s="155">
        <f t="shared" si="8"/>
        <v>759</v>
      </c>
      <c r="F51" s="155">
        <f t="shared" si="9"/>
        <v>141</v>
      </c>
      <c r="G51" s="155">
        <v>7</v>
      </c>
      <c r="H51" s="155">
        <v>134</v>
      </c>
      <c r="I51" s="376">
        <f t="shared" si="10"/>
        <v>618</v>
      </c>
      <c r="J51" s="155" t="s">
        <v>577</v>
      </c>
      <c r="K51" s="155">
        <v>151</v>
      </c>
      <c r="L51" s="155" t="s">
        <v>577</v>
      </c>
      <c r="M51" s="155">
        <v>53</v>
      </c>
      <c r="N51" s="155">
        <v>8</v>
      </c>
      <c r="O51" s="155">
        <v>101</v>
      </c>
      <c r="P51" s="155">
        <v>103</v>
      </c>
      <c r="Q51" s="155">
        <v>3</v>
      </c>
      <c r="R51" s="155">
        <v>199</v>
      </c>
      <c r="S51" s="166"/>
      <c r="T51" s="157">
        <v>183</v>
      </c>
    </row>
    <row r="52" spans="1:20" ht="9" customHeight="1">
      <c r="A52" s="157">
        <v>184</v>
      </c>
      <c r="B52" s="157"/>
      <c r="C52" s="177" t="s">
        <v>327</v>
      </c>
      <c r="D52" s="178"/>
      <c r="E52" s="155">
        <f t="shared" si="8"/>
        <v>2198</v>
      </c>
      <c r="F52" s="155">
        <f t="shared" si="9"/>
        <v>288</v>
      </c>
      <c r="G52" s="155">
        <v>35</v>
      </c>
      <c r="H52" s="155">
        <v>253</v>
      </c>
      <c r="I52" s="376">
        <f t="shared" si="10"/>
        <v>1910</v>
      </c>
      <c r="J52" s="155">
        <v>13</v>
      </c>
      <c r="K52" s="155">
        <v>877</v>
      </c>
      <c r="L52" s="155" t="s">
        <v>577</v>
      </c>
      <c r="M52" s="155">
        <v>117</v>
      </c>
      <c r="N52" s="155">
        <v>16</v>
      </c>
      <c r="O52" s="155">
        <v>86</v>
      </c>
      <c r="P52" s="155">
        <v>375</v>
      </c>
      <c r="Q52" s="155">
        <v>11</v>
      </c>
      <c r="R52" s="155">
        <v>415</v>
      </c>
      <c r="S52" s="166"/>
      <c r="T52" s="157">
        <v>184</v>
      </c>
    </row>
    <row r="53" spans="1:20" ht="9" customHeight="1">
      <c r="A53" s="157">
        <v>185</v>
      </c>
      <c r="B53" s="157"/>
      <c r="C53" s="177" t="s">
        <v>328</v>
      </c>
      <c r="D53" s="178"/>
      <c r="E53" s="155">
        <f t="shared" si="8"/>
        <v>491</v>
      </c>
      <c r="F53" s="155">
        <f t="shared" si="9"/>
        <v>45</v>
      </c>
      <c r="G53" s="155">
        <v>6</v>
      </c>
      <c r="H53" s="155">
        <v>39</v>
      </c>
      <c r="I53" s="376">
        <f t="shared" si="10"/>
        <v>446</v>
      </c>
      <c r="J53" s="155" t="s">
        <v>577</v>
      </c>
      <c r="K53" s="155">
        <v>119</v>
      </c>
      <c r="L53" s="155">
        <v>25</v>
      </c>
      <c r="M53" s="155">
        <v>19</v>
      </c>
      <c r="N53" s="155">
        <v>3</v>
      </c>
      <c r="O53" s="155">
        <v>45</v>
      </c>
      <c r="P53" s="155">
        <v>59</v>
      </c>
      <c r="Q53" s="155">
        <v>33</v>
      </c>
      <c r="R53" s="155">
        <v>143</v>
      </c>
      <c r="S53" s="166"/>
      <c r="T53" s="157">
        <v>185</v>
      </c>
    </row>
    <row r="54" spans="1:20" ht="9" customHeight="1">
      <c r="A54" s="157">
        <v>186</v>
      </c>
      <c r="B54" s="157"/>
      <c r="C54" s="177" t="s">
        <v>329</v>
      </c>
      <c r="D54" s="178"/>
      <c r="E54" s="155">
        <f t="shared" si="8"/>
        <v>669</v>
      </c>
      <c r="F54" s="155">
        <f t="shared" si="9"/>
        <v>62</v>
      </c>
      <c r="G54" s="155">
        <v>4</v>
      </c>
      <c r="H54" s="155">
        <v>58</v>
      </c>
      <c r="I54" s="376">
        <f t="shared" si="10"/>
        <v>607</v>
      </c>
      <c r="J54" s="155" t="s">
        <v>577</v>
      </c>
      <c r="K54" s="155">
        <v>173</v>
      </c>
      <c r="L54" s="155" t="s">
        <v>577</v>
      </c>
      <c r="M54" s="155">
        <v>32</v>
      </c>
      <c r="N54" s="155">
        <v>36</v>
      </c>
      <c r="O54" s="155">
        <v>61</v>
      </c>
      <c r="P54" s="155">
        <v>53</v>
      </c>
      <c r="Q54" s="155">
        <v>1</v>
      </c>
      <c r="R54" s="155">
        <v>251</v>
      </c>
      <c r="S54" s="166"/>
      <c r="T54" s="157">
        <v>186</v>
      </c>
    </row>
    <row r="55" spans="1:20" ht="9" customHeight="1">
      <c r="A55" s="157">
        <v>187</v>
      </c>
      <c r="B55" s="157"/>
      <c r="C55" s="177" t="s">
        <v>330</v>
      </c>
      <c r="D55" s="178"/>
      <c r="E55" s="155">
        <f t="shared" si="8"/>
        <v>844</v>
      </c>
      <c r="F55" s="155">
        <f t="shared" si="9"/>
        <v>123</v>
      </c>
      <c r="G55" s="155">
        <v>30</v>
      </c>
      <c r="H55" s="155">
        <v>93</v>
      </c>
      <c r="I55" s="376">
        <f t="shared" si="10"/>
        <v>721</v>
      </c>
      <c r="J55" s="155">
        <v>1</v>
      </c>
      <c r="K55" s="155">
        <v>206</v>
      </c>
      <c r="L55" s="155">
        <v>4</v>
      </c>
      <c r="M55" s="155">
        <v>52</v>
      </c>
      <c r="N55" s="155">
        <v>6</v>
      </c>
      <c r="O55" s="155">
        <v>126</v>
      </c>
      <c r="P55" s="155">
        <v>154</v>
      </c>
      <c r="Q55" s="155" t="s">
        <v>577</v>
      </c>
      <c r="R55" s="155">
        <v>172</v>
      </c>
      <c r="S55" s="166"/>
      <c r="T55" s="157">
        <v>187</v>
      </c>
    </row>
    <row r="56" spans="1:20" ht="9" customHeight="1">
      <c r="A56" s="157">
        <v>188</v>
      </c>
      <c r="B56" s="157"/>
      <c r="C56" s="177" t="s">
        <v>331</v>
      </c>
      <c r="D56" s="178"/>
      <c r="E56" s="155">
        <f t="shared" si="8"/>
        <v>691</v>
      </c>
      <c r="F56" s="155">
        <f t="shared" si="9"/>
        <v>50</v>
      </c>
      <c r="G56" s="155" t="s">
        <v>577</v>
      </c>
      <c r="H56" s="155">
        <v>50</v>
      </c>
      <c r="I56" s="376">
        <f t="shared" si="10"/>
        <v>641</v>
      </c>
      <c r="J56" s="155">
        <v>5</v>
      </c>
      <c r="K56" s="155">
        <v>393</v>
      </c>
      <c r="L56" s="155">
        <v>25</v>
      </c>
      <c r="M56" s="155">
        <v>44</v>
      </c>
      <c r="N56" s="155">
        <v>1</v>
      </c>
      <c r="O56" s="155">
        <v>49</v>
      </c>
      <c r="P56" s="155">
        <v>29</v>
      </c>
      <c r="Q56" s="155">
        <v>2</v>
      </c>
      <c r="R56" s="155">
        <v>93</v>
      </c>
      <c r="S56" s="166"/>
      <c r="T56" s="157">
        <v>188</v>
      </c>
    </row>
    <row r="57" spans="1:20" ht="9" customHeight="1">
      <c r="A57" s="157">
        <v>189</v>
      </c>
      <c r="B57" s="157"/>
      <c r="C57" s="177" t="s">
        <v>332</v>
      </c>
      <c r="D57" s="178"/>
      <c r="E57" s="155">
        <f t="shared" si="8"/>
        <v>1024</v>
      </c>
      <c r="F57" s="155">
        <f t="shared" si="9"/>
        <v>117</v>
      </c>
      <c r="G57" s="155">
        <v>2</v>
      </c>
      <c r="H57" s="155">
        <v>115</v>
      </c>
      <c r="I57" s="376">
        <f t="shared" si="10"/>
        <v>907</v>
      </c>
      <c r="J57" s="155">
        <v>2</v>
      </c>
      <c r="K57" s="155">
        <v>304</v>
      </c>
      <c r="L57" s="155">
        <v>14</v>
      </c>
      <c r="M57" s="155">
        <v>116</v>
      </c>
      <c r="N57" s="155">
        <v>42</v>
      </c>
      <c r="O57" s="155">
        <v>114</v>
      </c>
      <c r="P57" s="155">
        <v>176</v>
      </c>
      <c r="Q57" s="155">
        <v>2</v>
      </c>
      <c r="R57" s="155">
        <v>137</v>
      </c>
      <c r="S57" s="166"/>
      <c r="T57" s="157">
        <v>189</v>
      </c>
    </row>
    <row r="58" spans="1:20" ht="9" customHeight="1">
      <c r="A58" s="157">
        <v>190</v>
      </c>
      <c r="B58" s="157"/>
      <c r="C58" s="177" t="s">
        <v>333</v>
      </c>
      <c r="D58" s="178"/>
      <c r="E58" s="155">
        <f t="shared" si="8"/>
        <v>760</v>
      </c>
      <c r="F58" s="155">
        <f t="shared" si="9"/>
        <v>162</v>
      </c>
      <c r="G58" s="155" t="s">
        <v>577</v>
      </c>
      <c r="H58" s="155">
        <v>162</v>
      </c>
      <c r="I58" s="376">
        <f t="shared" si="10"/>
        <v>598</v>
      </c>
      <c r="J58" s="155" t="s">
        <v>577</v>
      </c>
      <c r="K58" s="155">
        <v>188</v>
      </c>
      <c r="L58" s="155">
        <v>3</v>
      </c>
      <c r="M58" s="155">
        <v>99</v>
      </c>
      <c r="N58" s="155">
        <v>19</v>
      </c>
      <c r="O58" s="155">
        <v>61</v>
      </c>
      <c r="P58" s="155">
        <v>56</v>
      </c>
      <c r="Q58" s="155">
        <v>1</v>
      </c>
      <c r="R58" s="155">
        <v>171</v>
      </c>
      <c r="S58" s="166"/>
      <c r="T58" s="157">
        <v>190</v>
      </c>
    </row>
    <row r="59" spans="1:20" ht="9.75" customHeight="1">
      <c r="A59" s="157"/>
      <c r="B59" s="157"/>
      <c r="C59" s="181" t="s">
        <v>11</v>
      </c>
      <c r="D59" s="182"/>
      <c r="E59" s="154">
        <f t="shared" si="8"/>
        <v>16028</v>
      </c>
      <c r="F59" s="154">
        <f>G59+H59</f>
        <v>2135</v>
      </c>
      <c r="G59" s="154">
        <f>SUM(G39:G58)</f>
        <v>132</v>
      </c>
      <c r="H59" s="154">
        <f>SUM(H39:H58)</f>
        <v>2003</v>
      </c>
      <c r="I59" s="154">
        <f>SUM(J59:R59)</f>
        <v>13893</v>
      </c>
      <c r="J59" s="154">
        <f>SUM(J39:J58)</f>
        <v>178</v>
      </c>
      <c r="K59" s="154">
        <f aca="true" t="shared" si="11" ref="K59:R59">SUM(K39:K58)</f>
        <v>4667</v>
      </c>
      <c r="L59" s="154">
        <f t="shared" si="11"/>
        <v>116</v>
      </c>
      <c r="M59" s="154">
        <f t="shared" si="11"/>
        <v>933</v>
      </c>
      <c r="N59" s="154">
        <f t="shared" si="11"/>
        <v>366</v>
      </c>
      <c r="O59" s="154">
        <f t="shared" si="11"/>
        <v>1583</v>
      </c>
      <c r="P59" s="154">
        <f t="shared" si="11"/>
        <v>2079</v>
      </c>
      <c r="Q59" s="154">
        <f t="shared" si="11"/>
        <v>83</v>
      </c>
      <c r="R59" s="154">
        <f t="shared" si="11"/>
        <v>3888</v>
      </c>
      <c r="S59" s="166"/>
      <c r="T59" s="157"/>
    </row>
    <row r="60" spans="1:20" ht="9.75" customHeight="1">
      <c r="A60" s="183">
        <v>1</v>
      </c>
      <c r="B60" s="183"/>
      <c r="C60" s="184" t="s">
        <v>392</v>
      </c>
      <c r="D60" s="185"/>
      <c r="E60" s="154">
        <f t="shared" si="8"/>
        <v>22182</v>
      </c>
      <c r="F60" s="154">
        <f>G60+H60</f>
        <v>2404</v>
      </c>
      <c r="G60" s="154">
        <f>G35+G59</f>
        <v>149</v>
      </c>
      <c r="H60" s="154">
        <f>H35+H59</f>
        <v>2255</v>
      </c>
      <c r="I60" s="154">
        <f>SUM(J60:R60)</f>
        <v>19778</v>
      </c>
      <c r="J60" s="154">
        <f>J35+J59</f>
        <v>257</v>
      </c>
      <c r="K60" s="154">
        <f aca="true" t="shared" si="12" ref="K60:R60">K35+K59</f>
        <v>7934</v>
      </c>
      <c r="L60" s="154">
        <f t="shared" si="12"/>
        <v>147</v>
      </c>
      <c r="M60" s="154">
        <f t="shared" si="12"/>
        <v>987</v>
      </c>
      <c r="N60" s="154">
        <f t="shared" si="12"/>
        <v>503</v>
      </c>
      <c r="O60" s="154">
        <f t="shared" si="12"/>
        <v>1848</v>
      </c>
      <c r="P60" s="154">
        <f t="shared" si="12"/>
        <v>3043</v>
      </c>
      <c r="Q60" s="154">
        <f t="shared" si="12"/>
        <v>123</v>
      </c>
      <c r="R60" s="154">
        <f t="shared" si="12"/>
        <v>4936</v>
      </c>
      <c r="S60" s="166"/>
      <c r="T60" s="183">
        <v>1</v>
      </c>
    </row>
    <row r="61" spans="1:20" ht="4.5" customHeight="1">
      <c r="A61" s="157"/>
      <c r="B61" s="159"/>
      <c r="C61" s="160"/>
      <c r="D61" s="160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9"/>
      <c r="T61" s="157"/>
    </row>
    <row r="62" spans="1:20" ht="9" customHeight="1">
      <c r="A62" s="638" t="s">
        <v>390</v>
      </c>
      <c r="B62" s="638"/>
      <c r="C62" s="638"/>
      <c r="D62" s="638"/>
      <c r="E62" s="638"/>
      <c r="F62" s="638"/>
      <c r="G62" s="638"/>
      <c r="H62" s="638"/>
      <c r="I62" s="638"/>
      <c r="J62" s="638"/>
      <c r="K62" s="638" t="s">
        <v>390</v>
      </c>
      <c r="L62" s="638"/>
      <c r="M62" s="638"/>
      <c r="N62" s="638"/>
      <c r="O62" s="638"/>
      <c r="P62" s="638"/>
      <c r="Q62" s="638"/>
      <c r="R62" s="638"/>
      <c r="S62" s="638"/>
      <c r="T62" s="638"/>
    </row>
    <row r="63" spans="1:20" ht="4.5" customHeight="1">
      <c r="A63" s="157"/>
      <c r="B63" s="159"/>
      <c r="C63" s="160"/>
      <c r="D63" s="160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9"/>
      <c r="T63" s="157"/>
    </row>
    <row r="64" spans="1:20" ht="9" customHeight="1">
      <c r="A64" s="157"/>
      <c r="B64" s="157"/>
      <c r="C64" s="176" t="s">
        <v>313</v>
      </c>
      <c r="D64" s="176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9"/>
      <c r="T64" s="157"/>
    </row>
    <row r="65" spans="1:20" ht="3.75" customHeight="1">
      <c r="A65" s="157"/>
      <c r="B65" s="157"/>
      <c r="C65" s="176"/>
      <c r="D65" s="176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9"/>
      <c r="T65" s="157"/>
    </row>
    <row r="66" spans="1:20" ht="9.75" customHeight="1">
      <c r="A66" s="157">
        <v>261</v>
      </c>
      <c r="B66" s="157"/>
      <c r="C66" s="177" t="s">
        <v>335</v>
      </c>
      <c r="D66" s="178"/>
      <c r="E66" s="155">
        <f>F66+I66</f>
        <v>504</v>
      </c>
      <c r="F66" s="155">
        <f>SUM(G66:H66)</f>
        <v>128</v>
      </c>
      <c r="G66" s="155">
        <v>26</v>
      </c>
      <c r="H66" s="155">
        <v>102</v>
      </c>
      <c r="I66" s="376">
        <f>SUM(J66:R66)</f>
        <v>376</v>
      </c>
      <c r="J66" s="155">
        <v>5</v>
      </c>
      <c r="K66" s="155">
        <v>70</v>
      </c>
      <c r="L66" s="155" t="s">
        <v>577</v>
      </c>
      <c r="M66" s="155">
        <v>32</v>
      </c>
      <c r="N66" s="155">
        <v>28</v>
      </c>
      <c r="O66" s="155">
        <v>42</v>
      </c>
      <c r="P66" s="155">
        <v>100</v>
      </c>
      <c r="Q66" s="155">
        <v>1</v>
      </c>
      <c r="R66" s="155">
        <v>98</v>
      </c>
      <c r="S66" s="166"/>
      <c r="T66" s="157">
        <v>261</v>
      </c>
    </row>
    <row r="67" spans="1:20" ht="9.75" customHeight="1">
      <c r="A67" s="157">
        <v>262</v>
      </c>
      <c r="B67" s="157"/>
      <c r="C67" s="177" t="s">
        <v>336</v>
      </c>
      <c r="D67" s="178"/>
      <c r="E67" s="155">
        <f>F67+I67</f>
        <v>275</v>
      </c>
      <c r="F67" s="155">
        <f>SUM(G67:H67)</f>
        <v>28</v>
      </c>
      <c r="G67" s="155" t="s">
        <v>577</v>
      </c>
      <c r="H67" s="155">
        <v>28</v>
      </c>
      <c r="I67" s="376">
        <f>SUM(J67:R67)</f>
        <v>247</v>
      </c>
      <c r="J67" s="155" t="s">
        <v>577</v>
      </c>
      <c r="K67" s="155">
        <v>60</v>
      </c>
      <c r="L67" s="155">
        <v>1</v>
      </c>
      <c r="M67" s="155">
        <v>15</v>
      </c>
      <c r="N67" s="155">
        <v>19</v>
      </c>
      <c r="O67" s="155">
        <v>41</v>
      </c>
      <c r="P67" s="155">
        <v>83</v>
      </c>
      <c r="Q67" s="155">
        <v>2</v>
      </c>
      <c r="R67" s="155">
        <v>26</v>
      </c>
      <c r="S67" s="166"/>
      <c r="T67" s="157">
        <v>262</v>
      </c>
    </row>
    <row r="68" spans="1:20" ht="9" customHeight="1">
      <c r="A68" s="157">
        <v>263</v>
      </c>
      <c r="B68" s="157"/>
      <c r="C68" s="177" t="s">
        <v>337</v>
      </c>
      <c r="D68" s="178"/>
      <c r="E68" s="155">
        <f>F68+I68</f>
        <v>366</v>
      </c>
      <c r="F68" s="155">
        <f>SUM(G68:H68)</f>
        <v>61</v>
      </c>
      <c r="G68" s="155">
        <v>16</v>
      </c>
      <c r="H68" s="155">
        <v>45</v>
      </c>
      <c r="I68" s="376">
        <f>SUM(J68:R68)</f>
        <v>305</v>
      </c>
      <c r="J68" s="155">
        <v>2</v>
      </c>
      <c r="K68" s="155">
        <v>40</v>
      </c>
      <c r="L68" s="155" t="s">
        <v>577</v>
      </c>
      <c r="M68" s="155">
        <v>39</v>
      </c>
      <c r="N68" s="155">
        <v>26</v>
      </c>
      <c r="O68" s="155">
        <v>41</v>
      </c>
      <c r="P68" s="155">
        <v>96</v>
      </c>
      <c r="Q68" s="155">
        <v>19</v>
      </c>
      <c r="R68" s="155">
        <v>42</v>
      </c>
      <c r="S68" s="166"/>
      <c r="T68" s="157">
        <v>263</v>
      </c>
    </row>
    <row r="69" spans="1:20" ht="9" customHeight="1">
      <c r="A69" s="157"/>
      <c r="B69" s="157"/>
      <c r="C69" s="179" t="s">
        <v>11</v>
      </c>
      <c r="D69" s="180"/>
      <c r="E69" s="154">
        <f>F69+I69</f>
        <v>1145</v>
      </c>
      <c r="F69" s="154">
        <f>G69+H69</f>
        <v>217</v>
      </c>
      <c r="G69" s="154">
        <f>SUM(G66:G68)</f>
        <v>42</v>
      </c>
      <c r="H69" s="154">
        <f>SUM(H66:H68)</f>
        <v>175</v>
      </c>
      <c r="I69" s="154">
        <f>SUM(J69:R69)</f>
        <v>928</v>
      </c>
      <c r="J69" s="154">
        <f>SUM(J66:J68)</f>
        <v>7</v>
      </c>
      <c r="K69" s="154">
        <f aca="true" t="shared" si="13" ref="K69:R69">SUM(K66:K68)</f>
        <v>170</v>
      </c>
      <c r="L69" s="154">
        <f t="shared" si="13"/>
        <v>1</v>
      </c>
      <c r="M69" s="154">
        <f t="shared" si="13"/>
        <v>86</v>
      </c>
      <c r="N69" s="154">
        <f t="shared" si="13"/>
        <v>73</v>
      </c>
      <c r="O69" s="154">
        <f t="shared" si="13"/>
        <v>124</v>
      </c>
      <c r="P69" s="154">
        <f t="shared" si="13"/>
        <v>279</v>
      </c>
      <c r="Q69" s="154">
        <f t="shared" si="13"/>
        <v>22</v>
      </c>
      <c r="R69" s="154">
        <f t="shared" si="13"/>
        <v>166</v>
      </c>
      <c r="S69" s="166"/>
      <c r="T69" s="157"/>
    </row>
    <row r="70" spans="1:20" ht="4.5" customHeight="1">
      <c r="A70" s="157"/>
      <c r="B70" s="157"/>
      <c r="C70" s="187"/>
      <c r="D70" s="187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9"/>
      <c r="T70" s="159"/>
    </row>
    <row r="71" spans="1:20" ht="9" customHeight="1">
      <c r="A71" s="157"/>
      <c r="B71" s="157"/>
      <c r="C71" s="159" t="s">
        <v>312</v>
      </c>
      <c r="D71" s="159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9"/>
      <c r="T71" s="159"/>
    </row>
    <row r="72" spans="1:20" ht="4.5" customHeight="1">
      <c r="A72" s="157"/>
      <c r="B72" s="157"/>
      <c r="C72" s="157"/>
      <c r="D72" s="157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9"/>
      <c r="T72" s="159"/>
    </row>
    <row r="73" spans="1:20" ht="9" customHeight="1">
      <c r="A73" s="157">
        <v>271</v>
      </c>
      <c r="B73" s="157"/>
      <c r="C73" s="177" t="s">
        <v>338</v>
      </c>
      <c r="D73" s="178"/>
      <c r="E73" s="155">
        <f aca="true" t="shared" si="14" ref="E73:E83">F73+I73</f>
        <v>493</v>
      </c>
      <c r="F73" s="155">
        <f>SUM(G73:H73)</f>
        <v>100</v>
      </c>
      <c r="G73" s="155">
        <v>6</v>
      </c>
      <c r="H73" s="155">
        <v>94</v>
      </c>
      <c r="I73" s="376">
        <f>SUM(J73:R73)</f>
        <v>393</v>
      </c>
      <c r="J73" s="155" t="s">
        <v>577</v>
      </c>
      <c r="K73" s="155">
        <v>65</v>
      </c>
      <c r="L73" s="155">
        <v>12</v>
      </c>
      <c r="M73" s="155">
        <v>40</v>
      </c>
      <c r="N73" s="155">
        <v>13</v>
      </c>
      <c r="O73" s="155">
        <v>103</v>
      </c>
      <c r="P73" s="155">
        <v>116</v>
      </c>
      <c r="Q73" s="155">
        <v>1</v>
      </c>
      <c r="R73" s="155">
        <v>43</v>
      </c>
      <c r="S73" s="166"/>
      <c r="T73" s="157">
        <v>271</v>
      </c>
    </row>
    <row r="74" spans="1:20" ht="9.75" customHeight="1">
      <c r="A74" s="157">
        <v>272</v>
      </c>
      <c r="B74" s="157"/>
      <c r="C74" s="177" t="s">
        <v>339</v>
      </c>
      <c r="D74" s="178"/>
      <c r="E74" s="155">
        <f t="shared" si="14"/>
        <v>340</v>
      </c>
      <c r="F74" s="155">
        <f aca="true" t="shared" si="15" ref="F74:F81">SUM(G74:H74)</f>
        <v>40</v>
      </c>
      <c r="G74" s="155">
        <v>3</v>
      </c>
      <c r="H74" s="155">
        <v>37</v>
      </c>
      <c r="I74" s="376">
        <f aca="true" t="shared" si="16" ref="I74:I81">SUM(J74:R74)</f>
        <v>300</v>
      </c>
      <c r="J74" s="155">
        <v>1</v>
      </c>
      <c r="K74" s="155">
        <v>109</v>
      </c>
      <c r="L74" s="155" t="s">
        <v>577</v>
      </c>
      <c r="M74" s="155">
        <v>6</v>
      </c>
      <c r="N74" s="155">
        <v>40</v>
      </c>
      <c r="O74" s="155">
        <v>60</v>
      </c>
      <c r="P74" s="155">
        <v>75</v>
      </c>
      <c r="Q74" s="155" t="s">
        <v>577</v>
      </c>
      <c r="R74" s="155">
        <v>9</v>
      </c>
      <c r="S74" s="166"/>
      <c r="T74" s="157">
        <v>272</v>
      </c>
    </row>
    <row r="75" spans="1:20" ht="9" customHeight="1">
      <c r="A75" s="157">
        <v>273</v>
      </c>
      <c r="B75" s="157"/>
      <c r="C75" s="177" t="s">
        <v>340</v>
      </c>
      <c r="D75" s="178"/>
      <c r="E75" s="155">
        <f t="shared" si="14"/>
        <v>614</v>
      </c>
      <c r="F75" s="155">
        <f t="shared" si="15"/>
        <v>67</v>
      </c>
      <c r="G75" s="155">
        <v>1</v>
      </c>
      <c r="H75" s="155">
        <v>66</v>
      </c>
      <c r="I75" s="376">
        <f t="shared" si="16"/>
        <v>547</v>
      </c>
      <c r="J75" s="155" t="s">
        <v>577</v>
      </c>
      <c r="K75" s="155">
        <v>120</v>
      </c>
      <c r="L75" s="155" t="s">
        <v>577</v>
      </c>
      <c r="M75" s="155">
        <v>15</v>
      </c>
      <c r="N75" s="155">
        <v>8</v>
      </c>
      <c r="O75" s="155">
        <v>67</v>
      </c>
      <c r="P75" s="155">
        <v>95</v>
      </c>
      <c r="Q75" s="155" t="s">
        <v>577</v>
      </c>
      <c r="R75" s="155">
        <v>242</v>
      </c>
      <c r="S75" s="166"/>
      <c r="T75" s="157">
        <v>273</v>
      </c>
    </row>
    <row r="76" spans="1:20" ht="9" customHeight="1">
      <c r="A76" s="157">
        <v>274</v>
      </c>
      <c r="B76" s="157"/>
      <c r="C76" s="177" t="s">
        <v>335</v>
      </c>
      <c r="D76" s="178"/>
      <c r="E76" s="155">
        <f t="shared" si="14"/>
        <v>906</v>
      </c>
      <c r="F76" s="155">
        <f t="shared" si="15"/>
        <v>185</v>
      </c>
      <c r="G76" s="155">
        <v>73</v>
      </c>
      <c r="H76" s="155">
        <v>112</v>
      </c>
      <c r="I76" s="376">
        <f t="shared" si="16"/>
        <v>721</v>
      </c>
      <c r="J76" s="155">
        <v>4</v>
      </c>
      <c r="K76" s="155">
        <v>130</v>
      </c>
      <c r="L76" s="155" t="s">
        <v>577</v>
      </c>
      <c r="M76" s="155">
        <v>87</v>
      </c>
      <c r="N76" s="155">
        <v>12</v>
      </c>
      <c r="O76" s="155">
        <v>99</v>
      </c>
      <c r="P76" s="155">
        <v>188</v>
      </c>
      <c r="Q76" s="155">
        <v>2</v>
      </c>
      <c r="R76" s="155">
        <v>199</v>
      </c>
      <c r="S76" s="166"/>
      <c r="T76" s="157">
        <v>274</v>
      </c>
    </row>
    <row r="77" spans="1:20" ht="9.75" customHeight="1">
      <c r="A77" s="157">
        <v>275</v>
      </c>
      <c r="B77" s="157"/>
      <c r="C77" s="177" t="s">
        <v>336</v>
      </c>
      <c r="D77" s="178"/>
      <c r="E77" s="155">
        <f t="shared" si="14"/>
        <v>748</v>
      </c>
      <c r="F77" s="155">
        <f t="shared" si="15"/>
        <v>56</v>
      </c>
      <c r="G77" s="155" t="s">
        <v>577</v>
      </c>
      <c r="H77" s="155">
        <v>56</v>
      </c>
      <c r="I77" s="376">
        <f t="shared" si="16"/>
        <v>692</v>
      </c>
      <c r="J77" s="155" t="s">
        <v>577</v>
      </c>
      <c r="K77" s="155">
        <v>128</v>
      </c>
      <c r="L77" s="155">
        <v>13</v>
      </c>
      <c r="M77" s="155">
        <v>30</v>
      </c>
      <c r="N77" s="155">
        <v>40</v>
      </c>
      <c r="O77" s="155">
        <v>153</v>
      </c>
      <c r="P77" s="155">
        <v>158</v>
      </c>
      <c r="Q77" s="155">
        <v>1</v>
      </c>
      <c r="R77" s="155">
        <v>169</v>
      </c>
      <c r="S77" s="166"/>
      <c r="T77" s="157">
        <v>275</v>
      </c>
    </row>
    <row r="78" spans="1:20" ht="9" customHeight="1">
      <c r="A78" s="157">
        <v>276</v>
      </c>
      <c r="B78" s="157"/>
      <c r="C78" s="177" t="s">
        <v>341</v>
      </c>
      <c r="D78" s="178"/>
      <c r="E78" s="155">
        <f t="shared" si="14"/>
        <v>278</v>
      </c>
      <c r="F78" s="155">
        <f t="shared" si="15"/>
        <v>30</v>
      </c>
      <c r="G78" s="155">
        <v>2</v>
      </c>
      <c r="H78" s="155">
        <v>28</v>
      </c>
      <c r="I78" s="376">
        <f t="shared" si="16"/>
        <v>248</v>
      </c>
      <c r="J78" s="155" t="s">
        <v>577</v>
      </c>
      <c r="K78" s="155">
        <v>74</v>
      </c>
      <c r="L78" s="155">
        <v>1</v>
      </c>
      <c r="M78" s="155">
        <v>20</v>
      </c>
      <c r="N78" s="155">
        <v>3</v>
      </c>
      <c r="O78" s="155">
        <v>55</v>
      </c>
      <c r="P78" s="155">
        <v>60</v>
      </c>
      <c r="Q78" s="155" t="s">
        <v>577</v>
      </c>
      <c r="R78" s="155">
        <v>35</v>
      </c>
      <c r="S78" s="166"/>
      <c r="T78" s="157">
        <v>276</v>
      </c>
    </row>
    <row r="79" spans="1:20" ht="9.75" customHeight="1">
      <c r="A79" s="157">
        <v>277</v>
      </c>
      <c r="B79" s="157"/>
      <c r="C79" s="177" t="s">
        <v>342</v>
      </c>
      <c r="D79" s="178"/>
      <c r="E79" s="155">
        <f t="shared" si="14"/>
        <v>829</v>
      </c>
      <c r="F79" s="155">
        <f t="shared" si="15"/>
        <v>106</v>
      </c>
      <c r="G79" s="155">
        <v>42</v>
      </c>
      <c r="H79" s="155">
        <v>64</v>
      </c>
      <c r="I79" s="376">
        <f t="shared" si="16"/>
        <v>723</v>
      </c>
      <c r="J79" s="155">
        <v>13</v>
      </c>
      <c r="K79" s="155">
        <v>182</v>
      </c>
      <c r="L79" s="155" t="s">
        <v>577</v>
      </c>
      <c r="M79" s="155">
        <v>25</v>
      </c>
      <c r="N79" s="155" t="s">
        <v>577</v>
      </c>
      <c r="O79" s="155">
        <v>152</v>
      </c>
      <c r="P79" s="155">
        <v>58</v>
      </c>
      <c r="Q79" s="155" t="s">
        <v>577</v>
      </c>
      <c r="R79" s="155">
        <v>293</v>
      </c>
      <c r="S79" s="166"/>
      <c r="T79" s="157">
        <v>277</v>
      </c>
    </row>
    <row r="80" spans="1:20" ht="9.75" customHeight="1">
      <c r="A80" s="157">
        <v>278</v>
      </c>
      <c r="B80" s="157"/>
      <c r="C80" s="177" t="s">
        <v>343</v>
      </c>
      <c r="D80" s="178"/>
      <c r="E80" s="155">
        <f t="shared" si="14"/>
        <v>366</v>
      </c>
      <c r="F80" s="155">
        <f t="shared" si="15"/>
        <v>91</v>
      </c>
      <c r="G80" s="155">
        <v>9</v>
      </c>
      <c r="H80" s="155">
        <v>82</v>
      </c>
      <c r="I80" s="376">
        <f t="shared" si="16"/>
        <v>275</v>
      </c>
      <c r="J80" s="155" t="s">
        <v>577</v>
      </c>
      <c r="K80" s="155">
        <v>66</v>
      </c>
      <c r="L80" s="155" t="s">
        <v>577</v>
      </c>
      <c r="M80" s="155">
        <v>24</v>
      </c>
      <c r="N80" s="155">
        <v>14</v>
      </c>
      <c r="O80" s="155">
        <v>72</v>
      </c>
      <c r="P80" s="155">
        <v>74</v>
      </c>
      <c r="Q80" s="155" t="s">
        <v>577</v>
      </c>
      <c r="R80" s="155">
        <v>25</v>
      </c>
      <c r="S80" s="166"/>
      <c r="T80" s="157">
        <v>278</v>
      </c>
    </row>
    <row r="81" spans="1:20" ht="9" customHeight="1">
      <c r="A81" s="157">
        <v>279</v>
      </c>
      <c r="B81" s="157"/>
      <c r="C81" s="177" t="s">
        <v>344</v>
      </c>
      <c r="D81" s="178"/>
      <c r="E81" s="155">
        <f t="shared" si="14"/>
        <v>464</v>
      </c>
      <c r="F81" s="155">
        <f t="shared" si="15"/>
        <v>67</v>
      </c>
      <c r="G81" s="155">
        <v>1</v>
      </c>
      <c r="H81" s="155">
        <v>66</v>
      </c>
      <c r="I81" s="376">
        <f t="shared" si="16"/>
        <v>397</v>
      </c>
      <c r="J81" s="155" t="s">
        <v>577</v>
      </c>
      <c r="K81" s="155">
        <v>141</v>
      </c>
      <c r="L81" s="155" t="s">
        <v>577</v>
      </c>
      <c r="M81" s="155">
        <v>40</v>
      </c>
      <c r="N81" s="155">
        <v>11</v>
      </c>
      <c r="O81" s="155">
        <v>85</v>
      </c>
      <c r="P81" s="155">
        <v>69</v>
      </c>
      <c r="Q81" s="155" t="s">
        <v>577</v>
      </c>
      <c r="R81" s="155">
        <v>51</v>
      </c>
      <c r="S81" s="166"/>
      <c r="T81" s="157">
        <v>279</v>
      </c>
    </row>
    <row r="82" spans="1:20" ht="9" customHeight="1">
      <c r="A82" s="157"/>
      <c r="B82" s="157"/>
      <c r="C82" s="181" t="s">
        <v>11</v>
      </c>
      <c r="D82" s="182"/>
      <c r="E82" s="154">
        <f t="shared" si="14"/>
        <v>5038</v>
      </c>
      <c r="F82" s="154">
        <f>G82+H82</f>
        <v>742</v>
      </c>
      <c r="G82" s="154">
        <f>SUM(G73:G81)</f>
        <v>137</v>
      </c>
      <c r="H82" s="154">
        <f>SUM(H73:H81)</f>
        <v>605</v>
      </c>
      <c r="I82" s="154">
        <f>SUM(J82:R82)</f>
        <v>4296</v>
      </c>
      <c r="J82" s="154">
        <f>SUM(J73:J81)</f>
        <v>18</v>
      </c>
      <c r="K82" s="154">
        <f aca="true" t="shared" si="17" ref="K82:R82">SUM(K73:K81)</f>
        <v>1015</v>
      </c>
      <c r="L82" s="154">
        <f t="shared" si="17"/>
        <v>26</v>
      </c>
      <c r="M82" s="154">
        <f t="shared" si="17"/>
        <v>287</v>
      </c>
      <c r="N82" s="154">
        <f t="shared" si="17"/>
        <v>141</v>
      </c>
      <c r="O82" s="154">
        <f t="shared" si="17"/>
        <v>846</v>
      </c>
      <c r="P82" s="154">
        <f t="shared" si="17"/>
        <v>893</v>
      </c>
      <c r="Q82" s="154">
        <f t="shared" si="17"/>
        <v>4</v>
      </c>
      <c r="R82" s="154">
        <f t="shared" si="17"/>
        <v>1066</v>
      </c>
      <c r="S82" s="166"/>
      <c r="T82" s="157"/>
    </row>
    <row r="83" spans="1:20" ht="9.75" customHeight="1">
      <c r="A83" s="183">
        <v>2</v>
      </c>
      <c r="B83" s="183"/>
      <c r="C83" s="184" t="s">
        <v>391</v>
      </c>
      <c r="D83" s="185"/>
      <c r="E83" s="154">
        <f t="shared" si="14"/>
        <v>6183</v>
      </c>
      <c r="F83" s="154">
        <f>G83+H83</f>
        <v>959</v>
      </c>
      <c r="G83" s="154">
        <f>G69+G82</f>
        <v>179</v>
      </c>
      <c r="H83" s="154">
        <f>H69+H82</f>
        <v>780</v>
      </c>
      <c r="I83" s="154">
        <f>SUM(J83:R83)</f>
        <v>5224</v>
      </c>
      <c r="J83" s="154">
        <f>J69+J82</f>
        <v>25</v>
      </c>
      <c r="K83" s="154">
        <f aca="true" t="shared" si="18" ref="K83:R83">K69+K82</f>
        <v>1185</v>
      </c>
      <c r="L83" s="154">
        <f t="shared" si="18"/>
        <v>27</v>
      </c>
      <c r="M83" s="154">
        <f t="shared" si="18"/>
        <v>373</v>
      </c>
      <c r="N83" s="154">
        <f t="shared" si="18"/>
        <v>214</v>
      </c>
      <c r="O83" s="154">
        <f t="shared" si="18"/>
        <v>970</v>
      </c>
      <c r="P83" s="154">
        <f t="shared" si="18"/>
        <v>1172</v>
      </c>
      <c r="Q83" s="154">
        <f t="shared" si="18"/>
        <v>26</v>
      </c>
      <c r="R83" s="154">
        <f t="shared" si="18"/>
        <v>1232</v>
      </c>
      <c r="S83" s="166"/>
      <c r="T83" s="183">
        <v>2</v>
      </c>
    </row>
    <row r="84" spans="1:20" ht="3" customHeight="1">
      <c r="A84" s="637" t="s">
        <v>406</v>
      </c>
      <c r="B84" s="637"/>
      <c r="C84" s="637"/>
      <c r="D84" s="188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7"/>
      <c r="T84" s="157"/>
    </row>
    <row r="85" spans="1:20" ht="9" customHeight="1">
      <c r="A85" s="637" t="s">
        <v>169</v>
      </c>
      <c r="B85" s="637"/>
      <c r="C85" s="637"/>
      <c r="D85" s="188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7"/>
      <c r="T85" s="157"/>
    </row>
    <row r="86" spans="1:18" ht="11.25" customHeight="1">
      <c r="A86" s="122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1.25" customHeight="1">
      <c r="A87" s="122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1.25" customHeight="1">
      <c r="A88" s="122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1.25" customHeight="1">
      <c r="A89" s="122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1.25" customHeight="1">
      <c r="A90" s="122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1.25" customHeight="1">
      <c r="A91" s="122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1.25" customHeight="1">
      <c r="A92" s="122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1.25" customHeight="1">
      <c r="A93" s="122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1.25" customHeight="1">
      <c r="A94" s="122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1.25" customHeight="1">
      <c r="A95" s="122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1.25" customHeight="1">
      <c r="A96" s="122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1.25" customHeight="1">
      <c r="A97" s="122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1.25" customHeight="1">
      <c r="A98" s="122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122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2.75">
      <c r="A100" s="122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2.75">
      <c r="A101" s="122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2.75">
      <c r="A102" s="122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2.75">
      <c r="A103" s="122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2.75">
      <c r="A104" s="122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2.75">
      <c r="A105" s="122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2.75">
      <c r="A106" s="122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2.75">
      <c r="A107" s="122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2.75">
      <c r="A108" s="122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2.75">
      <c r="A109" s="122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2.75">
      <c r="A110" s="122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2.75">
      <c r="A111" s="122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122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2.75">
      <c r="A113" s="122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122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2.75">
      <c r="A115" s="122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2.75">
      <c r="A116" s="122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2.75">
      <c r="A117" s="122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2.75">
      <c r="A118" s="122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2.75">
      <c r="A119" s="122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5:18" ht="12.75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5:18" ht="12.75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5:18" ht="12.75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5:18" ht="12.75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5:18" ht="12.75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5:18" ht="12.75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5:18" ht="12.75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5:18" ht="12.75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5:18" ht="12.75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5:18" ht="12.75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5:18" ht="12.75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5:18" ht="12.75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5:18" ht="12.75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5:18" ht="12.75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5:18" ht="12.75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5:18" ht="12.75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5:18" ht="12.75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5:18" ht="12.75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5:18" ht="12.75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5:18" ht="12.7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5:18" ht="12.75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5:18" ht="12.7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5:18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5:18" ht="12.75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5:18" ht="12.75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5:18" ht="12.75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5:18" ht="12.75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5:18" ht="12.75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5:18" ht="12.75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5:18" ht="12.75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5:18" ht="12.75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5:18" ht="12.75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5:18" ht="12.75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5:18" ht="12.75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5:18" ht="12.75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5:18" ht="12.75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5:18" ht="12.75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5:18" ht="12.75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5:18" ht="12.75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5:18" ht="12.7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5:18" ht="12.75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5:18" ht="12.75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5:18" ht="12.75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5:18" ht="12.75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5:18" ht="12.75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5:18" ht="12.75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5:18" ht="12.75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5:18" ht="12.75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5:18" ht="12.75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5:18" ht="12.7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5:18" ht="12.7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5:18" ht="12.7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5:18" ht="12.7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5:18" ht="12.7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5:18" ht="12.7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5:18" ht="12.7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5:18" ht="12.7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5:18" ht="12.7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5:18" ht="12.7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5:18" ht="12.7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5:18" ht="12.7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5:18" ht="12.7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5:18" ht="12.7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5:18" ht="12.7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5:18" ht="12.7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5:18" ht="12.7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5:18" ht="12.7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5:18" ht="12.7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5:18" ht="12.7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5:18" ht="12.7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5:18" ht="12.7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5:18" ht="12.7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5:18" ht="12.7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5:18" ht="12.7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5:18" ht="12.7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5:18" ht="12.7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5:18" ht="12.7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5:18" ht="12.7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5:18" ht="12.7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5:18" ht="12.7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5:18" ht="12.7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5:18" ht="12.7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5:18" ht="12.7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5:18" ht="12.7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5:18" ht="12.7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5:18" ht="12.7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5:18" ht="12.7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5:18" ht="12.7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5:18" ht="12.75"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5:18" ht="12.75"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5:18" ht="12.75"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5:18" ht="12.75"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5:18" ht="12.75"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5:18" ht="12.75"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5:18" ht="12.75"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5:18" ht="12.75"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5:18" ht="12.75"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5:18" ht="12.75"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5:18" ht="12.75"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5:18" ht="12.75"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5:18" ht="12.75"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5:18" ht="12.75"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5:18" ht="12.75"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5:18" ht="12.75"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5:18" ht="12.75"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5:18" ht="12.75"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</sheetData>
  <sheetProtection/>
  <mergeCells count="38">
    <mergeCell ref="A1:J1"/>
    <mergeCell ref="K1:T1"/>
    <mergeCell ref="A2:J2"/>
    <mergeCell ref="K2:T2"/>
    <mergeCell ref="A3:J3"/>
    <mergeCell ref="K3:T3"/>
    <mergeCell ref="J7:T7"/>
    <mergeCell ref="G8:G13"/>
    <mergeCell ref="H8:H13"/>
    <mergeCell ref="J8:J13"/>
    <mergeCell ref="K8:K13"/>
    <mergeCell ref="L8:L13"/>
    <mergeCell ref="A4:J4"/>
    <mergeCell ref="K4:T4"/>
    <mergeCell ref="A6:B13"/>
    <mergeCell ref="C6:D13"/>
    <mergeCell ref="E6:E13"/>
    <mergeCell ref="F6:H6"/>
    <mergeCell ref="I6:T6"/>
    <mergeCell ref="F7:F13"/>
    <mergeCell ref="G7:H7"/>
    <mergeCell ref="I7:I13"/>
    <mergeCell ref="A85:C85"/>
    <mergeCell ref="A28:J28"/>
    <mergeCell ref="K28:T28"/>
    <mergeCell ref="A62:J62"/>
    <mergeCell ref="K62:T62"/>
    <mergeCell ref="A84:C84"/>
    <mergeCell ref="Q8:Q13"/>
    <mergeCell ref="R8:R13"/>
    <mergeCell ref="S8:S13"/>
    <mergeCell ref="T8:T13"/>
    <mergeCell ref="A15:J15"/>
    <mergeCell ref="K15:T15"/>
    <mergeCell ref="M8:M13"/>
    <mergeCell ref="N8:N13"/>
    <mergeCell ref="O8:O13"/>
    <mergeCell ref="P8:P13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&amp;C44</oddFooter>
    <evenFooter>&amp;C45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224"/>
  <sheetViews>
    <sheetView workbookViewId="0" topLeftCell="A1">
      <selection activeCell="G98" sqref="G9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4.421875" style="0" customWidth="1"/>
    <col min="4" max="4" width="0.85546875" style="0" customWidth="1"/>
    <col min="5" max="8" width="9.7109375" style="0" customWidth="1"/>
    <col min="9" max="9" width="8.2812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  <c r="M1" s="421"/>
      <c r="N1" s="421"/>
      <c r="O1" s="421"/>
      <c r="P1" s="421"/>
      <c r="Q1" s="421"/>
      <c r="R1" s="421"/>
      <c r="S1" s="421"/>
      <c r="T1" s="421"/>
    </row>
    <row r="2" spans="1:20" ht="12.75">
      <c r="A2" s="446" t="s">
        <v>416</v>
      </c>
      <c r="B2" s="446"/>
      <c r="C2" s="446"/>
      <c r="D2" s="446"/>
      <c r="E2" s="446"/>
      <c r="F2" s="446"/>
      <c r="G2" s="446"/>
      <c r="H2" s="446"/>
      <c r="I2" s="446"/>
      <c r="J2" s="446"/>
      <c r="K2" s="445" t="s">
        <v>415</v>
      </c>
      <c r="L2" s="445"/>
      <c r="M2" s="445"/>
      <c r="N2" s="445"/>
      <c r="O2" s="445"/>
      <c r="P2" s="445"/>
      <c r="Q2" s="445"/>
      <c r="R2" s="445"/>
      <c r="S2" s="445"/>
      <c r="T2" s="445"/>
    </row>
    <row r="3" spans="1:20" ht="12.75">
      <c r="A3" s="446" t="s">
        <v>94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444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571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628</v>
      </c>
      <c r="L4" s="445"/>
      <c r="M4" s="445"/>
      <c r="N4" s="445"/>
      <c r="O4" s="445"/>
      <c r="P4" s="445"/>
      <c r="Q4" s="445"/>
      <c r="R4" s="445"/>
      <c r="S4" s="445"/>
      <c r="T4" s="445"/>
    </row>
    <row r="5" ht="4.5" customHeight="1"/>
    <row r="6" spans="1:20" ht="10.5" customHeight="1">
      <c r="A6" s="579" t="s">
        <v>396</v>
      </c>
      <c r="B6" s="639"/>
      <c r="C6" s="642" t="s">
        <v>307</v>
      </c>
      <c r="D6" s="639"/>
      <c r="E6" s="488" t="s">
        <v>566</v>
      </c>
      <c r="F6" s="482" t="s">
        <v>286</v>
      </c>
      <c r="G6" s="483"/>
      <c r="H6" s="484"/>
      <c r="I6" s="482" t="s">
        <v>82</v>
      </c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</row>
    <row r="7" spans="1:20" ht="11.25" customHeight="1">
      <c r="A7" s="580"/>
      <c r="B7" s="640"/>
      <c r="C7" s="633"/>
      <c r="D7" s="640"/>
      <c r="E7" s="635"/>
      <c r="F7" s="635" t="s">
        <v>20</v>
      </c>
      <c r="G7" s="585" t="s">
        <v>58</v>
      </c>
      <c r="H7" s="643"/>
      <c r="I7" s="478" t="s">
        <v>20</v>
      </c>
      <c r="J7" s="490" t="s">
        <v>58</v>
      </c>
      <c r="K7" s="481"/>
      <c r="L7" s="481"/>
      <c r="M7" s="481"/>
      <c r="N7" s="481"/>
      <c r="O7" s="481"/>
      <c r="P7" s="481"/>
      <c r="Q7" s="481"/>
      <c r="R7" s="481"/>
      <c r="S7" s="480"/>
      <c r="T7" s="481"/>
    </row>
    <row r="8" spans="1:20" ht="21" customHeight="1">
      <c r="A8" s="580"/>
      <c r="B8" s="640"/>
      <c r="C8" s="633"/>
      <c r="D8" s="640"/>
      <c r="E8" s="635"/>
      <c r="F8" s="635"/>
      <c r="G8" s="485" t="s">
        <v>384</v>
      </c>
      <c r="H8" s="485" t="s">
        <v>102</v>
      </c>
      <c r="I8" s="490"/>
      <c r="J8" s="488" t="s">
        <v>98</v>
      </c>
      <c r="K8" s="489" t="s">
        <v>99</v>
      </c>
      <c r="L8" s="485" t="s">
        <v>100</v>
      </c>
      <c r="M8" s="485" t="s">
        <v>101</v>
      </c>
      <c r="N8" s="485" t="s">
        <v>385</v>
      </c>
      <c r="O8" s="485" t="s">
        <v>386</v>
      </c>
      <c r="P8" s="485" t="s">
        <v>105</v>
      </c>
      <c r="Q8" s="485" t="s">
        <v>106</v>
      </c>
      <c r="R8" s="488" t="s">
        <v>405</v>
      </c>
      <c r="S8" s="489"/>
      <c r="T8" s="579" t="s">
        <v>396</v>
      </c>
    </row>
    <row r="9" spans="1:20" ht="9" customHeight="1">
      <c r="A9" s="580"/>
      <c r="B9" s="640"/>
      <c r="C9" s="633"/>
      <c r="D9" s="640"/>
      <c r="E9" s="635"/>
      <c r="F9" s="635"/>
      <c r="G9" s="635"/>
      <c r="H9" s="635"/>
      <c r="I9" s="490"/>
      <c r="J9" s="633"/>
      <c r="K9" s="640"/>
      <c r="L9" s="635"/>
      <c r="M9" s="635"/>
      <c r="N9" s="635"/>
      <c r="O9" s="635"/>
      <c r="P9" s="635"/>
      <c r="Q9" s="478"/>
      <c r="R9" s="633"/>
      <c r="S9" s="486"/>
      <c r="T9" s="580"/>
    </row>
    <row r="10" spans="1:20" ht="9" customHeight="1">
      <c r="A10" s="580"/>
      <c r="B10" s="640"/>
      <c r="C10" s="633"/>
      <c r="D10" s="640"/>
      <c r="E10" s="635"/>
      <c r="F10" s="635"/>
      <c r="G10" s="635"/>
      <c r="H10" s="635"/>
      <c r="I10" s="490"/>
      <c r="J10" s="633"/>
      <c r="K10" s="640"/>
      <c r="L10" s="635"/>
      <c r="M10" s="635"/>
      <c r="N10" s="635"/>
      <c r="O10" s="635"/>
      <c r="P10" s="635"/>
      <c r="Q10" s="478"/>
      <c r="R10" s="633"/>
      <c r="S10" s="486"/>
      <c r="T10" s="580"/>
    </row>
    <row r="11" spans="1:20" ht="9" customHeight="1">
      <c r="A11" s="580"/>
      <c r="B11" s="640"/>
      <c r="C11" s="633"/>
      <c r="D11" s="640"/>
      <c r="E11" s="635"/>
      <c r="F11" s="635"/>
      <c r="G11" s="635"/>
      <c r="H11" s="635"/>
      <c r="I11" s="490"/>
      <c r="J11" s="633"/>
      <c r="K11" s="640"/>
      <c r="L11" s="635"/>
      <c r="M11" s="635"/>
      <c r="N11" s="635"/>
      <c r="O11" s="635"/>
      <c r="P11" s="635"/>
      <c r="Q11" s="478"/>
      <c r="R11" s="633"/>
      <c r="S11" s="486"/>
      <c r="T11" s="580"/>
    </row>
    <row r="12" spans="1:20" ht="9" customHeight="1">
      <c r="A12" s="580"/>
      <c r="B12" s="640"/>
      <c r="C12" s="633"/>
      <c r="D12" s="640"/>
      <c r="E12" s="635"/>
      <c r="F12" s="635"/>
      <c r="G12" s="635"/>
      <c r="H12" s="635"/>
      <c r="I12" s="490"/>
      <c r="J12" s="633"/>
      <c r="K12" s="640"/>
      <c r="L12" s="635"/>
      <c r="M12" s="635"/>
      <c r="N12" s="635"/>
      <c r="O12" s="635"/>
      <c r="P12" s="635"/>
      <c r="Q12" s="478"/>
      <c r="R12" s="633"/>
      <c r="S12" s="486"/>
      <c r="T12" s="580"/>
    </row>
    <row r="13" spans="1:20" ht="7.5" customHeight="1">
      <c r="A13" s="581"/>
      <c r="B13" s="641"/>
      <c r="C13" s="634"/>
      <c r="D13" s="641"/>
      <c r="E13" s="636"/>
      <c r="F13" s="636"/>
      <c r="G13" s="636"/>
      <c r="H13" s="636"/>
      <c r="I13" s="491"/>
      <c r="J13" s="634"/>
      <c r="K13" s="641"/>
      <c r="L13" s="636"/>
      <c r="M13" s="636"/>
      <c r="N13" s="636"/>
      <c r="O13" s="636"/>
      <c r="P13" s="636"/>
      <c r="Q13" s="479"/>
      <c r="R13" s="634"/>
      <c r="S13" s="487"/>
      <c r="T13" s="581"/>
    </row>
    <row r="14" spans="1:21" ht="9" customHeight="1">
      <c r="A14" s="157"/>
      <c r="B14" s="159"/>
      <c r="C14" s="160"/>
      <c r="D14" s="160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9"/>
      <c r="T14" s="156"/>
      <c r="U14" s="12"/>
    </row>
    <row r="15" spans="1:20" ht="9.75" customHeight="1">
      <c r="A15" s="471" t="s">
        <v>394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 t="s">
        <v>394</v>
      </c>
      <c r="L15" s="471"/>
      <c r="M15" s="471"/>
      <c r="N15" s="471"/>
      <c r="O15" s="471"/>
      <c r="P15" s="471"/>
      <c r="Q15" s="471"/>
      <c r="R15" s="471"/>
      <c r="S15" s="471"/>
      <c r="T15" s="471"/>
    </row>
    <row r="16" spans="1:20" ht="9" customHeight="1">
      <c r="A16" s="189"/>
      <c r="B16" s="189"/>
      <c r="C16" s="161"/>
      <c r="D16" s="161"/>
      <c r="E16" s="161"/>
      <c r="F16" s="161"/>
      <c r="G16" s="161"/>
      <c r="H16" s="161"/>
      <c r="I16" s="161"/>
      <c r="J16" s="161"/>
      <c r="K16" s="162"/>
      <c r="L16" s="162"/>
      <c r="M16" s="162"/>
      <c r="N16" s="162"/>
      <c r="O16" s="162"/>
      <c r="P16" s="162"/>
      <c r="Q16" s="162"/>
      <c r="R16" s="162"/>
      <c r="S16" s="189"/>
      <c r="T16" s="189"/>
    </row>
    <row r="17" spans="1:20" ht="9" customHeight="1">
      <c r="A17" s="189"/>
      <c r="B17" s="189"/>
      <c r="C17" s="190" t="s">
        <v>313</v>
      </c>
      <c r="D17" s="190"/>
      <c r="E17" s="161"/>
      <c r="F17" s="161"/>
      <c r="G17" s="161"/>
      <c r="H17" s="161"/>
      <c r="I17" s="161"/>
      <c r="J17" s="161"/>
      <c r="K17" s="162"/>
      <c r="L17" s="162"/>
      <c r="M17" s="162"/>
      <c r="N17" s="162"/>
      <c r="O17" s="162"/>
      <c r="P17" s="162"/>
      <c r="Q17" s="162"/>
      <c r="R17" s="162"/>
      <c r="S17" s="189"/>
      <c r="T17" s="189"/>
    </row>
    <row r="18" spans="1:20" ht="9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55"/>
      <c r="O18" s="155"/>
      <c r="P18" s="155"/>
      <c r="Q18" s="155"/>
      <c r="R18" s="155"/>
      <c r="S18" s="159"/>
      <c r="T18" s="156"/>
    </row>
    <row r="19" spans="1:20" ht="9" customHeight="1">
      <c r="A19" s="157">
        <v>361</v>
      </c>
      <c r="B19" s="157"/>
      <c r="C19" s="177" t="s">
        <v>345</v>
      </c>
      <c r="D19" s="178"/>
      <c r="E19" s="155">
        <f>F19+I19</f>
        <v>379</v>
      </c>
      <c r="F19" s="155">
        <f>G19+H19</f>
        <v>125</v>
      </c>
      <c r="G19" s="155">
        <v>15</v>
      </c>
      <c r="H19" s="155">
        <v>110</v>
      </c>
      <c r="I19" s="155">
        <f>SUM(J19:R19)</f>
        <v>254</v>
      </c>
      <c r="J19" s="155">
        <v>1</v>
      </c>
      <c r="K19" s="155">
        <v>61</v>
      </c>
      <c r="L19" s="155">
        <v>1</v>
      </c>
      <c r="M19" s="155">
        <v>37</v>
      </c>
      <c r="N19" s="155">
        <v>5</v>
      </c>
      <c r="O19" s="155">
        <v>42</v>
      </c>
      <c r="P19" s="155">
        <v>42</v>
      </c>
      <c r="Q19" s="155">
        <v>1</v>
      </c>
      <c r="R19" s="155">
        <v>64</v>
      </c>
      <c r="S19" s="166"/>
      <c r="T19" s="157">
        <v>361</v>
      </c>
    </row>
    <row r="20" spans="1:20" ht="9" customHeight="1">
      <c r="A20" s="157">
        <v>362</v>
      </c>
      <c r="B20" s="157"/>
      <c r="C20" s="177" t="s">
        <v>346</v>
      </c>
      <c r="D20" s="178"/>
      <c r="E20" s="155">
        <f>F20+I20</f>
        <v>2547</v>
      </c>
      <c r="F20" s="155">
        <f>G20+H20</f>
        <v>651</v>
      </c>
      <c r="G20" s="155">
        <v>295</v>
      </c>
      <c r="H20" s="155">
        <v>356</v>
      </c>
      <c r="I20" s="155">
        <f>SUM(J20:R20)</f>
        <v>1896</v>
      </c>
      <c r="J20" s="155">
        <v>18</v>
      </c>
      <c r="K20" s="155">
        <v>441</v>
      </c>
      <c r="L20" s="155">
        <v>21</v>
      </c>
      <c r="M20" s="155">
        <v>310</v>
      </c>
      <c r="N20" s="155">
        <v>106</v>
      </c>
      <c r="O20" s="155">
        <v>104</v>
      </c>
      <c r="P20" s="155">
        <v>441</v>
      </c>
      <c r="Q20" s="155">
        <v>1</v>
      </c>
      <c r="R20" s="155">
        <v>454</v>
      </c>
      <c r="S20" s="166"/>
      <c r="T20" s="157">
        <v>362</v>
      </c>
    </row>
    <row r="21" spans="1:20" ht="9" customHeight="1">
      <c r="A21" s="157">
        <v>363</v>
      </c>
      <c r="B21" s="157"/>
      <c r="C21" s="373" t="s">
        <v>573</v>
      </c>
      <c r="D21" s="178"/>
      <c r="E21" s="155">
        <f>F21+I21</f>
        <v>289</v>
      </c>
      <c r="F21" s="155">
        <v>36</v>
      </c>
      <c r="G21" s="155" t="s">
        <v>577</v>
      </c>
      <c r="H21" s="155">
        <v>47</v>
      </c>
      <c r="I21" s="155">
        <f>SUM(J21:R21)</f>
        <v>253</v>
      </c>
      <c r="J21" s="155">
        <v>1</v>
      </c>
      <c r="K21" s="155">
        <v>56</v>
      </c>
      <c r="L21" s="155">
        <v>5</v>
      </c>
      <c r="M21" s="155">
        <v>49</v>
      </c>
      <c r="N21" s="155">
        <v>7</v>
      </c>
      <c r="O21" s="155">
        <v>51</v>
      </c>
      <c r="P21" s="155">
        <v>36</v>
      </c>
      <c r="Q21" s="155">
        <v>12</v>
      </c>
      <c r="R21" s="155">
        <v>36</v>
      </c>
      <c r="S21" s="166"/>
      <c r="T21" s="157">
        <v>363</v>
      </c>
    </row>
    <row r="22" spans="1:20" ht="9" customHeight="1">
      <c r="A22" s="157"/>
      <c r="B22" s="157"/>
      <c r="C22" s="179" t="s">
        <v>11</v>
      </c>
      <c r="D22" s="180"/>
      <c r="E22" s="154">
        <f>F22+I22</f>
        <v>3226</v>
      </c>
      <c r="F22" s="154">
        <f>G22+H22</f>
        <v>823</v>
      </c>
      <c r="G22" s="154">
        <f>SUM(G19:G21)</f>
        <v>310</v>
      </c>
      <c r="H22" s="154">
        <f>SUM(H19:H21)</f>
        <v>513</v>
      </c>
      <c r="I22" s="154">
        <f>SUM(J22:R22)</f>
        <v>2403</v>
      </c>
      <c r="J22" s="154">
        <f>SUM(J19:J21)</f>
        <v>20</v>
      </c>
      <c r="K22" s="154">
        <f aca="true" t="shared" si="0" ref="K22:R22">SUM(K19:K21)</f>
        <v>558</v>
      </c>
      <c r="L22" s="154">
        <f t="shared" si="0"/>
        <v>27</v>
      </c>
      <c r="M22" s="154">
        <f t="shared" si="0"/>
        <v>396</v>
      </c>
      <c r="N22" s="154">
        <f t="shared" si="0"/>
        <v>118</v>
      </c>
      <c r="O22" s="154">
        <f t="shared" si="0"/>
        <v>197</v>
      </c>
      <c r="P22" s="154">
        <f t="shared" si="0"/>
        <v>519</v>
      </c>
      <c r="Q22" s="154">
        <f t="shared" si="0"/>
        <v>14</v>
      </c>
      <c r="R22" s="154">
        <f t="shared" si="0"/>
        <v>554</v>
      </c>
      <c r="S22" s="166"/>
      <c r="T22" s="157"/>
    </row>
    <row r="23" spans="1:20" ht="9" customHeight="1">
      <c r="A23" s="157"/>
      <c r="B23" s="157"/>
      <c r="C23" s="160"/>
      <c r="D23" s="160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9"/>
      <c r="T23" s="157"/>
    </row>
    <row r="24" spans="1:20" ht="9" customHeight="1">
      <c r="A24" s="157"/>
      <c r="B24" s="157"/>
      <c r="C24" s="176" t="s">
        <v>312</v>
      </c>
      <c r="D24" s="160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9"/>
      <c r="T24" s="157"/>
    </row>
    <row r="25" spans="1:20" ht="4.5" customHeight="1">
      <c r="A25" s="157"/>
      <c r="B25" s="157"/>
      <c r="C25" s="160"/>
      <c r="D25" s="160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9"/>
      <c r="T25" s="157"/>
    </row>
    <row r="26" spans="1:20" ht="9" customHeight="1">
      <c r="A26" s="157">
        <v>371</v>
      </c>
      <c r="B26" s="157"/>
      <c r="C26" s="177" t="s">
        <v>347</v>
      </c>
      <c r="D26" s="178"/>
      <c r="E26" s="155">
        <f>F26+I26</f>
        <v>726</v>
      </c>
      <c r="F26" s="155">
        <f>G26+H26</f>
        <v>106</v>
      </c>
      <c r="G26" s="155">
        <v>13</v>
      </c>
      <c r="H26" s="155">
        <v>93</v>
      </c>
      <c r="I26" s="155">
        <f>SUM(J26:R26)</f>
        <v>620</v>
      </c>
      <c r="J26" s="155" t="s">
        <v>577</v>
      </c>
      <c r="K26" s="155">
        <v>103</v>
      </c>
      <c r="L26" s="155" t="s">
        <v>577</v>
      </c>
      <c r="M26" s="155">
        <v>40</v>
      </c>
      <c r="N26" s="155">
        <v>17</v>
      </c>
      <c r="O26" s="155">
        <v>188</v>
      </c>
      <c r="P26" s="155">
        <v>124</v>
      </c>
      <c r="Q26" s="155" t="s">
        <v>577</v>
      </c>
      <c r="R26" s="155">
        <v>148</v>
      </c>
      <c r="S26" s="166"/>
      <c r="T26" s="157">
        <v>371</v>
      </c>
    </row>
    <row r="27" spans="1:20" ht="9" customHeight="1">
      <c r="A27" s="157">
        <v>372</v>
      </c>
      <c r="B27" s="157"/>
      <c r="C27" s="177" t="s">
        <v>348</v>
      </c>
      <c r="D27" s="178"/>
      <c r="E27" s="155">
        <f aca="true" t="shared" si="1" ref="E27:E34">F27+I27</f>
        <v>682</v>
      </c>
      <c r="F27" s="155">
        <f aca="true" t="shared" si="2" ref="F27:F32">SUM(G27:H27)</f>
        <v>68</v>
      </c>
      <c r="G27" s="155" t="s">
        <v>577</v>
      </c>
      <c r="H27" s="155">
        <v>68</v>
      </c>
      <c r="I27" s="155">
        <f aca="true" t="shared" si="3" ref="I27:I32">SUM(J27:R27)</f>
        <v>614</v>
      </c>
      <c r="J27" s="155">
        <v>1</v>
      </c>
      <c r="K27" s="155">
        <v>253</v>
      </c>
      <c r="L27" s="155">
        <v>2</v>
      </c>
      <c r="M27" s="155">
        <v>53</v>
      </c>
      <c r="N27" s="155">
        <v>6</v>
      </c>
      <c r="O27" s="155">
        <v>67</v>
      </c>
      <c r="P27" s="155">
        <v>90</v>
      </c>
      <c r="Q27" s="155" t="s">
        <v>577</v>
      </c>
      <c r="R27" s="155">
        <v>142</v>
      </c>
      <c r="S27" s="166"/>
      <c r="T27" s="157">
        <v>372</v>
      </c>
    </row>
    <row r="28" spans="1:20" ht="9" customHeight="1">
      <c r="A28" s="157">
        <v>373</v>
      </c>
      <c r="B28" s="157"/>
      <c r="C28" s="373" t="s">
        <v>574</v>
      </c>
      <c r="D28" s="178"/>
      <c r="E28" s="155">
        <f t="shared" si="1"/>
        <v>547</v>
      </c>
      <c r="F28" s="155">
        <f t="shared" si="2"/>
        <v>68</v>
      </c>
      <c r="G28" s="155" t="s">
        <v>577</v>
      </c>
      <c r="H28" s="155">
        <v>68</v>
      </c>
      <c r="I28" s="155">
        <f t="shared" si="3"/>
        <v>479</v>
      </c>
      <c r="J28" s="155">
        <v>2</v>
      </c>
      <c r="K28" s="155">
        <v>148</v>
      </c>
      <c r="L28" s="155" t="s">
        <v>577</v>
      </c>
      <c r="M28" s="155">
        <v>27</v>
      </c>
      <c r="N28" s="155">
        <v>27</v>
      </c>
      <c r="O28" s="155">
        <v>88</v>
      </c>
      <c r="P28" s="155">
        <v>97</v>
      </c>
      <c r="Q28" s="155" t="s">
        <v>577</v>
      </c>
      <c r="R28" s="155">
        <v>90</v>
      </c>
      <c r="S28" s="166"/>
      <c r="T28" s="157">
        <v>373</v>
      </c>
    </row>
    <row r="29" spans="1:20" ht="9" customHeight="1">
      <c r="A29" s="157">
        <v>374</v>
      </c>
      <c r="B29" s="157"/>
      <c r="C29" s="177" t="s">
        <v>349</v>
      </c>
      <c r="D29" s="178"/>
      <c r="E29" s="155">
        <f t="shared" si="1"/>
        <v>596</v>
      </c>
      <c r="F29" s="155">
        <f t="shared" si="2"/>
        <v>97</v>
      </c>
      <c r="G29" s="155">
        <v>12</v>
      </c>
      <c r="H29" s="155">
        <v>85</v>
      </c>
      <c r="I29" s="155">
        <f t="shared" si="3"/>
        <v>499</v>
      </c>
      <c r="J29" s="155">
        <v>3</v>
      </c>
      <c r="K29" s="155">
        <v>67</v>
      </c>
      <c r="L29" s="155">
        <v>11</v>
      </c>
      <c r="M29" s="155">
        <v>91</v>
      </c>
      <c r="N29" s="155">
        <v>17</v>
      </c>
      <c r="O29" s="155">
        <v>84</v>
      </c>
      <c r="P29" s="155">
        <v>74</v>
      </c>
      <c r="Q29" s="155">
        <v>2</v>
      </c>
      <c r="R29" s="155">
        <v>150</v>
      </c>
      <c r="S29" s="166"/>
      <c r="T29" s="157">
        <v>374</v>
      </c>
    </row>
    <row r="30" spans="1:20" ht="9" customHeight="1">
      <c r="A30" s="157">
        <v>375</v>
      </c>
      <c r="B30" s="157"/>
      <c r="C30" s="177" t="s">
        <v>346</v>
      </c>
      <c r="D30" s="178"/>
      <c r="E30" s="155">
        <f t="shared" si="1"/>
        <v>1000</v>
      </c>
      <c r="F30" s="155">
        <f t="shared" si="2"/>
        <v>122</v>
      </c>
      <c r="G30" s="153">
        <v>18</v>
      </c>
      <c r="H30" s="153">
        <v>104</v>
      </c>
      <c r="I30" s="155">
        <f t="shared" si="3"/>
        <v>878</v>
      </c>
      <c r="J30" s="153">
        <v>11</v>
      </c>
      <c r="K30" s="153">
        <v>352</v>
      </c>
      <c r="L30" s="153">
        <v>9</v>
      </c>
      <c r="M30" s="153">
        <v>69</v>
      </c>
      <c r="N30" s="153">
        <v>13</v>
      </c>
      <c r="O30" s="153">
        <v>106</v>
      </c>
      <c r="P30" s="153">
        <v>103</v>
      </c>
      <c r="Q30" s="156" t="s">
        <v>577</v>
      </c>
      <c r="R30" s="153">
        <v>215</v>
      </c>
      <c r="S30" s="166"/>
      <c r="T30" s="157">
        <v>375</v>
      </c>
    </row>
    <row r="31" spans="1:20" ht="9" customHeight="1">
      <c r="A31" s="157">
        <v>376</v>
      </c>
      <c r="B31" s="157"/>
      <c r="C31" s="177" t="s">
        <v>350</v>
      </c>
      <c r="D31" s="178"/>
      <c r="E31" s="155">
        <f t="shared" si="1"/>
        <v>718</v>
      </c>
      <c r="F31" s="155">
        <f t="shared" si="2"/>
        <v>144</v>
      </c>
      <c r="G31" s="155" t="s">
        <v>577</v>
      </c>
      <c r="H31" s="155">
        <v>144</v>
      </c>
      <c r="I31" s="155">
        <f t="shared" si="3"/>
        <v>574</v>
      </c>
      <c r="J31" s="155" t="s">
        <v>577</v>
      </c>
      <c r="K31" s="155">
        <v>85</v>
      </c>
      <c r="L31" s="155">
        <v>1</v>
      </c>
      <c r="M31" s="155">
        <v>84</v>
      </c>
      <c r="N31" s="155">
        <v>15</v>
      </c>
      <c r="O31" s="155">
        <v>117</v>
      </c>
      <c r="P31" s="155">
        <v>99</v>
      </c>
      <c r="Q31" s="155" t="s">
        <v>577</v>
      </c>
      <c r="R31" s="155">
        <v>173</v>
      </c>
      <c r="S31" s="166"/>
      <c r="T31" s="157">
        <v>376</v>
      </c>
    </row>
    <row r="32" spans="1:20" ht="9" customHeight="1">
      <c r="A32" s="157">
        <v>377</v>
      </c>
      <c r="B32" s="157"/>
      <c r="C32" s="177" t="s">
        <v>351</v>
      </c>
      <c r="D32" s="178"/>
      <c r="E32" s="155">
        <f t="shared" si="1"/>
        <v>473</v>
      </c>
      <c r="F32" s="155">
        <f t="shared" si="2"/>
        <v>87</v>
      </c>
      <c r="G32" s="155">
        <v>10</v>
      </c>
      <c r="H32" s="155">
        <v>77</v>
      </c>
      <c r="I32" s="155">
        <f t="shared" si="3"/>
        <v>386</v>
      </c>
      <c r="J32" s="155">
        <v>5</v>
      </c>
      <c r="K32" s="155">
        <v>92</v>
      </c>
      <c r="L32" s="155">
        <v>3</v>
      </c>
      <c r="M32" s="155">
        <v>45</v>
      </c>
      <c r="N32" s="155">
        <v>19</v>
      </c>
      <c r="O32" s="155">
        <v>74</v>
      </c>
      <c r="P32" s="155">
        <v>60</v>
      </c>
      <c r="Q32" s="155" t="s">
        <v>577</v>
      </c>
      <c r="R32" s="155">
        <v>88</v>
      </c>
      <c r="S32" s="166"/>
      <c r="T32" s="157">
        <v>377</v>
      </c>
    </row>
    <row r="33" spans="1:20" ht="9" customHeight="1">
      <c r="A33" s="157"/>
      <c r="B33" s="157"/>
      <c r="C33" s="179" t="s">
        <v>11</v>
      </c>
      <c r="D33" s="180"/>
      <c r="E33" s="154">
        <f t="shared" si="1"/>
        <v>4742</v>
      </c>
      <c r="F33" s="154">
        <f>G33+H33</f>
        <v>692</v>
      </c>
      <c r="G33" s="154">
        <f>SUM(G26:G32)</f>
        <v>53</v>
      </c>
      <c r="H33" s="154">
        <f>SUM(H26:H32)</f>
        <v>639</v>
      </c>
      <c r="I33" s="154">
        <f>SUM(J33:R33)</f>
        <v>4050</v>
      </c>
      <c r="J33" s="154">
        <f>SUM(J26:J32)</f>
        <v>22</v>
      </c>
      <c r="K33" s="154">
        <f aca="true" t="shared" si="4" ref="K33:R33">SUM(K26:K32)</f>
        <v>1100</v>
      </c>
      <c r="L33" s="154">
        <f t="shared" si="4"/>
        <v>26</v>
      </c>
      <c r="M33" s="154">
        <f t="shared" si="4"/>
        <v>409</v>
      </c>
      <c r="N33" s="154">
        <f t="shared" si="4"/>
        <v>114</v>
      </c>
      <c r="O33" s="154">
        <f t="shared" si="4"/>
        <v>724</v>
      </c>
      <c r="P33" s="154">
        <f t="shared" si="4"/>
        <v>647</v>
      </c>
      <c r="Q33" s="154">
        <f t="shared" si="4"/>
        <v>2</v>
      </c>
      <c r="R33" s="154">
        <f t="shared" si="4"/>
        <v>1006</v>
      </c>
      <c r="S33" s="166"/>
      <c r="T33" s="157"/>
    </row>
    <row r="34" spans="1:20" ht="9.75" customHeight="1">
      <c r="A34" s="183">
        <v>3</v>
      </c>
      <c r="B34" s="157"/>
      <c r="C34" s="191" t="s">
        <v>397</v>
      </c>
      <c r="D34" s="192"/>
      <c r="E34" s="154">
        <f t="shared" si="1"/>
        <v>7968</v>
      </c>
      <c r="F34" s="154">
        <f>G34+H34</f>
        <v>1515</v>
      </c>
      <c r="G34" s="154">
        <f>G22+G33</f>
        <v>363</v>
      </c>
      <c r="H34" s="154">
        <f>H22+H33</f>
        <v>1152</v>
      </c>
      <c r="I34" s="154">
        <f>SUM(J34:R34)</f>
        <v>6453</v>
      </c>
      <c r="J34" s="154">
        <f>J22+J33</f>
        <v>42</v>
      </c>
      <c r="K34" s="154">
        <f aca="true" t="shared" si="5" ref="K34:R34">K22+K33</f>
        <v>1658</v>
      </c>
      <c r="L34" s="154">
        <f t="shared" si="5"/>
        <v>53</v>
      </c>
      <c r="M34" s="154">
        <f t="shared" si="5"/>
        <v>805</v>
      </c>
      <c r="N34" s="154">
        <f t="shared" si="5"/>
        <v>232</v>
      </c>
      <c r="O34" s="154">
        <f t="shared" si="5"/>
        <v>921</v>
      </c>
      <c r="P34" s="154">
        <f t="shared" si="5"/>
        <v>1166</v>
      </c>
      <c r="Q34" s="154">
        <f t="shared" si="5"/>
        <v>16</v>
      </c>
      <c r="R34" s="154">
        <f t="shared" si="5"/>
        <v>1560</v>
      </c>
      <c r="S34" s="166"/>
      <c r="T34" s="183">
        <v>3</v>
      </c>
    </row>
    <row r="35" spans="1:20" ht="9" customHeight="1">
      <c r="A35" s="157"/>
      <c r="B35" s="157"/>
      <c r="C35" s="187"/>
      <c r="D35" s="187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9"/>
      <c r="T35" s="157"/>
    </row>
    <row r="36" spans="1:20" ht="9.75" customHeight="1">
      <c r="A36" s="638" t="s">
        <v>395</v>
      </c>
      <c r="B36" s="638"/>
      <c r="C36" s="638"/>
      <c r="D36" s="638"/>
      <c r="E36" s="638"/>
      <c r="F36" s="638"/>
      <c r="G36" s="638"/>
      <c r="H36" s="638"/>
      <c r="I36" s="638"/>
      <c r="J36" s="638"/>
      <c r="K36" s="644" t="s">
        <v>395</v>
      </c>
      <c r="L36" s="644"/>
      <c r="M36" s="644"/>
      <c r="N36" s="644"/>
      <c r="O36" s="644"/>
      <c r="P36" s="644"/>
      <c r="Q36" s="644"/>
      <c r="R36" s="644"/>
      <c r="S36" s="644"/>
      <c r="T36" s="644"/>
    </row>
    <row r="37" spans="1:20" ht="9" customHeight="1">
      <c r="A37" s="157"/>
      <c r="B37" s="157"/>
      <c r="C37" s="186"/>
      <c r="D37" s="186"/>
      <c r="E37" s="186"/>
      <c r="F37" s="186"/>
      <c r="G37" s="186"/>
      <c r="H37" s="186"/>
      <c r="I37" s="186"/>
      <c r="J37" s="186"/>
      <c r="K37" s="193"/>
      <c r="L37" s="193"/>
      <c r="M37" s="193"/>
      <c r="N37" s="193"/>
      <c r="O37" s="193"/>
      <c r="P37" s="193"/>
      <c r="Q37" s="193"/>
      <c r="R37" s="193"/>
      <c r="S37" s="159"/>
      <c r="T37" s="157"/>
    </row>
    <row r="38" spans="1:20" ht="9" customHeight="1">
      <c r="A38" s="157"/>
      <c r="B38" s="157"/>
      <c r="C38" s="190" t="s">
        <v>313</v>
      </c>
      <c r="D38" s="190"/>
      <c r="E38" s="186"/>
      <c r="F38" s="186"/>
      <c r="G38" s="186"/>
      <c r="H38" s="186"/>
      <c r="I38" s="186"/>
      <c r="J38" s="186"/>
      <c r="K38" s="193"/>
      <c r="L38" s="193"/>
      <c r="M38" s="193"/>
      <c r="N38" s="193"/>
      <c r="O38" s="193"/>
      <c r="P38" s="193"/>
      <c r="Q38" s="193"/>
      <c r="R38" s="193"/>
      <c r="S38" s="159"/>
      <c r="T38" s="157"/>
    </row>
    <row r="39" spans="1:20" ht="4.5" customHeight="1">
      <c r="A39" s="157"/>
      <c r="B39" s="157"/>
      <c r="C39" s="160"/>
      <c r="D39" s="160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9"/>
      <c r="T39" s="157"/>
    </row>
    <row r="40" spans="1:20" ht="9" customHeight="1">
      <c r="A40" s="157">
        <v>461</v>
      </c>
      <c r="B40" s="157"/>
      <c r="C40" s="177" t="s">
        <v>387</v>
      </c>
      <c r="D40" s="178"/>
      <c r="E40" s="155">
        <f>F40+I40</f>
        <v>395</v>
      </c>
      <c r="F40" s="155">
        <f>SUM(G40:H40)</f>
        <v>54</v>
      </c>
      <c r="G40" s="155">
        <v>2</v>
      </c>
      <c r="H40" s="155">
        <v>52</v>
      </c>
      <c r="I40" s="155">
        <f>SUM(J40:R40)</f>
        <v>341</v>
      </c>
      <c r="J40" s="155" t="s">
        <v>577</v>
      </c>
      <c r="K40" s="155">
        <v>101</v>
      </c>
      <c r="L40" s="155" t="s">
        <v>577</v>
      </c>
      <c r="M40" s="155">
        <v>47</v>
      </c>
      <c r="N40" s="155">
        <v>15</v>
      </c>
      <c r="O40" s="155">
        <v>41</v>
      </c>
      <c r="P40" s="155">
        <v>122</v>
      </c>
      <c r="Q40" s="155" t="s">
        <v>577</v>
      </c>
      <c r="R40" s="155">
        <v>15</v>
      </c>
      <c r="S40" s="166"/>
      <c r="T40" s="157">
        <v>461</v>
      </c>
    </row>
    <row r="41" spans="1:20" ht="9" customHeight="1">
      <c r="A41" s="157">
        <v>462</v>
      </c>
      <c r="B41" s="157"/>
      <c r="C41" s="177" t="s">
        <v>407</v>
      </c>
      <c r="D41" s="178"/>
      <c r="E41" s="155">
        <f>F41+I41</f>
        <v>480</v>
      </c>
      <c r="F41" s="155">
        <f>SUM(G41:H41)</f>
        <v>46</v>
      </c>
      <c r="G41" s="155" t="s">
        <v>577</v>
      </c>
      <c r="H41" s="155">
        <v>46</v>
      </c>
      <c r="I41" s="155">
        <f>SUM(J41:R41)</f>
        <v>434</v>
      </c>
      <c r="J41" s="155" t="s">
        <v>577</v>
      </c>
      <c r="K41" s="155">
        <v>97</v>
      </c>
      <c r="L41" s="155" t="s">
        <v>577</v>
      </c>
      <c r="M41" s="155">
        <v>67</v>
      </c>
      <c r="N41" s="155">
        <v>14</v>
      </c>
      <c r="O41" s="155">
        <v>96</v>
      </c>
      <c r="P41" s="155">
        <v>85</v>
      </c>
      <c r="Q41" s="155">
        <v>1</v>
      </c>
      <c r="R41" s="155">
        <v>74</v>
      </c>
      <c r="S41" s="166"/>
      <c r="T41" s="157">
        <v>462</v>
      </c>
    </row>
    <row r="42" spans="1:20" ht="9" customHeight="1">
      <c r="A42" s="157">
        <v>463</v>
      </c>
      <c r="B42" s="157"/>
      <c r="C42" s="177" t="s">
        <v>408</v>
      </c>
      <c r="D42" s="178"/>
      <c r="E42" s="155">
        <f>F42+I42</f>
        <v>320</v>
      </c>
      <c r="F42" s="155">
        <f>SUM(G42:H42)</f>
        <v>58</v>
      </c>
      <c r="G42" s="155">
        <v>10</v>
      </c>
      <c r="H42" s="155">
        <v>48</v>
      </c>
      <c r="I42" s="155">
        <f>SUM(J42:R42)</f>
        <v>262</v>
      </c>
      <c r="J42" s="155">
        <v>1</v>
      </c>
      <c r="K42" s="155">
        <v>69</v>
      </c>
      <c r="L42" s="155" t="s">
        <v>577</v>
      </c>
      <c r="M42" s="155">
        <v>26</v>
      </c>
      <c r="N42" s="155">
        <v>19</v>
      </c>
      <c r="O42" s="155">
        <v>25</v>
      </c>
      <c r="P42" s="155">
        <v>80</v>
      </c>
      <c r="Q42" s="155">
        <v>1</v>
      </c>
      <c r="R42" s="155">
        <v>41</v>
      </c>
      <c r="S42" s="166"/>
      <c r="T42" s="157">
        <v>463</v>
      </c>
    </row>
    <row r="43" spans="1:20" ht="9" customHeight="1">
      <c r="A43" s="157">
        <v>464</v>
      </c>
      <c r="B43" s="157"/>
      <c r="C43" s="177" t="s">
        <v>409</v>
      </c>
      <c r="D43" s="178"/>
      <c r="E43" s="155">
        <f>F43+I43</f>
        <v>453</v>
      </c>
      <c r="F43" s="155">
        <f>SUM(G43:H43)</f>
        <v>67</v>
      </c>
      <c r="G43" s="155">
        <v>2</v>
      </c>
      <c r="H43" s="155">
        <v>65</v>
      </c>
      <c r="I43" s="155">
        <f>SUM(J43:R43)</f>
        <v>386</v>
      </c>
      <c r="J43" s="155" t="s">
        <v>577</v>
      </c>
      <c r="K43" s="155">
        <v>128</v>
      </c>
      <c r="L43" s="155">
        <v>3</v>
      </c>
      <c r="M43" s="155">
        <v>46</v>
      </c>
      <c r="N43" s="155">
        <v>14</v>
      </c>
      <c r="O43" s="155">
        <v>71</v>
      </c>
      <c r="P43" s="155">
        <v>102</v>
      </c>
      <c r="Q43" s="155" t="s">
        <v>577</v>
      </c>
      <c r="R43" s="155">
        <v>22</v>
      </c>
      <c r="S43" s="166"/>
      <c r="T43" s="157">
        <v>464</v>
      </c>
    </row>
    <row r="44" spans="1:20" ht="9" customHeight="1">
      <c r="A44" s="157"/>
      <c r="B44" s="157"/>
      <c r="C44" s="179" t="s">
        <v>11</v>
      </c>
      <c r="D44" s="180"/>
      <c r="E44" s="154">
        <f>F44+I44</f>
        <v>1648</v>
      </c>
      <c r="F44" s="154">
        <f>G44+H44</f>
        <v>225</v>
      </c>
      <c r="G44" s="154">
        <f>SUM(G40:G43)</f>
        <v>14</v>
      </c>
      <c r="H44" s="154">
        <f>SUM(H40:H43)</f>
        <v>211</v>
      </c>
      <c r="I44" s="154">
        <f>SUM(J44:R44)</f>
        <v>1423</v>
      </c>
      <c r="J44" s="154">
        <f>SUM(J40:J43)</f>
        <v>1</v>
      </c>
      <c r="K44" s="154">
        <f aca="true" t="shared" si="6" ref="K44:R44">SUM(K40:K43)</f>
        <v>395</v>
      </c>
      <c r="L44" s="154">
        <f t="shared" si="6"/>
        <v>3</v>
      </c>
      <c r="M44" s="154">
        <f t="shared" si="6"/>
        <v>186</v>
      </c>
      <c r="N44" s="154">
        <f t="shared" si="6"/>
        <v>62</v>
      </c>
      <c r="O44" s="154">
        <f t="shared" si="6"/>
        <v>233</v>
      </c>
      <c r="P44" s="154">
        <f t="shared" si="6"/>
        <v>389</v>
      </c>
      <c r="Q44" s="154">
        <f t="shared" si="6"/>
        <v>2</v>
      </c>
      <c r="R44" s="154">
        <f t="shared" si="6"/>
        <v>152</v>
      </c>
      <c r="S44" s="166"/>
      <c r="T44" s="157"/>
    </row>
    <row r="45" spans="1:20" ht="9" customHeight="1">
      <c r="A45" s="157"/>
      <c r="B45" s="157"/>
      <c r="C45" s="159"/>
      <c r="D45" s="159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9"/>
      <c r="T45" s="159"/>
    </row>
    <row r="46" spans="1:20" ht="9" customHeight="1">
      <c r="A46" s="157"/>
      <c r="B46" s="157"/>
      <c r="C46" s="159" t="s">
        <v>312</v>
      </c>
      <c r="D46" s="159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9"/>
      <c r="T46" s="159"/>
    </row>
    <row r="47" spans="1:20" ht="9" customHeight="1">
      <c r="A47" s="157"/>
      <c r="B47" s="157"/>
      <c r="C47" s="187"/>
      <c r="D47" s="187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9"/>
      <c r="T47" s="159"/>
    </row>
    <row r="48" spans="1:20" ht="9" customHeight="1">
      <c r="A48" s="157">
        <v>471</v>
      </c>
      <c r="B48" s="157"/>
      <c r="C48" s="177" t="s">
        <v>387</v>
      </c>
      <c r="D48" s="178"/>
      <c r="E48" s="155">
        <f>F48+I48</f>
        <v>678</v>
      </c>
      <c r="F48" s="155">
        <f>SUM(G48:H48)</f>
        <v>121</v>
      </c>
      <c r="G48" s="155">
        <v>14</v>
      </c>
      <c r="H48" s="155">
        <v>107</v>
      </c>
      <c r="I48" s="155">
        <f>SUM(J48:R48)</f>
        <v>557</v>
      </c>
      <c r="J48" s="155" t="s">
        <v>577</v>
      </c>
      <c r="K48" s="155">
        <v>142</v>
      </c>
      <c r="L48" s="155" t="s">
        <v>577</v>
      </c>
      <c r="M48" s="155">
        <v>161</v>
      </c>
      <c r="N48" s="155">
        <v>20</v>
      </c>
      <c r="O48" s="155">
        <v>125</v>
      </c>
      <c r="P48" s="155">
        <v>77</v>
      </c>
      <c r="Q48" s="155" t="s">
        <v>577</v>
      </c>
      <c r="R48" s="155">
        <v>32</v>
      </c>
      <c r="S48" s="166"/>
      <c r="T48" s="157">
        <v>471</v>
      </c>
    </row>
    <row r="49" spans="1:20" ht="9" customHeight="1">
      <c r="A49" s="157">
        <v>472</v>
      </c>
      <c r="B49" s="157"/>
      <c r="C49" s="177" t="s">
        <v>407</v>
      </c>
      <c r="D49" s="178"/>
      <c r="E49" s="155">
        <f aca="true" t="shared" si="7" ref="E49:E58">F49+I49</f>
        <v>427</v>
      </c>
      <c r="F49" s="155">
        <f aca="true" t="shared" si="8" ref="F49:F56">SUM(G49:H49)</f>
        <v>51</v>
      </c>
      <c r="G49" s="155">
        <v>2</v>
      </c>
      <c r="H49" s="155">
        <v>49</v>
      </c>
      <c r="I49" s="155">
        <f aca="true" t="shared" si="9" ref="I49:I56">SUM(J49:R49)</f>
        <v>376</v>
      </c>
      <c r="J49" s="155" t="s">
        <v>577</v>
      </c>
      <c r="K49" s="155">
        <v>115</v>
      </c>
      <c r="L49" s="155" t="s">
        <v>577</v>
      </c>
      <c r="M49" s="155">
        <v>53</v>
      </c>
      <c r="N49" s="155">
        <v>34</v>
      </c>
      <c r="O49" s="155">
        <v>71</v>
      </c>
      <c r="P49" s="155">
        <v>81</v>
      </c>
      <c r="Q49" s="155">
        <v>1</v>
      </c>
      <c r="R49" s="155">
        <v>21</v>
      </c>
      <c r="S49" s="166"/>
      <c r="T49" s="157">
        <v>472</v>
      </c>
    </row>
    <row r="50" spans="1:20" ht="9" customHeight="1">
      <c r="A50" s="157">
        <v>473</v>
      </c>
      <c r="B50" s="157"/>
      <c r="C50" s="177" t="s">
        <v>408</v>
      </c>
      <c r="D50" s="178"/>
      <c r="E50" s="155">
        <f t="shared" si="7"/>
        <v>590</v>
      </c>
      <c r="F50" s="155">
        <f t="shared" si="8"/>
        <v>86</v>
      </c>
      <c r="G50" s="155">
        <v>28</v>
      </c>
      <c r="H50" s="155">
        <v>58</v>
      </c>
      <c r="I50" s="155">
        <f t="shared" si="9"/>
        <v>504</v>
      </c>
      <c r="J50" s="155" t="s">
        <v>577</v>
      </c>
      <c r="K50" s="155">
        <v>114</v>
      </c>
      <c r="L50" s="155" t="s">
        <v>577</v>
      </c>
      <c r="M50" s="155">
        <v>130</v>
      </c>
      <c r="N50" s="155">
        <v>10</v>
      </c>
      <c r="O50" s="155">
        <v>112</v>
      </c>
      <c r="P50" s="155">
        <v>33</v>
      </c>
      <c r="Q50" s="155">
        <v>1</v>
      </c>
      <c r="R50" s="155">
        <v>104</v>
      </c>
      <c r="S50" s="166"/>
      <c r="T50" s="157">
        <v>473</v>
      </c>
    </row>
    <row r="51" spans="1:20" ht="9" customHeight="1">
      <c r="A51" s="157">
        <v>474</v>
      </c>
      <c r="B51" s="157"/>
      <c r="C51" s="177" t="s">
        <v>410</v>
      </c>
      <c r="D51" s="178"/>
      <c r="E51" s="155">
        <f t="shared" si="7"/>
        <v>486</v>
      </c>
      <c r="F51" s="155">
        <f t="shared" si="8"/>
        <v>79</v>
      </c>
      <c r="G51" s="155" t="s">
        <v>577</v>
      </c>
      <c r="H51" s="155">
        <v>79</v>
      </c>
      <c r="I51" s="155">
        <f t="shared" si="9"/>
        <v>407</v>
      </c>
      <c r="J51" s="155">
        <v>16</v>
      </c>
      <c r="K51" s="155">
        <v>119</v>
      </c>
      <c r="L51" s="155" t="s">
        <v>577</v>
      </c>
      <c r="M51" s="155">
        <v>45</v>
      </c>
      <c r="N51" s="155">
        <v>4</v>
      </c>
      <c r="O51" s="155">
        <v>72</v>
      </c>
      <c r="P51" s="155">
        <v>111</v>
      </c>
      <c r="Q51" s="155">
        <v>2</v>
      </c>
      <c r="R51" s="155">
        <v>38</v>
      </c>
      <c r="S51" s="166"/>
      <c r="T51" s="157">
        <v>474</v>
      </c>
    </row>
    <row r="52" spans="1:20" ht="9" customHeight="1">
      <c r="A52" s="157">
        <v>475</v>
      </c>
      <c r="B52" s="157"/>
      <c r="C52" s="177" t="s">
        <v>409</v>
      </c>
      <c r="D52" s="178"/>
      <c r="E52" s="155">
        <f t="shared" si="7"/>
        <v>406</v>
      </c>
      <c r="F52" s="155">
        <f t="shared" si="8"/>
        <v>60</v>
      </c>
      <c r="G52" s="155" t="s">
        <v>577</v>
      </c>
      <c r="H52" s="155">
        <v>60</v>
      </c>
      <c r="I52" s="155">
        <f t="shared" si="9"/>
        <v>346</v>
      </c>
      <c r="J52" s="155">
        <v>1</v>
      </c>
      <c r="K52" s="155">
        <v>111</v>
      </c>
      <c r="L52" s="155">
        <v>7</v>
      </c>
      <c r="M52" s="155">
        <v>49</v>
      </c>
      <c r="N52" s="155">
        <v>18</v>
      </c>
      <c r="O52" s="155">
        <v>51</v>
      </c>
      <c r="P52" s="155">
        <v>79</v>
      </c>
      <c r="Q52" s="155" t="s">
        <v>577</v>
      </c>
      <c r="R52" s="155">
        <v>30</v>
      </c>
      <c r="S52" s="166"/>
      <c r="T52" s="157">
        <v>475</v>
      </c>
    </row>
    <row r="53" spans="1:20" ht="9" customHeight="1">
      <c r="A53" s="157">
        <v>476</v>
      </c>
      <c r="B53" s="157"/>
      <c r="C53" s="177" t="s">
        <v>411</v>
      </c>
      <c r="D53" s="178"/>
      <c r="E53" s="155">
        <f t="shared" si="7"/>
        <v>312</v>
      </c>
      <c r="F53" s="155">
        <f t="shared" si="8"/>
        <v>26</v>
      </c>
      <c r="G53" s="155">
        <v>11</v>
      </c>
      <c r="H53" s="155">
        <v>15</v>
      </c>
      <c r="I53" s="155">
        <f t="shared" si="9"/>
        <v>286</v>
      </c>
      <c r="J53" s="155">
        <v>1</v>
      </c>
      <c r="K53" s="155">
        <v>90</v>
      </c>
      <c r="L53" s="155" t="s">
        <v>577</v>
      </c>
      <c r="M53" s="155">
        <v>29</v>
      </c>
      <c r="N53" s="155">
        <v>13</v>
      </c>
      <c r="O53" s="155">
        <v>75</v>
      </c>
      <c r="P53" s="155">
        <v>31</v>
      </c>
      <c r="Q53" s="155" t="s">
        <v>577</v>
      </c>
      <c r="R53" s="155">
        <v>47</v>
      </c>
      <c r="S53" s="166"/>
      <c r="T53" s="157">
        <v>476</v>
      </c>
    </row>
    <row r="54" spans="1:20" ht="9" customHeight="1">
      <c r="A54" s="157">
        <v>477</v>
      </c>
      <c r="B54" s="157"/>
      <c r="C54" s="177" t="s">
        <v>412</v>
      </c>
      <c r="D54" s="178"/>
      <c r="E54" s="155">
        <f t="shared" si="7"/>
        <v>446</v>
      </c>
      <c r="F54" s="155">
        <f t="shared" si="8"/>
        <v>68</v>
      </c>
      <c r="G54" s="155" t="s">
        <v>577</v>
      </c>
      <c r="H54" s="155">
        <v>68</v>
      </c>
      <c r="I54" s="155">
        <f t="shared" si="9"/>
        <v>378</v>
      </c>
      <c r="J54" s="155" t="s">
        <v>577</v>
      </c>
      <c r="K54" s="155">
        <v>52</v>
      </c>
      <c r="L54" s="155" t="s">
        <v>577</v>
      </c>
      <c r="M54" s="155">
        <v>146</v>
      </c>
      <c r="N54" s="155">
        <v>23</v>
      </c>
      <c r="O54" s="155">
        <v>48</v>
      </c>
      <c r="P54" s="155">
        <v>74</v>
      </c>
      <c r="Q54" s="155" t="s">
        <v>577</v>
      </c>
      <c r="R54" s="155">
        <v>35</v>
      </c>
      <c r="S54" s="166"/>
      <c r="T54" s="157">
        <v>477</v>
      </c>
    </row>
    <row r="55" spans="1:20" ht="9" customHeight="1">
      <c r="A55" s="157">
        <v>478</v>
      </c>
      <c r="B55" s="157"/>
      <c r="C55" s="177" t="s">
        <v>413</v>
      </c>
      <c r="D55" s="178"/>
      <c r="E55" s="155">
        <f t="shared" si="7"/>
        <v>265</v>
      </c>
      <c r="F55" s="155">
        <f t="shared" si="8"/>
        <v>27</v>
      </c>
      <c r="G55" s="155">
        <v>15</v>
      </c>
      <c r="H55" s="155">
        <v>12</v>
      </c>
      <c r="I55" s="155">
        <f t="shared" si="9"/>
        <v>238</v>
      </c>
      <c r="J55" s="155">
        <v>1</v>
      </c>
      <c r="K55" s="155">
        <v>108</v>
      </c>
      <c r="L55" s="155" t="s">
        <v>577</v>
      </c>
      <c r="M55" s="155">
        <v>27</v>
      </c>
      <c r="N55" s="155">
        <v>1</v>
      </c>
      <c r="O55" s="155">
        <v>42</v>
      </c>
      <c r="P55" s="155">
        <v>29</v>
      </c>
      <c r="Q55" s="155" t="s">
        <v>577</v>
      </c>
      <c r="R55" s="155">
        <v>30</v>
      </c>
      <c r="S55" s="166"/>
      <c r="T55" s="157">
        <v>478</v>
      </c>
    </row>
    <row r="56" spans="1:20" ht="9" customHeight="1">
      <c r="A56" s="157">
        <v>479</v>
      </c>
      <c r="B56" s="157"/>
      <c r="C56" s="177" t="s">
        <v>414</v>
      </c>
      <c r="D56" s="178"/>
      <c r="E56" s="155">
        <f t="shared" si="7"/>
        <v>637</v>
      </c>
      <c r="F56" s="155">
        <f t="shared" si="8"/>
        <v>184</v>
      </c>
      <c r="G56" s="155">
        <v>16</v>
      </c>
      <c r="H56" s="155">
        <v>168</v>
      </c>
      <c r="I56" s="155">
        <f t="shared" si="9"/>
        <v>453</v>
      </c>
      <c r="J56" s="155">
        <v>2</v>
      </c>
      <c r="K56" s="155">
        <v>109</v>
      </c>
      <c r="L56" s="155">
        <v>12</v>
      </c>
      <c r="M56" s="155">
        <v>88</v>
      </c>
      <c r="N56" s="155">
        <v>40</v>
      </c>
      <c r="O56" s="155">
        <v>95</v>
      </c>
      <c r="P56" s="155">
        <v>70</v>
      </c>
      <c r="Q56" s="155" t="s">
        <v>577</v>
      </c>
      <c r="R56" s="155">
        <v>37</v>
      </c>
      <c r="S56" s="166"/>
      <c r="T56" s="157">
        <v>479</v>
      </c>
    </row>
    <row r="57" spans="1:20" ht="9" customHeight="1">
      <c r="A57" s="157"/>
      <c r="B57" s="157"/>
      <c r="C57" s="179" t="s">
        <v>11</v>
      </c>
      <c r="D57" s="194"/>
      <c r="E57" s="154">
        <f t="shared" si="7"/>
        <v>4247</v>
      </c>
      <c r="F57" s="154">
        <f>G57+H57</f>
        <v>702</v>
      </c>
      <c r="G57" s="154">
        <f>SUM(G48:G56)</f>
        <v>86</v>
      </c>
      <c r="H57" s="154">
        <f>SUM(H48:H56)</f>
        <v>616</v>
      </c>
      <c r="I57" s="154">
        <f>SUM(J57:R57)</f>
        <v>3545</v>
      </c>
      <c r="J57" s="154">
        <f>SUM(J48:J56)</f>
        <v>21</v>
      </c>
      <c r="K57" s="154">
        <f aca="true" t="shared" si="10" ref="K57:R57">SUM(K48:K56)</f>
        <v>960</v>
      </c>
      <c r="L57" s="154">
        <f t="shared" si="10"/>
        <v>19</v>
      </c>
      <c r="M57" s="154">
        <f t="shared" si="10"/>
        <v>728</v>
      </c>
      <c r="N57" s="154">
        <f t="shared" si="10"/>
        <v>163</v>
      </c>
      <c r="O57" s="154">
        <f t="shared" si="10"/>
        <v>691</v>
      </c>
      <c r="P57" s="154">
        <f t="shared" si="10"/>
        <v>585</v>
      </c>
      <c r="Q57" s="154">
        <f t="shared" si="10"/>
        <v>4</v>
      </c>
      <c r="R57" s="154">
        <f t="shared" si="10"/>
        <v>374</v>
      </c>
      <c r="S57" s="166"/>
      <c r="T57" s="157"/>
    </row>
    <row r="58" spans="1:20" ht="9.75" customHeight="1">
      <c r="A58" s="183">
        <v>4</v>
      </c>
      <c r="B58" s="183"/>
      <c r="C58" s="191" t="s">
        <v>398</v>
      </c>
      <c r="D58" s="192"/>
      <c r="E58" s="154">
        <f t="shared" si="7"/>
        <v>5895</v>
      </c>
      <c r="F58" s="154">
        <f>G58+H58</f>
        <v>927</v>
      </c>
      <c r="G58" s="154">
        <f>G44+G57</f>
        <v>100</v>
      </c>
      <c r="H58" s="154">
        <f>H44+H57</f>
        <v>827</v>
      </c>
      <c r="I58" s="154">
        <f>SUM(J58:R58)</f>
        <v>4968</v>
      </c>
      <c r="J58" s="154">
        <f>J44+J57</f>
        <v>22</v>
      </c>
      <c r="K58" s="154">
        <f aca="true" t="shared" si="11" ref="K58:R58">K44+K57</f>
        <v>1355</v>
      </c>
      <c r="L58" s="154">
        <f t="shared" si="11"/>
        <v>22</v>
      </c>
      <c r="M58" s="154">
        <f t="shared" si="11"/>
        <v>914</v>
      </c>
      <c r="N58" s="154">
        <f t="shared" si="11"/>
        <v>225</v>
      </c>
      <c r="O58" s="154">
        <f t="shared" si="11"/>
        <v>924</v>
      </c>
      <c r="P58" s="154">
        <f t="shared" si="11"/>
        <v>974</v>
      </c>
      <c r="Q58" s="154">
        <f t="shared" si="11"/>
        <v>6</v>
      </c>
      <c r="R58" s="154">
        <f t="shared" si="11"/>
        <v>526</v>
      </c>
      <c r="S58" s="166"/>
      <c r="T58" s="183">
        <v>4</v>
      </c>
    </row>
    <row r="59" spans="1:20" ht="9" customHeight="1">
      <c r="A59" s="157"/>
      <c r="B59" s="157"/>
      <c r="C59" s="187"/>
      <c r="D59" s="187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9"/>
      <c r="T59" s="157"/>
    </row>
    <row r="60" spans="1:20" ht="9.75" customHeight="1">
      <c r="A60" s="645" t="s">
        <v>404</v>
      </c>
      <c r="B60" s="645"/>
      <c r="C60" s="645"/>
      <c r="D60" s="645"/>
      <c r="E60" s="645"/>
      <c r="F60" s="645"/>
      <c r="G60" s="645"/>
      <c r="H60" s="645"/>
      <c r="I60" s="645"/>
      <c r="J60" s="645"/>
      <c r="K60" s="644" t="s">
        <v>404</v>
      </c>
      <c r="L60" s="644"/>
      <c r="M60" s="644"/>
      <c r="N60" s="644"/>
      <c r="O60" s="644"/>
      <c r="P60" s="644"/>
      <c r="Q60" s="644"/>
      <c r="R60" s="644"/>
      <c r="S60" s="644"/>
      <c r="T60" s="644"/>
    </row>
    <row r="61" spans="1:20" ht="6" customHeight="1">
      <c r="A61" s="157"/>
      <c r="B61" s="157"/>
      <c r="C61" s="187"/>
      <c r="D61" s="187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9"/>
      <c r="T61" s="157"/>
    </row>
    <row r="62" spans="1:20" ht="11.25" customHeight="1">
      <c r="A62" s="157"/>
      <c r="B62" s="157"/>
      <c r="C62" s="176" t="s">
        <v>313</v>
      </c>
      <c r="D62" s="176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9"/>
      <c r="T62" s="157"/>
    </row>
    <row r="63" spans="1:20" ht="2.25" customHeight="1">
      <c r="A63" s="157"/>
      <c r="B63" s="157"/>
      <c r="C63" s="176"/>
      <c r="D63" s="176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59"/>
      <c r="T63" s="157"/>
    </row>
    <row r="64" spans="1:20" ht="9.75" customHeight="1">
      <c r="A64" s="157">
        <v>561</v>
      </c>
      <c r="B64" s="157"/>
      <c r="C64" s="177" t="s">
        <v>352</v>
      </c>
      <c r="D64" s="178"/>
      <c r="E64" s="155">
        <f aca="true" t="shared" si="12" ref="E64:E69">F64+I64</f>
        <v>151</v>
      </c>
      <c r="F64" s="155">
        <f>SUM(G64:H64)</f>
        <v>8</v>
      </c>
      <c r="G64" s="155" t="s">
        <v>577</v>
      </c>
      <c r="H64" s="155">
        <v>8</v>
      </c>
      <c r="I64" s="155">
        <f aca="true" t="shared" si="13" ref="I64:I69">SUM(J64:R64)</f>
        <v>143</v>
      </c>
      <c r="J64" s="155" t="s">
        <v>577</v>
      </c>
      <c r="K64" s="155">
        <v>90</v>
      </c>
      <c r="L64" s="155">
        <v>4</v>
      </c>
      <c r="M64" s="155">
        <v>14</v>
      </c>
      <c r="N64" s="155">
        <v>3</v>
      </c>
      <c r="O64" s="155">
        <v>4</v>
      </c>
      <c r="P64" s="155">
        <v>15</v>
      </c>
      <c r="Q64" s="155" t="s">
        <v>577</v>
      </c>
      <c r="R64" s="155">
        <v>13</v>
      </c>
      <c r="S64" s="166"/>
      <c r="T64" s="157">
        <v>561</v>
      </c>
    </row>
    <row r="65" spans="1:20" ht="9" customHeight="1">
      <c r="A65" s="157">
        <v>562</v>
      </c>
      <c r="B65" s="157"/>
      <c r="C65" s="177" t="s">
        <v>353</v>
      </c>
      <c r="D65" s="178"/>
      <c r="E65" s="155">
        <f t="shared" si="12"/>
        <v>929</v>
      </c>
      <c r="F65" s="155">
        <f>SUM(G65:H65)</f>
        <v>141</v>
      </c>
      <c r="G65" s="155">
        <v>41</v>
      </c>
      <c r="H65" s="155">
        <v>100</v>
      </c>
      <c r="I65" s="155">
        <f t="shared" si="13"/>
        <v>788</v>
      </c>
      <c r="J65" s="155">
        <v>1</v>
      </c>
      <c r="K65" s="155">
        <v>251</v>
      </c>
      <c r="L65" s="155" t="s">
        <v>577</v>
      </c>
      <c r="M65" s="155">
        <v>95</v>
      </c>
      <c r="N65" s="155">
        <v>25</v>
      </c>
      <c r="O65" s="155">
        <v>67</v>
      </c>
      <c r="P65" s="155">
        <v>119</v>
      </c>
      <c r="Q65" s="155">
        <v>2</v>
      </c>
      <c r="R65" s="155">
        <v>228</v>
      </c>
      <c r="S65" s="166"/>
      <c r="T65" s="157">
        <v>562</v>
      </c>
    </row>
    <row r="66" spans="1:20" ht="9" customHeight="1">
      <c r="A66" s="157">
        <v>563</v>
      </c>
      <c r="B66" s="157"/>
      <c r="C66" s="177" t="s">
        <v>354</v>
      </c>
      <c r="D66" s="178"/>
      <c r="E66" s="155">
        <f t="shared" si="12"/>
        <v>796</v>
      </c>
      <c r="F66" s="155">
        <f>SUM(G66:H66)</f>
        <v>88</v>
      </c>
      <c r="G66" s="155">
        <v>1</v>
      </c>
      <c r="H66" s="155">
        <v>87</v>
      </c>
      <c r="I66" s="155">
        <f t="shared" si="13"/>
        <v>708</v>
      </c>
      <c r="J66" s="155" t="s">
        <v>577</v>
      </c>
      <c r="K66" s="155">
        <v>256</v>
      </c>
      <c r="L66" s="155">
        <v>4</v>
      </c>
      <c r="M66" s="155">
        <v>97</v>
      </c>
      <c r="N66" s="155">
        <v>46</v>
      </c>
      <c r="O66" s="155">
        <v>68</v>
      </c>
      <c r="P66" s="155">
        <v>179</v>
      </c>
      <c r="Q66" s="155" t="s">
        <v>577</v>
      </c>
      <c r="R66" s="155">
        <v>58</v>
      </c>
      <c r="S66" s="166"/>
      <c r="T66" s="157">
        <v>563</v>
      </c>
    </row>
    <row r="67" spans="1:20" ht="9" customHeight="1">
      <c r="A67" s="157">
        <v>564</v>
      </c>
      <c r="B67" s="157"/>
      <c r="C67" s="177" t="s">
        <v>355</v>
      </c>
      <c r="D67" s="178"/>
      <c r="E67" s="155">
        <f t="shared" si="12"/>
        <v>2930</v>
      </c>
      <c r="F67" s="155">
        <f>SUM(G67:H67)</f>
        <v>309</v>
      </c>
      <c r="G67" s="155">
        <v>15</v>
      </c>
      <c r="H67" s="155">
        <v>294</v>
      </c>
      <c r="I67" s="155">
        <f t="shared" si="13"/>
        <v>2621</v>
      </c>
      <c r="J67" s="155">
        <v>87</v>
      </c>
      <c r="K67" s="155">
        <v>902</v>
      </c>
      <c r="L67" s="155">
        <v>70</v>
      </c>
      <c r="M67" s="155">
        <v>145</v>
      </c>
      <c r="N67" s="155">
        <v>131</v>
      </c>
      <c r="O67" s="155">
        <v>250</v>
      </c>
      <c r="P67" s="155">
        <v>410</v>
      </c>
      <c r="Q67" s="155">
        <v>6</v>
      </c>
      <c r="R67" s="155">
        <v>620</v>
      </c>
      <c r="S67" s="166"/>
      <c r="T67" s="157">
        <v>564</v>
      </c>
    </row>
    <row r="68" spans="1:20" ht="9" customHeight="1">
      <c r="A68" s="157">
        <v>565</v>
      </c>
      <c r="B68" s="157"/>
      <c r="C68" s="177" t="s">
        <v>356</v>
      </c>
      <c r="D68" s="178"/>
      <c r="E68" s="155">
        <f t="shared" si="12"/>
        <v>322</v>
      </c>
      <c r="F68" s="155">
        <f>SUM(G68:H68)</f>
        <v>53</v>
      </c>
      <c r="G68" s="155">
        <v>19</v>
      </c>
      <c r="H68" s="155">
        <v>34</v>
      </c>
      <c r="I68" s="155">
        <f t="shared" si="13"/>
        <v>269</v>
      </c>
      <c r="J68" s="155" t="s">
        <v>577</v>
      </c>
      <c r="K68" s="155">
        <v>83</v>
      </c>
      <c r="L68" s="155">
        <v>7</v>
      </c>
      <c r="M68" s="155">
        <v>21</v>
      </c>
      <c r="N68" s="155">
        <v>13</v>
      </c>
      <c r="O68" s="155">
        <v>56</v>
      </c>
      <c r="P68" s="155">
        <v>50</v>
      </c>
      <c r="Q68" s="155" t="s">
        <v>577</v>
      </c>
      <c r="R68" s="155">
        <v>39</v>
      </c>
      <c r="S68" s="166"/>
      <c r="T68" s="157">
        <v>565</v>
      </c>
    </row>
    <row r="69" spans="1:20" ht="9" customHeight="1">
      <c r="A69" s="157"/>
      <c r="B69" s="157"/>
      <c r="C69" s="179" t="s">
        <v>11</v>
      </c>
      <c r="D69" s="180"/>
      <c r="E69" s="154">
        <f t="shared" si="12"/>
        <v>5128</v>
      </c>
      <c r="F69" s="154">
        <f>G69+H69</f>
        <v>599</v>
      </c>
      <c r="G69" s="154">
        <f>SUM(G64:G68)</f>
        <v>76</v>
      </c>
      <c r="H69" s="154">
        <f>SUM(H64:H68)</f>
        <v>523</v>
      </c>
      <c r="I69" s="154">
        <f t="shared" si="13"/>
        <v>4529</v>
      </c>
      <c r="J69" s="154">
        <f>SUM(J64:J67)</f>
        <v>88</v>
      </c>
      <c r="K69" s="154">
        <f>SUM(K64:K68)</f>
        <v>1582</v>
      </c>
      <c r="L69" s="154">
        <f aca="true" t="shared" si="14" ref="L69:R69">SUM(L64:L68)</f>
        <v>85</v>
      </c>
      <c r="M69" s="154">
        <f t="shared" si="14"/>
        <v>372</v>
      </c>
      <c r="N69" s="154">
        <f t="shared" si="14"/>
        <v>218</v>
      </c>
      <c r="O69" s="154">
        <f t="shared" si="14"/>
        <v>445</v>
      </c>
      <c r="P69" s="154">
        <f t="shared" si="14"/>
        <v>773</v>
      </c>
      <c r="Q69" s="154">
        <f t="shared" si="14"/>
        <v>8</v>
      </c>
      <c r="R69" s="154">
        <f t="shared" si="14"/>
        <v>958</v>
      </c>
      <c r="S69" s="159"/>
      <c r="T69" s="196"/>
    </row>
    <row r="70" spans="1:20" ht="6" customHeight="1">
      <c r="A70" s="157"/>
      <c r="B70" s="157"/>
      <c r="C70" s="187"/>
      <c r="D70" s="187"/>
      <c r="E70" s="154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9"/>
      <c r="T70" s="157"/>
    </row>
    <row r="71" spans="1:20" ht="9" customHeight="1">
      <c r="A71" s="157"/>
      <c r="B71" s="157"/>
      <c r="C71" s="197" t="s">
        <v>312</v>
      </c>
      <c r="D71" s="197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9"/>
      <c r="T71" s="157"/>
    </row>
    <row r="72" spans="1:20" ht="3.75" customHeight="1">
      <c r="A72" s="157"/>
      <c r="B72" s="157"/>
      <c r="C72" s="197"/>
      <c r="D72" s="197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9"/>
      <c r="T72" s="157"/>
    </row>
    <row r="73" spans="1:20" ht="9" customHeight="1">
      <c r="A73" s="157">
        <v>571</v>
      </c>
      <c r="B73" s="157"/>
      <c r="C73" s="177" t="s">
        <v>352</v>
      </c>
      <c r="D73" s="178"/>
      <c r="E73" s="155">
        <f>F73+I73</f>
        <v>822</v>
      </c>
      <c r="F73" s="155">
        <f aca="true" t="shared" si="15" ref="F73:F79">SUM(G73:H73)</f>
        <v>100</v>
      </c>
      <c r="G73" s="155">
        <v>15</v>
      </c>
      <c r="H73" s="155">
        <v>85</v>
      </c>
      <c r="I73" s="155">
        <f>SUM(J73:R73)</f>
        <v>722</v>
      </c>
      <c r="J73" s="155">
        <v>4</v>
      </c>
      <c r="K73" s="155">
        <v>271</v>
      </c>
      <c r="L73" s="155" t="s">
        <v>577</v>
      </c>
      <c r="M73" s="155">
        <v>73</v>
      </c>
      <c r="N73" s="155">
        <v>17</v>
      </c>
      <c r="O73" s="155">
        <v>138</v>
      </c>
      <c r="P73" s="155">
        <v>93</v>
      </c>
      <c r="Q73" s="155" t="s">
        <v>577</v>
      </c>
      <c r="R73" s="155">
        <v>126</v>
      </c>
      <c r="S73" s="166"/>
      <c r="T73" s="157">
        <v>571</v>
      </c>
    </row>
    <row r="74" spans="1:20" ht="9" customHeight="1">
      <c r="A74" s="157">
        <v>572</v>
      </c>
      <c r="B74" s="157"/>
      <c r="C74" s="177" t="s">
        <v>357</v>
      </c>
      <c r="D74" s="178"/>
      <c r="E74" s="155">
        <f aca="true" t="shared" si="16" ref="E74:E81">F74+I74</f>
        <v>969</v>
      </c>
      <c r="F74" s="155">
        <f t="shared" si="15"/>
        <v>83</v>
      </c>
      <c r="G74" s="155" t="s">
        <v>577</v>
      </c>
      <c r="H74" s="155">
        <v>83</v>
      </c>
      <c r="I74" s="155">
        <f aca="true" t="shared" si="17" ref="I74:I79">SUM(J74:R74)</f>
        <v>886</v>
      </c>
      <c r="J74" s="155">
        <v>2</v>
      </c>
      <c r="K74" s="155">
        <v>480</v>
      </c>
      <c r="L74" s="155" t="s">
        <v>577</v>
      </c>
      <c r="M74" s="155">
        <v>104</v>
      </c>
      <c r="N74" s="155">
        <v>41</v>
      </c>
      <c r="O74" s="155">
        <v>88</v>
      </c>
      <c r="P74" s="155">
        <v>116</v>
      </c>
      <c r="Q74" s="155">
        <v>3</v>
      </c>
      <c r="R74" s="155">
        <v>52</v>
      </c>
      <c r="S74" s="166"/>
      <c r="T74" s="157">
        <v>572</v>
      </c>
    </row>
    <row r="75" spans="1:20" ht="9" customHeight="1">
      <c r="A75" s="157">
        <v>573</v>
      </c>
      <c r="B75" s="157"/>
      <c r="C75" s="177" t="s">
        <v>354</v>
      </c>
      <c r="D75" s="178"/>
      <c r="E75" s="155">
        <f t="shared" si="16"/>
        <v>664</v>
      </c>
      <c r="F75" s="155">
        <f t="shared" si="15"/>
        <v>51</v>
      </c>
      <c r="G75" s="155">
        <v>3</v>
      </c>
      <c r="H75" s="155">
        <v>48</v>
      </c>
      <c r="I75" s="155">
        <f t="shared" si="17"/>
        <v>613</v>
      </c>
      <c r="J75" s="155" t="s">
        <v>577</v>
      </c>
      <c r="K75" s="155">
        <v>267</v>
      </c>
      <c r="L75" s="155">
        <v>11</v>
      </c>
      <c r="M75" s="155">
        <v>62</v>
      </c>
      <c r="N75" s="155">
        <v>2</v>
      </c>
      <c r="O75" s="155">
        <v>93</v>
      </c>
      <c r="P75" s="155">
        <v>107</v>
      </c>
      <c r="Q75" s="155" t="s">
        <v>577</v>
      </c>
      <c r="R75" s="155">
        <v>71</v>
      </c>
      <c r="S75" s="166"/>
      <c r="T75" s="157">
        <v>573</v>
      </c>
    </row>
    <row r="76" spans="1:20" ht="9" customHeight="1">
      <c r="A76" s="157">
        <v>574</v>
      </c>
      <c r="B76" s="157"/>
      <c r="C76" s="177" t="s">
        <v>358</v>
      </c>
      <c r="D76" s="178"/>
      <c r="E76" s="155">
        <f t="shared" si="16"/>
        <v>1079</v>
      </c>
      <c r="F76" s="155">
        <f t="shared" si="15"/>
        <v>133</v>
      </c>
      <c r="G76" s="155" t="s">
        <v>577</v>
      </c>
      <c r="H76" s="155">
        <v>133</v>
      </c>
      <c r="I76" s="155">
        <f t="shared" si="17"/>
        <v>946</v>
      </c>
      <c r="J76" s="155" t="s">
        <v>577</v>
      </c>
      <c r="K76" s="155">
        <v>301</v>
      </c>
      <c r="L76" s="155" t="s">
        <v>577</v>
      </c>
      <c r="M76" s="155">
        <v>144</v>
      </c>
      <c r="N76" s="155">
        <v>32</v>
      </c>
      <c r="O76" s="155">
        <v>166</v>
      </c>
      <c r="P76" s="155">
        <v>56</v>
      </c>
      <c r="Q76" s="155">
        <v>1</v>
      </c>
      <c r="R76" s="155">
        <v>246</v>
      </c>
      <c r="S76" s="166"/>
      <c r="T76" s="157">
        <v>574</v>
      </c>
    </row>
    <row r="77" spans="1:20" ht="9" customHeight="1">
      <c r="A77" s="157">
        <v>575</v>
      </c>
      <c r="B77" s="157"/>
      <c r="C77" s="177" t="s">
        <v>359</v>
      </c>
      <c r="D77" s="178"/>
      <c r="E77" s="155">
        <f t="shared" si="16"/>
        <v>667</v>
      </c>
      <c r="F77" s="155">
        <f t="shared" si="15"/>
        <v>59</v>
      </c>
      <c r="G77" s="155">
        <v>12</v>
      </c>
      <c r="H77" s="155">
        <v>47</v>
      </c>
      <c r="I77" s="155">
        <f t="shared" si="17"/>
        <v>608</v>
      </c>
      <c r="J77" s="155" t="s">
        <v>577</v>
      </c>
      <c r="K77" s="155">
        <v>223</v>
      </c>
      <c r="L77" s="155">
        <v>5</v>
      </c>
      <c r="M77" s="155">
        <v>75</v>
      </c>
      <c r="N77" s="155">
        <v>14</v>
      </c>
      <c r="O77" s="155">
        <v>159</v>
      </c>
      <c r="P77" s="155">
        <v>44</v>
      </c>
      <c r="Q77" s="155" t="s">
        <v>577</v>
      </c>
      <c r="R77" s="155">
        <v>88</v>
      </c>
      <c r="S77" s="166"/>
      <c r="T77" s="157">
        <v>575</v>
      </c>
    </row>
    <row r="78" spans="1:20" ht="9" customHeight="1">
      <c r="A78" s="157">
        <v>576</v>
      </c>
      <c r="B78" s="157"/>
      <c r="C78" s="177" t="s">
        <v>360</v>
      </c>
      <c r="D78" s="178"/>
      <c r="E78" s="155">
        <f t="shared" si="16"/>
        <v>697</v>
      </c>
      <c r="F78" s="155">
        <f t="shared" si="15"/>
        <v>91</v>
      </c>
      <c r="G78" s="155">
        <v>22</v>
      </c>
      <c r="H78" s="155">
        <v>69</v>
      </c>
      <c r="I78" s="155">
        <f t="shared" si="17"/>
        <v>606</v>
      </c>
      <c r="J78" s="155">
        <v>2</v>
      </c>
      <c r="K78" s="155">
        <v>190</v>
      </c>
      <c r="L78" s="155">
        <v>18</v>
      </c>
      <c r="M78" s="155">
        <v>58</v>
      </c>
      <c r="N78" s="155">
        <v>23</v>
      </c>
      <c r="O78" s="155">
        <v>74</v>
      </c>
      <c r="P78" s="155">
        <v>52</v>
      </c>
      <c r="Q78" s="155">
        <v>1</v>
      </c>
      <c r="R78" s="155">
        <v>188</v>
      </c>
      <c r="S78" s="166"/>
      <c r="T78" s="157">
        <v>576</v>
      </c>
    </row>
    <row r="79" spans="1:20" ht="9" customHeight="1">
      <c r="A79" s="157">
        <v>577</v>
      </c>
      <c r="B79" s="157"/>
      <c r="C79" s="177" t="s">
        <v>361</v>
      </c>
      <c r="D79" s="178"/>
      <c r="E79" s="155">
        <f t="shared" si="16"/>
        <v>723</v>
      </c>
      <c r="F79" s="155">
        <f t="shared" si="15"/>
        <v>57</v>
      </c>
      <c r="G79" s="155">
        <v>2</v>
      </c>
      <c r="H79" s="155">
        <v>55</v>
      </c>
      <c r="I79" s="155">
        <f t="shared" si="17"/>
        <v>666</v>
      </c>
      <c r="J79" s="155">
        <v>1</v>
      </c>
      <c r="K79" s="155">
        <v>391</v>
      </c>
      <c r="L79" s="155">
        <v>2</v>
      </c>
      <c r="M79" s="155">
        <v>48</v>
      </c>
      <c r="N79" s="155">
        <v>26</v>
      </c>
      <c r="O79" s="155">
        <v>80</v>
      </c>
      <c r="P79" s="155">
        <v>57</v>
      </c>
      <c r="Q79" s="155" t="s">
        <v>577</v>
      </c>
      <c r="R79" s="155">
        <v>61</v>
      </c>
      <c r="S79" s="166"/>
      <c r="T79" s="157">
        <v>577</v>
      </c>
    </row>
    <row r="80" spans="1:20" ht="9.75" customHeight="1">
      <c r="A80" s="157"/>
      <c r="B80" s="157"/>
      <c r="C80" s="179" t="s">
        <v>11</v>
      </c>
      <c r="D80" s="180"/>
      <c r="E80" s="154">
        <f t="shared" si="16"/>
        <v>5621</v>
      </c>
      <c r="F80" s="154">
        <f>G80+H80</f>
        <v>574</v>
      </c>
      <c r="G80" s="154">
        <f>SUM(G73:G79)</f>
        <v>54</v>
      </c>
      <c r="H80" s="154">
        <f>SUM(H73:H79)</f>
        <v>520</v>
      </c>
      <c r="I80" s="154">
        <f>SUM(J80:R80)</f>
        <v>5047</v>
      </c>
      <c r="J80" s="154">
        <f>SUM(J73:J79)</f>
        <v>9</v>
      </c>
      <c r="K80" s="154">
        <f aca="true" t="shared" si="18" ref="K80:R80">SUM(K73:K79)</f>
        <v>2123</v>
      </c>
      <c r="L80" s="154">
        <f t="shared" si="18"/>
        <v>36</v>
      </c>
      <c r="M80" s="154">
        <f t="shared" si="18"/>
        <v>564</v>
      </c>
      <c r="N80" s="154">
        <f t="shared" si="18"/>
        <v>155</v>
      </c>
      <c r="O80" s="154">
        <f t="shared" si="18"/>
        <v>798</v>
      </c>
      <c r="P80" s="154">
        <f t="shared" si="18"/>
        <v>525</v>
      </c>
      <c r="Q80" s="154">
        <f t="shared" si="18"/>
        <v>5</v>
      </c>
      <c r="R80" s="154">
        <f t="shared" si="18"/>
        <v>832</v>
      </c>
      <c r="S80" s="166"/>
      <c r="T80" s="157"/>
    </row>
    <row r="81" spans="1:20" ht="9.75" customHeight="1">
      <c r="A81" s="183">
        <v>5</v>
      </c>
      <c r="B81" s="183"/>
      <c r="C81" s="191" t="s">
        <v>399</v>
      </c>
      <c r="D81" s="192"/>
      <c r="E81" s="154">
        <f t="shared" si="16"/>
        <v>10749</v>
      </c>
      <c r="F81" s="154">
        <f>G81+H81</f>
        <v>1173</v>
      </c>
      <c r="G81" s="154">
        <f>G80+G69</f>
        <v>130</v>
      </c>
      <c r="H81" s="154">
        <f>H80+H69</f>
        <v>1043</v>
      </c>
      <c r="I81" s="154">
        <f>SUM(J81:R81)</f>
        <v>9576</v>
      </c>
      <c r="J81" s="154">
        <f>J80+J69</f>
        <v>97</v>
      </c>
      <c r="K81" s="154">
        <f aca="true" t="shared" si="19" ref="K81:R81">K80+K69</f>
        <v>3705</v>
      </c>
      <c r="L81" s="154">
        <f t="shared" si="19"/>
        <v>121</v>
      </c>
      <c r="M81" s="154">
        <f t="shared" si="19"/>
        <v>936</v>
      </c>
      <c r="N81" s="154">
        <f t="shared" si="19"/>
        <v>373</v>
      </c>
      <c r="O81" s="154">
        <f t="shared" si="19"/>
        <v>1243</v>
      </c>
      <c r="P81" s="154">
        <f t="shared" si="19"/>
        <v>1298</v>
      </c>
      <c r="Q81" s="154">
        <f t="shared" si="19"/>
        <v>13</v>
      </c>
      <c r="R81" s="154">
        <f t="shared" si="19"/>
        <v>1790</v>
      </c>
      <c r="S81" s="166"/>
      <c r="T81" s="183">
        <v>5</v>
      </c>
    </row>
    <row r="82" spans="1:20" ht="3.75" customHeight="1">
      <c r="A82" s="157"/>
      <c r="B82" s="157"/>
      <c r="C82" s="187"/>
      <c r="D82" s="187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9"/>
      <c r="T82" s="157"/>
    </row>
    <row r="83" spans="1:20" ht="3.75" customHeight="1">
      <c r="A83" s="637" t="s">
        <v>406</v>
      </c>
      <c r="B83" s="637"/>
      <c r="C83" s="637"/>
      <c r="D83" s="188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7"/>
      <c r="T83" s="157"/>
    </row>
    <row r="84" spans="1:20" ht="9" customHeight="1">
      <c r="A84" s="637" t="s">
        <v>169</v>
      </c>
      <c r="B84" s="637"/>
      <c r="C84" s="637"/>
      <c r="D84" s="188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7"/>
      <c r="T84" s="157"/>
    </row>
    <row r="85" spans="1:18" ht="11.25" customHeight="1">
      <c r="A85" s="122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ht="11.25" customHeight="1">
      <c r="A86" s="122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1.25" customHeight="1">
      <c r="A87" s="122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1.25" customHeight="1">
      <c r="A88" s="122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1.25" customHeight="1">
      <c r="A89" s="122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1.25" customHeight="1">
      <c r="A90" s="122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1.25" customHeight="1">
      <c r="A91" s="122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1.25" customHeight="1">
      <c r="A92" s="122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1.25" customHeight="1">
      <c r="A93" s="122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1.25" customHeight="1">
      <c r="A94" s="122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1.25" customHeight="1">
      <c r="A95" s="122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1.25" customHeight="1">
      <c r="A96" s="122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1.25" customHeight="1">
      <c r="A97" s="122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2.75">
      <c r="A98" s="122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122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2.75">
      <c r="A100" s="122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2.75">
      <c r="A101" s="122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2.75">
      <c r="A102" s="122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2.75">
      <c r="A103" s="122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2.75">
      <c r="A104" s="122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2.75">
      <c r="A105" s="122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2.75">
      <c r="A106" s="122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2.75">
      <c r="A107" s="122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2.75">
      <c r="A108" s="122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2.75">
      <c r="A109" s="122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2.75">
      <c r="A110" s="122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2.75">
      <c r="A111" s="122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122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2.75">
      <c r="A113" s="122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122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2.75">
      <c r="A115" s="122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2.75">
      <c r="A116" s="122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2.75">
      <c r="A117" s="122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2.75">
      <c r="A118" s="122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5:18" ht="12.75"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5:18" ht="12.75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5:18" ht="12.75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5:18" ht="12.75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5:18" ht="12.75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5:18" ht="12.75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5:18" ht="12.75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5:18" ht="12.75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5:18" ht="12.75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5:18" ht="12.75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5:18" ht="12.75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5:18" ht="12.75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5:18" ht="12.75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5:18" ht="12.75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5:18" ht="12.75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5:18" ht="12.75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5:18" ht="12.75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5:18" ht="12.75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5:18" ht="12.75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5:18" ht="12.75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5:18" ht="12.7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5:18" ht="12.75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5:18" ht="12.7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5:18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5:18" ht="12.75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5:18" ht="12.75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5:18" ht="12.75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5:18" ht="12.75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5:18" ht="12.75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5:18" ht="12.75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5:18" ht="12.75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5:18" ht="12.75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5:18" ht="12.75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5:18" ht="12.75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5:18" ht="12.75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5:18" ht="12.75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5:18" ht="12.75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5:18" ht="12.75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5:18" ht="12.75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5:18" ht="12.75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5:18" ht="12.7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5:18" ht="12.75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5:18" ht="12.75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5:18" ht="12.75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5:18" ht="12.75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5:18" ht="12.75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5:18" ht="12.75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5:18" ht="12.75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5:18" ht="12.75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5:18" ht="12.75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5:18" ht="12.7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5:18" ht="12.7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5:18" ht="12.7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5:18" ht="12.7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5:18" ht="12.7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5:18" ht="12.7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5:18" ht="12.7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5:18" ht="12.7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5:18" ht="12.7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5:18" ht="12.7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5:18" ht="12.7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5:18" ht="12.7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5:18" ht="12.7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5:18" ht="12.7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5:18" ht="12.7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5:18" ht="12.7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5:18" ht="12.7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5:18" ht="12.7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5:18" ht="12.7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5:18" ht="12.7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5:18" ht="12.7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5:18" ht="12.7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5:18" ht="12.7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5:18" ht="12.7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5:18" ht="12.7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5:18" ht="12.7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5:18" ht="12.7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5:18" ht="12.7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5:18" ht="12.7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5:18" ht="12.7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5:18" ht="12.7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5:18" ht="12.7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5:18" ht="12.7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5:18" ht="12.7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5:18" ht="12.7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5:18" ht="12.7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5:18" ht="12.7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5:18" ht="12.7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5:18" ht="12.7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5:18" ht="12.75"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5:18" ht="12.75"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5:18" ht="12.75"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5:18" ht="12.75"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5:18" ht="12.75"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5:18" ht="12.75"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5:18" ht="12.75"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5:18" ht="12.75"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5:18" ht="12.75"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5:18" ht="12.75"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5:18" ht="12.75"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5:18" ht="12.75"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5:18" ht="12.75"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5:18" ht="12.75"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5:18" ht="12.75"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5:18" ht="12.75"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5:18" ht="12.75"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</sheetData>
  <sheetProtection/>
  <mergeCells count="38">
    <mergeCell ref="A1:J1"/>
    <mergeCell ref="K1:T1"/>
    <mergeCell ref="A2:J2"/>
    <mergeCell ref="K2:T2"/>
    <mergeCell ref="A3:J3"/>
    <mergeCell ref="K3:T3"/>
    <mergeCell ref="J7:T7"/>
    <mergeCell ref="G8:G13"/>
    <mergeCell ref="H8:H13"/>
    <mergeCell ref="J8:J13"/>
    <mergeCell ref="K8:K13"/>
    <mergeCell ref="L8:L13"/>
    <mergeCell ref="A4:J4"/>
    <mergeCell ref="K4:T4"/>
    <mergeCell ref="A6:B13"/>
    <mergeCell ref="C6:D13"/>
    <mergeCell ref="E6:E13"/>
    <mergeCell ref="F6:H6"/>
    <mergeCell ref="I6:T6"/>
    <mergeCell ref="F7:F13"/>
    <mergeCell ref="G7:H7"/>
    <mergeCell ref="I7:I13"/>
    <mergeCell ref="A84:C84"/>
    <mergeCell ref="A36:J36"/>
    <mergeCell ref="K36:T36"/>
    <mergeCell ref="A60:J60"/>
    <mergeCell ref="K60:T60"/>
    <mergeCell ref="A83:C83"/>
    <mergeCell ref="Q8:Q13"/>
    <mergeCell ref="R8:R13"/>
    <mergeCell ref="S8:S13"/>
    <mergeCell ref="T8:T13"/>
    <mergeCell ref="A15:J15"/>
    <mergeCell ref="K15:T15"/>
    <mergeCell ref="M8:M13"/>
    <mergeCell ref="N8:N13"/>
    <mergeCell ref="O8:O13"/>
    <mergeCell ref="P8:P13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&amp;C46</oddFooter>
    <evenFooter>&amp;C47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1">
      <selection activeCell="H93" sqref="H93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7" width="9.00390625" style="0" customWidth="1"/>
    <col min="18" max="18" width="9.8515625" style="0" customWidth="1"/>
    <col min="19" max="19" width="0.85546875" style="0" customWidth="1"/>
    <col min="20" max="20" width="3.7109375" style="0" customWidth="1"/>
  </cols>
  <sheetData>
    <row r="1" spans="1:20" ht="12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  <c r="M1" s="421"/>
      <c r="N1" s="421"/>
      <c r="O1" s="421"/>
      <c r="P1" s="421"/>
      <c r="Q1" s="421"/>
      <c r="R1" s="421"/>
      <c r="S1" s="421"/>
      <c r="T1" s="421"/>
    </row>
    <row r="2" ht="21" customHeight="1"/>
    <row r="3" spans="1:20" ht="12.75">
      <c r="A3" s="446" t="s">
        <v>416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415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94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444</v>
      </c>
      <c r="L4" s="445"/>
      <c r="M4" s="445"/>
      <c r="N4" s="445"/>
      <c r="O4" s="445"/>
      <c r="P4" s="445"/>
      <c r="Q4" s="445"/>
      <c r="R4" s="445"/>
      <c r="S4" s="445"/>
      <c r="T4" s="445"/>
    </row>
    <row r="5" spans="1:20" ht="12.75">
      <c r="A5" s="446" t="s">
        <v>571</v>
      </c>
      <c r="B5" s="446"/>
      <c r="C5" s="446"/>
      <c r="D5" s="446"/>
      <c r="E5" s="446"/>
      <c r="F5" s="446"/>
      <c r="G5" s="446"/>
      <c r="H5" s="446"/>
      <c r="I5" s="446"/>
      <c r="J5" s="446"/>
      <c r="K5" s="445" t="s">
        <v>628</v>
      </c>
      <c r="L5" s="445"/>
      <c r="M5" s="445"/>
      <c r="N5" s="445"/>
      <c r="O5" s="445"/>
      <c r="P5" s="445"/>
      <c r="Q5" s="445"/>
      <c r="R5" s="445"/>
      <c r="S5" s="445"/>
      <c r="T5" s="445"/>
    </row>
    <row r="6" ht="9.75" customHeight="1"/>
    <row r="7" spans="1:20" ht="10.5" customHeight="1">
      <c r="A7" s="579" t="s">
        <v>396</v>
      </c>
      <c r="B7" s="639"/>
      <c r="C7" s="642" t="s">
        <v>307</v>
      </c>
      <c r="D7" s="639"/>
      <c r="E7" s="488" t="s">
        <v>566</v>
      </c>
      <c r="F7" s="482" t="s">
        <v>286</v>
      </c>
      <c r="G7" s="483"/>
      <c r="H7" s="484"/>
      <c r="I7" s="482" t="s">
        <v>82</v>
      </c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</row>
    <row r="8" spans="1:20" ht="11.25" customHeight="1">
      <c r="A8" s="580"/>
      <c r="B8" s="640"/>
      <c r="C8" s="633"/>
      <c r="D8" s="640"/>
      <c r="E8" s="635"/>
      <c r="F8" s="635" t="s">
        <v>20</v>
      </c>
      <c r="G8" s="585" t="s">
        <v>58</v>
      </c>
      <c r="H8" s="643"/>
      <c r="I8" s="478" t="s">
        <v>20</v>
      </c>
      <c r="J8" s="490" t="s">
        <v>58</v>
      </c>
      <c r="K8" s="481"/>
      <c r="L8" s="481"/>
      <c r="M8" s="481"/>
      <c r="N8" s="481"/>
      <c r="O8" s="481"/>
      <c r="P8" s="481"/>
      <c r="Q8" s="481"/>
      <c r="R8" s="481"/>
      <c r="S8" s="480"/>
      <c r="T8" s="481"/>
    </row>
    <row r="9" spans="1:20" ht="21" customHeight="1">
      <c r="A9" s="580"/>
      <c r="B9" s="640"/>
      <c r="C9" s="633"/>
      <c r="D9" s="640"/>
      <c r="E9" s="635"/>
      <c r="F9" s="635"/>
      <c r="G9" s="485" t="s">
        <v>384</v>
      </c>
      <c r="H9" s="485" t="s">
        <v>102</v>
      </c>
      <c r="I9" s="490"/>
      <c r="J9" s="488" t="s">
        <v>98</v>
      </c>
      <c r="K9" s="489" t="s">
        <v>99</v>
      </c>
      <c r="L9" s="485" t="s">
        <v>100</v>
      </c>
      <c r="M9" s="485" t="s">
        <v>101</v>
      </c>
      <c r="N9" s="485" t="s">
        <v>385</v>
      </c>
      <c r="O9" s="485" t="s">
        <v>386</v>
      </c>
      <c r="P9" s="485" t="s">
        <v>105</v>
      </c>
      <c r="Q9" s="485" t="s">
        <v>106</v>
      </c>
      <c r="R9" s="488" t="s">
        <v>405</v>
      </c>
      <c r="S9" s="489"/>
      <c r="T9" s="579" t="s">
        <v>396</v>
      </c>
    </row>
    <row r="10" spans="1:20" ht="9" customHeight="1">
      <c r="A10" s="580"/>
      <c r="B10" s="640"/>
      <c r="C10" s="633"/>
      <c r="D10" s="640"/>
      <c r="E10" s="635"/>
      <c r="F10" s="635"/>
      <c r="G10" s="635"/>
      <c r="H10" s="635"/>
      <c r="I10" s="490"/>
      <c r="J10" s="633"/>
      <c r="K10" s="640"/>
      <c r="L10" s="635"/>
      <c r="M10" s="635"/>
      <c r="N10" s="635"/>
      <c r="O10" s="635"/>
      <c r="P10" s="635"/>
      <c r="Q10" s="478"/>
      <c r="R10" s="633"/>
      <c r="S10" s="486"/>
      <c r="T10" s="580"/>
    </row>
    <row r="11" spans="1:20" ht="9" customHeight="1">
      <c r="A11" s="580"/>
      <c r="B11" s="640"/>
      <c r="C11" s="633"/>
      <c r="D11" s="640"/>
      <c r="E11" s="635"/>
      <c r="F11" s="635"/>
      <c r="G11" s="635"/>
      <c r="H11" s="635"/>
      <c r="I11" s="490"/>
      <c r="J11" s="633"/>
      <c r="K11" s="640"/>
      <c r="L11" s="635"/>
      <c r="M11" s="635"/>
      <c r="N11" s="635"/>
      <c r="O11" s="635"/>
      <c r="P11" s="635"/>
      <c r="Q11" s="478"/>
      <c r="R11" s="633"/>
      <c r="S11" s="486"/>
      <c r="T11" s="580"/>
    </row>
    <row r="12" spans="1:20" ht="9" customHeight="1">
      <c r="A12" s="580"/>
      <c r="B12" s="640"/>
      <c r="C12" s="633"/>
      <c r="D12" s="640"/>
      <c r="E12" s="635"/>
      <c r="F12" s="635"/>
      <c r="G12" s="635"/>
      <c r="H12" s="635"/>
      <c r="I12" s="490"/>
      <c r="J12" s="633"/>
      <c r="K12" s="640"/>
      <c r="L12" s="635"/>
      <c r="M12" s="635"/>
      <c r="N12" s="635"/>
      <c r="O12" s="635"/>
      <c r="P12" s="635"/>
      <c r="Q12" s="478"/>
      <c r="R12" s="633"/>
      <c r="S12" s="486"/>
      <c r="T12" s="580"/>
    </row>
    <row r="13" spans="1:20" ht="9" customHeight="1">
      <c r="A13" s="580"/>
      <c r="B13" s="640"/>
      <c r="C13" s="633"/>
      <c r="D13" s="640"/>
      <c r="E13" s="635"/>
      <c r="F13" s="635"/>
      <c r="G13" s="635"/>
      <c r="H13" s="635"/>
      <c r="I13" s="490"/>
      <c r="J13" s="633"/>
      <c r="K13" s="640"/>
      <c r="L13" s="635"/>
      <c r="M13" s="635"/>
      <c r="N13" s="635"/>
      <c r="O13" s="635"/>
      <c r="P13" s="635"/>
      <c r="Q13" s="478"/>
      <c r="R13" s="633"/>
      <c r="S13" s="486"/>
      <c r="T13" s="580"/>
    </row>
    <row r="14" spans="1:20" ht="13.5" customHeight="1">
      <c r="A14" s="581"/>
      <c r="B14" s="641"/>
      <c r="C14" s="634"/>
      <c r="D14" s="641"/>
      <c r="E14" s="636"/>
      <c r="F14" s="636"/>
      <c r="G14" s="636"/>
      <c r="H14" s="636"/>
      <c r="I14" s="491"/>
      <c r="J14" s="634"/>
      <c r="K14" s="641"/>
      <c r="L14" s="636"/>
      <c r="M14" s="636"/>
      <c r="N14" s="636"/>
      <c r="O14" s="636"/>
      <c r="P14" s="636"/>
      <c r="Q14" s="479"/>
      <c r="R14" s="634"/>
      <c r="S14" s="487"/>
      <c r="T14" s="581"/>
    </row>
    <row r="15" spans="1:20" ht="9" customHeight="1">
      <c r="A15" s="189"/>
      <c r="B15" s="189"/>
      <c r="C15" s="161"/>
      <c r="D15" s="161"/>
      <c r="E15" s="161"/>
      <c r="F15" s="161"/>
      <c r="G15" s="161"/>
      <c r="H15" s="161"/>
      <c r="I15" s="161"/>
      <c r="J15" s="161"/>
      <c r="K15" s="162"/>
      <c r="L15" s="162"/>
      <c r="M15" s="162"/>
      <c r="N15" s="162"/>
      <c r="O15" s="162"/>
      <c r="P15" s="162"/>
      <c r="Q15" s="162"/>
      <c r="R15" s="162"/>
      <c r="S15" s="189"/>
      <c r="T15" s="189"/>
    </row>
    <row r="16" spans="1:20" ht="9.75" customHeight="1">
      <c r="A16" s="471" t="s">
        <v>400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 t="s">
        <v>400</v>
      </c>
      <c r="L16" s="471"/>
      <c r="M16" s="471"/>
      <c r="N16" s="471"/>
      <c r="O16" s="471"/>
      <c r="P16" s="471"/>
      <c r="Q16" s="471"/>
      <c r="R16" s="471"/>
      <c r="S16" s="471"/>
      <c r="T16" s="471"/>
    </row>
    <row r="17" spans="1:20" ht="9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2"/>
      <c r="L17" s="162"/>
      <c r="M17" s="162"/>
      <c r="N17" s="162"/>
      <c r="O17" s="162"/>
      <c r="P17" s="162"/>
      <c r="Q17" s="162"/>
      <c r="R17" s="162"/>
      <c r="S17" s="189"/>
      <c r="T17" s="189"/>
    </row>
    <row r="18" spans="1:20" ht="9" customHeight="1">
      <c r="A18" s="161"/>
      <c r="B18" s="161"/>
      <c r="C18" s="190" t="s">
        <v>313</v>
      </c>
      <c r="D18" s="190"/>
      <c r="E18" s="161"/>
      <c r="F18" s="161"/>
      <c r="G18" s="161"/>
      <c r="H18" s="161"/>
      <c r="I18" s="161"/>
      <c r="J18" s="161"/>
      <c r="K18" s="162"/>
      <c r="L18" s="162"/>
      <c r="M18" s="162"/>
      <c r="N18" s="162"/>
      <c r="O18" s="162"/>
      <c r="P18" s="162"/>
      <c r="Q18" s="162"/>
      <c r="R18" s="162"/>
      <c r="S18" s="189"/>
      <c r="T18" s="189"/>
    </row>
    <row r="19" spans="1:20" ht="9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55"/>
      <c r="O19" s="155"/>
      <c r="P19" s="155"/>
      <c r="Q19" s="155"/>
      <c r="R19" s="155"/>
      <c r="S19" s="159"/>
      <c r="T19" s="156"/>
    </row>
    <row r="20" spans="1:20" ht="9" customHeight="1">
      <c r="A20" s="157">
        <v>661</v>
      </c>
      <c r="B20" s="157"/>
      <c r="C20" s="177" t="s">
        <v>362</v>
      </c>
      <c r="D20" s="178"/>
      <c r="E20" s="155">
        <f>F20+I20</f>
        <v>621</v>
      </c>
      <c r="F20" s="155">
        <f>SUM(G20:H20)</f>
        <v>5</v>
      </c>
      <c r="G20" s="155" t="s">
        <v>577</v>
      </c>
      <c r="H20" s="155">
        <v>5</v>
      </c>
      <c r="I20" s="155">
        <f>SUM(J20:R20)</f>
        <v>616</v>
      </c>
      <c r="J20" s="155" t="s">
        <v>577</v>
      </c>
      <c r="K20" s="155">
        <v>290</v>
      </c>
      <c r="L20" s="155" t="s">
        <v>577</v>
      </c>
      <c r="M20" s="155">
        <v>110</v>
      </c>
      <c r="N20" s="155">
        <v>14</v>
      </c>
      <c r="O20" s="155">
        <v>48</v>
      </c>
      <c r="P20" s="155">
        <v>123</v>
      </c>
      <c r="Q20" s="155">
        <v>4</v>
      </c>
      <c r="R20" s="155">
        <v>27</v>
      </c>
      <c r="S20" s="166"/>
      <c r="T20" s="157">
        <v>661</v>
      </c>
    </row>
    <row r="21" spans="1:20" ht="9" customHeight="1">
      <c r="A21" s="157">
        <v>662</v>
      </c>
      <c r="B21" s="157"/>
      <c r="C21" s="177" t="s">
        <v>363</v>
      </c>
      <c r="D21" s="178"/>
      <c r="E21" s="155">
        <f>F21+I21</f>
        <v>359</v>
      </c>
      <c r="F21" s="155">
        <f>SUM(G21:H21)</f>
        <v>43</v>
      </c>
      <c r="G21" s="155">
        <v>1</v>
      </c>
      <c r="H21" s="155">
        <v>42</v>
      </c>
      <c r="I21" s="155">
        <f>SUM(J21:R21)</f>
        <v>316</v>
      </c>
      <c r="J21" s="155">
        <v>16</v>
      </c>
      <c r="K21" s="155">
        <v>99</v>
      </c>
      <c r="L21" s="155">
        <v>1</v>
      </c>
      <c r="M21" s="155">
        <v>21</v>
      </c>
      <c r="N21" s="155">
        <v>32</v>
      </c>
      <c r="O21" s="155">
        <v>69</v>
      </c>
      <c r="P21" s="155">
        <v>59</v>
      </c>
      <c r="Q21" s="155" t="s">
        <v>577</v>
      </c>
      <c r="R21" s="155">
        <v>19</v>
      </c>
      <c r="S21" s="166"/>
      <c r="T21" s="157">
        <v>662</v>
      </c>
    </row>
    <row r="22" spans="1:20" ht="9" customHeight="1">
      <c r="A22" s="159">
        <v>663</v>
      </c>
      <c r="B22" s="157"/>
      <c r="C22" s="177" t="s">
        <v>364</v>
      </c>
      <c r="D22" s="178"/>
      <c r="E22" s="155">
        <f>F22+I22</f>
        <v>1140</v>
      </c>
      <c r="F22" s="155">
        <f>SUM(G22:H22)</f>
        <v>226</v>
      </c>
      <c r="G22" s="155">
        <v>74</v>
      </c>
      <c r="H22" s="155">
        <v>152</v>
      </c>
      <c r="I22" s="155">
        <f>SUM(J22:R22)</f>
        <v>914</v>
      </c>
      <c r="J22" s="155">
        <v>5</v>
      </c>
      <c r="K22" s="155">
        <v>402</v>
      </c>
      <c r="L22" s="155">
        <v>15</v>
      </c>
      <c r="M22" s="155">
        <v>151</v>
      </c>
      <c r="N22" s="155">
        <v>34</v>
      </c>
      <c r="O22" s="155">
        <v>94</v>
      </c>
      <c r="P22" s="155">
        <v>128</v>
      </c>
      <c r="Q22" s="155">
        <v>9</v>
      </c>
      <c r="R22" s="155">
        <v>76</v>
      </c>
      <c r="S22" s="166"/>
      <c r="T22" s="159">
        <v>663</v>
      </c>
    </row>
    <row r="23" spans="1:20" ht="9" customHeight="1">
      <c r="A23" s="198" t="s">
        <v>20</v>
      </c>
      <c r="B23" s="157"/>
      <c r="C23" s="179" t="s">
        <v>11</v>
      </c>
      <c r="D23" s="180"/>
      <c r="E23" s="154">
        <f>F23+I23</f>
        <v>2120</v>
      </c>
      <c r="F23" s="154">
        <f>G23+H23</f>
        <v>274</v>
      </c>
      <c r="G23" s="154">
        <f>SUM(G20:G22)</f>
        <v>75</v>
      </c>
      <c r="H23" s="154">
        <f>SUM(H20:H22)</f>
        <v>199</v>
      </c>
      <c r="I23" s="154">
        <f>SUM(J23:R23)</f>
        <v>1846</v>
      </c>
      <c r="J23" s="154">
        <f>SUM(J20:J22)</f>
        <v>21</v>
      </c>
      <c r="K23" s="154">
        <f aca="true" t="shared" si="0" ref="K23:R23">SUM(K20:K22)</f>
        <v>791</v>
      </c>
      <c r="L23" s="154">
        <f t="shared" si="0"/>
        <v>16</v>
      </c>
      <c r="M23" s="154">
        <f t="shared" si="0"/>
        <v>282</v>
      </c>
      <c r="N23" s="154">
        <f t="shared" si="0"/>
        <v>80</v>
      </c>
      <c r="O23" s="154">
        <f t="shared" si="0"/>
        <v>211</v>
      </c>
      <c r="P23" s="154">
        <f t="shared" si="0"/>
        <v>310</v>
      </c>
      <c r="Q23" s="154">
        <f t="shared" si="0"/>
        <v>13</v>
      </c>
      <c r="R23" s="154">
        <f t="shared" si="0"/>
        <v>122</v>
      </c>
      <c r="S23" s="166"/>
      <c r="T23" s="157"/>
    </row>
    <row r="24" spans="1:20" ht="9" customHeight="1">
      <c r="A24" s="157"/>
      <c r="B24" s="157"/>
      <c r="C24" s="160"/>
      <c r="D24" s="160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9"/>
      <c r="T24" s="157"/>
    </row>
    <row r="25" spans="1:20" ht="9" customHeight="1">
      <c r="A25" s="157"/>
      <c r="B25" s="157"/>
      <c r="C25" s="176" t="s">
        <v>312</v>
      </c>
      <c r="D25" s="176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9"/>
      <c r="T25" s="157"/>
    </row>
    <row r="26" spans="1:20" ht="9" customHeight="1">
      <c r="A26" s="157"/>
      <c r="B26" s="157"/>
      <c r="C26" s="160"/>
      <c r="D26" s="160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9"/>
      <c r="T26" s="157"/>
    </row>
    <row r="27" spans="1:20" ht="9.75" customHeight="1">
      <c r="A27" s="157">
        <v>671</v>
      </c>
      <c r="B27" s="157"/>
      <c r="C27" s="177" t="s">
        <v>362</v>
      </c>
      <c r="D27" s="178"/>
      <c r="E27" s="155">
        <f>F27+I27</f>
        <v>534</v>
      </c>
      <c r="F27" s="155">
        <f>SUM(G27:H27)</f>
        <v>22</v>
      </c>
      <c r="G27" s="155" t="s">
        <v>577</v>
      </c>
      <c r="H27" s="155">
        <v>22</v>
      </c>
      <c r="I27" s="155">
        <f>SUM(J27:R27)</f>
        <v>512</v>
      </c>
      <c r="J27" s="155" t="s">
        <v>577</v>
      </c>
      <c r="K27" s="155">
        <v>203</v>
      </c>
      <c r="L27" s="155" t="s">
        <v>577</v>
      </c>
      <c r="M27" s="155">
        <v>46</v>
      </c>
      <c r="N27" s="155">
        <v>32</v>
      </c>
      <c r="O27" s="155">
        <v>103</v>
      </c>
      <c r="P27" s="155">
        <v>97</v>
      </c>
      <c r="Q27" s="155" t="s">
        <v>577</v>
      </c>
      <c r="R27" s="155">
        <v>31</v>
      </c>
      <c r="S27" s="166"/>
      <c r="T27" s="157">
        <v>671</v>
      </c>
    </row>
    <row r="28" spans="1:20" ht="9" customHeight="1">
      <c r="A28" s="157">
        <v>672</v>
      </c>
      <c r="B28" s="157"/>
      <c r="C28" s="177" t="s">
        <v>365</v>
      </c>
      <c r="D28" s="178"/>
      <c r="E28" s="155">
        <f aca="true" t="shared" si="1" ref="E28:E37">F28+I28</f>
        <v>406</v>
      </c>
      <c r="F28" s="155">
        <f aca="true" t="shared" si="2" ref="F28:F35">SUM(G28:H28)</f>
        <v>37</v>
      </c>
      <c r="G28" s="155">
        <v>1</v>
      </c>
      <c r="H28" s="155">
        <v>36</v>
      </c>
      <c r="I28" s="155">
        <f aca="true" t="shared" si="3" ref="I28:I35">SUM(J28:R28)</f>
        <v>369</v>
      </c>
      <c r="J28" s="155" t="s">
        <v>577</v>
      </c>
      <c r="K28" s="155">
        <v>154</v>
      </c>
      <c r="L28" s="155" t="s">
        <v>577</v>
      </c>
      <c r="M28" s="155">
        <v>10</v>
      </c>
      <c r="N28" s="155">
        <v>5</v>
      </c>
      <c r="O28" s="155">
        <v>88</v>
      </c>
      <c r="P28" s="155">
        <v>78</v>
      </c>
      <c r="Q28" s="155" t="s">
        <v>577</v>
      </c>
      <c r="R28" s="155">
        <v>34</v>
      </c>
      <c r="S28" s="166"/>
      <c r="T28" s="157">
        <v>672</v>
      </c>
    </row>
    <row r="29" spans="1:20" ht="9" customHeight="1">
      <c r="A29" s="157">
        <v>673</v>
      </c>
      <c r="B29" s="157"/>
      <c r="C29" s="177" t="s">
        <v>366</v>
      </c>
      <c r="D29" s="178"/>
      <c r="E29" s="155">
        <f t="shared" si="1"/>
        <v>346</v>
      </c>
      <c r="F29" s="155">
        <f t="shared" si="2"/>
        <v>27</v>
      </c>
      <c r="G29" s="155" t="s">
        <v>577</v>
      </c>
      <c r="H29" s="155">
        <v>27</v>
      </c>
      <c r="I29" s="155">
        <f t="shared" si="3"/>
        <v>319</v>
      </c>
      <c r="J29" s="155" t="s">
        <v>577</v>
      </c>
      <c r="K29" s="155">
        <v>157</v>
      </c>
      <c r="L29" s="155" t="s">
        <v>577</v>
      </c>
      <c r="M29" s="155">
        <v>4</v>
      </c>
      <c r="N29" s="155">
        <v>22</v>
      </c>
      <c r="O29" s="155">
        <v>69</v>
      </c>
      <c r="P29" s="155">
        <v>46</v>
      </c>
      <c r="Q29" s="155" t="s">
        <v>577</v>
      </c>
      <c r="R29" s="155">
        <v>21</v>
      </c>
      <c r="S29" s="166"/>
      <c r="T29" s="157">
        <v>673</v>
      </c>
    </row>
    <row r="30" spans="1:20" ht="9.75" customHeight="1">
      <c r="A30" s="157">
        <v>674</v>
      </c>
      <c r="B30" s="157"/>
      <c r="C30" s="177" t="s">
        <v>367</v>
      </c>
      <c r="D30" s="178"/>
      <c r="E30" s="155">
        <f t="shared" si="1"/>
        <v>649</v>
      </c>
      <c r="F30" s="155">
        <f t="shared" si="2"/>
        <v>84</v>
      </c>
      <c r="G30" s="155" t="s">
        <v>577</v>
      </c>
      <c r="H30" s="155">
        <v>84</v>
      </c>
      <c r="I30" s="155">
        <f t="shared" si="3"/>
        <v>565</v>
      </c>
      <c r="J30" s="155">
        <v>9</v>
      </c>
      <c r="K30" s="155">
        <v>310</v>
      </c>
      <c r="L30" s="155" t="s">
        <v>577</v>
      </c>
      <c r="M30" s="155">
        <v>36</v>
      </c>
      <c r="N30" s="155">
        <v>21</v>
      </c>
      <c r="O30" s="155">
        <v>80</v>
      </c>
      <c r="P30" s="155">
        <v>64</v>
      </c>
      <c r="Q30" s="155">
        <v>1</v>
      </c>
      <c r="R30" s="155">
        <v>44</v>
      </c>
      <c r="S30" s="166"/>
      <c r="T30" s="157">
        <v>674</v>
      </c>
    </row>
    <row r="31" spans="1:20" ht="9" customHeight="1">
      <c r="A31" s="157">
        <v>675</v>
      </c>
      <c r="B31" s="157"/>
      <c r="C31" s="177" t="s">
        <v>368</v>
      </c>
      <c r="D31" s="178"/>
      <c r="E31" s="155">
        <f t="shared" si="1"/>
        <v>523</v>
      </c>
      <c r="F31" s="155">
        <f t="shared" si="2"/>
        <v>38</v>
      </c>
      <c r="G31" s="153">
        <v>14</v>
      </c>
      <c r="H31" s="153">
        <v>24</v>
      </c>
      <c r="I31" s="155">
        <f t="shared" si="3"/>
        <v>485</v>
      </c>
      <c r="J31" s="156">
        <v>1</v>
      </c>
      <c r="K31" s="153">
        <v>215</v>
      </c>
      <c r="L31" s="153">
        <v>6</v>
      </c>
      <c r="M31" s="153">
        <v>26</v>
      </c>
      <c r="N31" s="153">
        <v>23</v>
      </c>
      <c r="O31" s="153">
        <v>82</v>
      </c>
      <c r="P31" s="153">
        <v>52</v>
      </c>
      <c r="Q31" s="156" t="s">
        <v>577</v>
      </c>
      <c r="R31" s="153">
        <v>80</v>
      </c>
      <c r="S31" s="166"/>
      <c r="T31" s="157">
        <v>675</v>
      </c>
    </row>
    <row r="32" spans="1:20" ht="9.75" customHeight="1">
      <c r="A32" s="157">
        <v>676</v>
      </c>
      <c r="B32" s="157"/>
      <c r="C32" s="177" t="s">
        <v>369</v>
      </c>
      <c r="D32" s="178"/>
      <c r="E32" s="155">
        <f t="shared" si="1"/>
        <v>468</v>
      </c>
      <c r="F32" s="155">
        <f t="shared" si="2"/>
        <v>57</v>
      </c>
      <c r="G32" s="155">
        <v>9</v>
      </c>
      <c r="H32" s="155">
        <v>48</v>
      </c>
      <c r="I32" s="155">
        <f t="shared" si="3"/>
        <v>411</v>
      </c>
      <c r="J32" s="155">
        <v>1</v>
      </c>
      <c r="K32" s="155">
        <v>131</v>
      </c>
      <c r="L32" s="155" t="s">
        <v>577</v>
      </c>
      <c r="M32" s="155">
        <v>72</v>
      </c>
      <c r="N32" s="155">
        <v>31</v>
      </c>
      <c r="O32" s="155">
        <v>50</v>
      </c>
      <c r="P32" s="155">
        <v>70</v>
      </c>
      <c r="Q32" s="155" t="s">
        <v>577</v>
      </c>
      <c r="R32" s="155">
        <v>56</v>
      </c>
      <c r="S32" s="166"/>
      <c r="T32" s="157">
        <v>676</v>
      </c>
    </row>
    <row r="33" spans="1:20" ht="9.75" customHeight="1">
      <c r="A33" s="157">
        <v>677</v>
      </c>
      <c r="B33" s="157"/>
      <c r="C33" s="177" t="s">
        <v>370</v>
      </c>
      <c r="D33" s="178"/>
      <c r="E33" s="155">
        <f t="shared" si="1"/>
        <v>523</v>
      </c>
      <c r="F33" s="155">
        <f t="shared" si="2"/>
        <v>118</v>
      </c>
      <c r="G33" s="155">
        <v>61</v>
      </c>
      <c r="H33" s="155">
        <v>57</v>
      </c>
      <c r="I33" s="155">
        <f t="shared" si="3"/>
        <v>405</v>
      </c>
      <c r="J33" s="155" t="s">
        <v>577</v>
      </c>
      <c r="K33" s="155">
        <v>176</v>
      </c>
      <c r="L33" s="155">
        <v>2</v>
      </c>
      <c r="M33" s="155">
        <v>25</v>
      </c>
      <c r="N33" s="155">
        <v>24</v>
      </c>
      <c r="O33" s="155">
        <v>77</v>
      </c>
      <c r="P33" s="155">
        <v>64</v>
      </c>
      <c r="Q33" s="155" t="s">
        <v>577</v>
      </c>
      <c r="R33" s="155">
        <v>37</v>
      </c>
      <c r="S33" s="166"/>
      <c r="T33" s="157">
        <v>677</v>
      </c>
    </row>
    <row r="34" spans="1:20" ht="9" customHeight="1">
      <c r="A34" s="157">
        <v>678</v>
      </c>
      <c r="B34" s="157"/>
      <c r="C34" s="177" t="s">
        <v>363</v>
      </c>
      <c r="D34" s="178"/>
      <c r="E34" s="155">
        <f t="shared" si="1"/>
        <v>450</v>
      </c>
      <c r="F34" s="155">
        <f t="shared" si="2"/>
        <v>35</v>
      </c>
      <c r="G34" s="155">
        <v>1</v>
      </c>
      <c r="H34" s="155">
        <v>34</v>
      </c>
      <c r="I34" s="155">
        <f t="shared" si="3"/>
        <v>415</v>
      </c>
      <c r="J34" s="155" t="s">
        <v>577</v>
      </c>
      <c r="K34" s="155">
        <v>163</v>
      </c>
      <c r="L34" s="155" t="s">
        <v>577</v>
      </c>
      <c r="M34" s="155">
        <v>6</v>
      </c>
      <c r="N34" s="155">
        <v>18</v>
      </c>
      <c r="O34" s="155">
        <v>140</v>
      </c>
      <c r="P34" s="155">
        <v>55</v>
      </c>
      <c r="Q34" s="155">
        <v>2</v>
      </c>
      <c r="R34" s="155">
        <v>31</v>
      </c>
      <c r="S34" s="166"/>
      <c r="T34" s="157">
        <v>678</v>
      </c>
    </row>
    <row r="35" spans="1:20" ht="9.75" customHeight="1">
      <c r="A35" s="157">
        <v>679</v>
      </c>
      <c r="B35" s="157"/>
      <c r="C35" s="177" t="s">
        <v>364</v>
      </c>
      <c r="D35" s="178"/>
      <c r="E35" s="155">
        <f t="shared" si="1"/>
        <v>679</v>
      </c>
      <c r="F35" s="155">
        <f t="shared" si="2"/>
        <v>42</v>
      </c>
      <c r="G35" s="155">
        <v>6</v>
      </c>
      <c r="H35" s="155">
        <v>36</v>
      </c>
      <c r="I35" s="155">
        <f t="shared" si="3"/>
        <v>637</v>
      </c>
      <c r="J35" s="155">
        <v>1</v>
      </c>
      <c r="K35" s="155">
        <v>349</v>
      </c>
      <c r="L35" s="155">
        <v>28</v>
      </c>
      <c r="M35" s="155">
        <v>51</v>
      </c>
      <c r="N35" s="155">
        <v>32</v>
      </c>
      <c r="O35" s="155">
        <v>98</v>
      </c>
      <c r="P35" s="155">
        <v>46</v>
      </c>
      <c r="Q35" s="155">
        <v>5</v>
      </c>
      <c r="R35" s="155">
        <v>27</v>
      </c>
      <c r="S35" s="166"/>
      <c r="T35" s="157">
        <v>679</v>
      </c>
    </row>
    <row r="36" spans="1:20" ht="9.75" customHeight="1">
      <c r="A36" s="157"/>
      <c r="B36" s="157"/>
      <c r="C36" s="179" t="s">
        <v>11</v>
      </c>
      <c r="D36" s="180"/>
      <c r="E36" s="154">
        <f t="shared" si="1"/>
        <v>4578</v>
      </c>
      <c r="F36" s="154">
        <f>G36+H36</f>
        <v>460</v>
      </c>
      <c r="G36" s="199">
        <f>SUM(G27:G35)</f>
        <v>92</v>
      </c>
      <c r="H36" s="199">
        <f>SUM(H27:H35)</f>
        <v>368</v>
      </c>
      <c r="I36" s="154">
        <f>SUM(J36:R36)</f>
        <v>4118</v>
      </c>
      <c r="J36" s="199">
        <f>SUM(J27:J35)</f>
        <v>12</v>
      </c>
      <c r="K36" s="199">
        <f aca="true" t="shared" si="4" ref="K36:R36">SUM(K27:K35)</f>
        <v>1858</v>
      </c>
      <c r="L36" s="199">
        <f t="shared" si="4"/>
        <v>36</v>
      </c>
      <c r="M36" s="199">
        <f t="shared" si="4"/>
        <v>276</v>
      </c>
      <c r="N36" s="199">
        <f t="shared" si="4"/>
        <v>208</v>
      </c>
      <c r="O36" s="199">
        <f t="shared" si="4"/>
        <v>787</v>
      </c>
      <c r="P36" s="199">
        <f t="shared" si="4"/>
        <v>572</v>
      </c>
      <c r="Q36" s="199">
        <f t="shared" si="4"/>
        <v>8</v>
      </c>
      <c r="R36" s="199">
        <f t="shared" si="4"/>
        <v>361</v>
      </c>
      <c r="S36" s="166"/>
      <c r="T36" s="157"/>
    </row>
    <row r="37" spans="1:20" ht="9.75" customHeight="1">
      <c r="A37" s="183">
        <v>6</v>
      </c>
      <c r="B37" s="183"/>
      <c r="C37" s="191" t="s">
        <v>402</v>
      </c>
      <c r="D37" s="192"/>
      <c r="E37" s="154">
        <f t="shared" si="1"/>
        <v>6698</v>
      </c>
      <c r="F37" s="154">
        <f>G37+H37</f>
        <v>734</v>
      </c>
      <c r="G37" s="154">
        <f>G23+G36</f>
        <v>167</v>
      </c>
      <c r="H37" s="154">
        <f>H23+H36</f>
        <v>567</v>
      </c>
      <c r="I37" s="154">
        <f>SUM(J37:R37)</f>
        <v>5964</v>
      </c>
      <c r="J37" s="154">
        <f>J23+J36</f>
        <v>33</v>
      </c>
      <c r="K37" s="154">
        <f aca="true" t="shared" si="5" ref="K37:R37">K23+K36</f>
        <v>2649</v>
      </c>
      <c r="L37" s="154">
        <f t="shared" si="5"/>
        <v>52</v>
      </c>
      <c r="M37" s="154">
        <f t="shared" si="5"/>
        <v>558</v>
      </c>
      <c r="N37" s="154">
        <f t="shared" si="5"/>
        <v>288</v>
      </c>
      <c r="O37" s="154">
        <f t="shared" si="5"/>
        <v>998</v>
      </c>
      <c r="P37" s="154">
        <f t="shared" si="5"/>
        <v>882</v>
      </c>
      <c r="Q37" s="154">
        <f t="shared" si="5"/>
        <v>21</v>
      </c>
      <c r="R37" s="154">
        <f t="shared" si="5"/>
        <v>483</v>
      </c>
      <c r="S37" s="166"/>
      <c r="T37" s="183">
        <v>6</v>
      </c>
    </row>
    <row r="38" spans="1:20" ht="9" customHeight="1">
      <c r="A38" s="157"/>
      <c r="B38" s="157"/>
      <c r="C38" s="190"/>
      <c r="D38" s="190"/>
      <c r="E38" s="186"/>
      <c r="F38" s="186"/>
      <c r="G38" s="186"/>
      <c r="H38" s="186"/>
      <c r="I38" s="186"/>
      <c r="J38" s="186"/>
      <c r="K38" s="193"/>
      <c r="L38" s="193"/>
      <c r="M38" s="193"/>
      <c r="N38" s="193"/>
      <c r="O38" s="193"/>
      <c r="P38" s="193"/>
      <c r="Q38" s="193"/>
      <c r="R38" s="193"/>
      <c r="S38" s="159"/>
      <c r="T38" s="157"/>
    </row>
    <row r="39" spans="1:20" ht="9.75" customHeight="1">
      <c r="A39" s="638" t="s">
        <v>401</v>
      </c>
      <c r="B39" s="638"/>
      <c r="C39" s="638"/>
      <c r="D39" s="638"/>
      <c r="E39" s="638"/>
      <c r="F39" s="638"/>
      <c r="G39" s="638"/>
      <c r="H39" s="638"/>
      <c r="I39" s="638"/>
      <c r="J39" s="638"/>
      <c r="K39" s="644" t="s">
        <v>401</v>
      </c>
      <c r="L39" s="644"/>
      <c r="M39" s="644"/>
      <c r="N39" s="644"/>
      <c r="O39" s="644"/>
      <c r="P39" s="644"/>
      <c r="Q39" s="644"/>
      <c r="R39" s="644"/>
      <c r="S39" s="644"/>
      <c r="T39" s="644"/>
    </row>
    <row r="40" spans="1:20" ht="9" customHeight="1">
      <c r="A40" s="157"/>
      <c r="B40" s="157"/>
      <c r="C40" s="187"/>
      <c r="D40" s="187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9"/>
      <c r="T40" s="157"/>
    </row>
    <row r="41" spans="1:20" ht="9.75" customHeight="1">
      <c r="A41" s="157"/>
      <c r="B41" s="157"/>
      <c r="C41" s="190" t="s">
        <v>313</v>
      </c>
      <c r="D41" s="190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9"/>
      <c r="T41" s="157"/>
    </row>
    <row r="42" spans="1:20" ht="9" customHeight="1">
      <c r="A42" s="157"/>
      <c r="B42" s="157"/>
      <c r="C42" s="187"/>
      <c r="D42" s="187"/>
      <c r="E42" s="155"/>
      <c r="F42" s="155"/>
      <c r="G42" s="155"/>
      <c r="H42" s="155"/>
      <c r="I42" s="155"/>
      <c r="L42" s="155"/>
      <c r="M42" s="155"/>
      <c r="N42" s="155"/>
      <c r="O42" s="155"/>
      <c r="P42" s="155"/>
      <c r="Q42" s="155"/>
      <c r="R42" s="155"/>
      <c r="S42" s="159"/>
      <c r="T42" s="157"/>
    </row>
    <row r="43" spans="1:20" ht="9" customHeight="1">
      <c r="A43" s="157">
        <v>761</v>
      </c>
      <c r="B43" s="157"/>
      <c r="C43" s="177" t="s">
        <v>371</v>
      </c>
      <c r="D43" s="166"/>
      <c r="E43" s="155">
        <f>F43+I43</f>
        <v>2206</v>
      </c>
      <c r="F43" s="155">
        <f>SUM(G43:H43)</f>
        <v>294</v>
      </c>
      <c r="G43" s="155">
        <v>2</v>
      </c>
      <c r="H43" s="155">
        <v>292</v>
      </c>
      <c r="I43" s="155">
        <f>SUM(J43:R43)</f>
        <v>1912</v>
      </c>
      <c r="J43" s="155">
        <v>49</v>
      </c>
      <c r="K43" s="155">
        <v>341</v>
      </c>
      <c r="L43" s="155">
        <v>84</v>
      </c>
      <c r="M43" s="155">
        <v>251</v>
      </c>
      <c r="N43" s="155">
        <v>205</v>
      </c>
      <c r="O43" s="155">
        <v>222</v>
      </c>
      <c r="P43" s="155">
        <v>498</v>
      </c>
      <c r="Q43" s="155">
        <v>2</v>
      </c>
      <c r="R43" s="155">
        <v>260</v>
      </c>
      <c r="S43" s="166"/>
      <c r="T43" s="157">
        <v>761</v>
      </c>
    </row>
    <row r="44" spans="1:20" ht="9" customHeight="1">
      <c r="A44" s="157">
        <v>762</v>
      </c>
      <c r="B44" s="157"/>
      <c r="C44" s="177" t="s">
        <v>372</v>
      </c>
      <c r="D44" s="166"/>
      <c r="E44" s="155">
        <f>F44+I44</f>
        <v>323</v>
      </c>
      <c r="F44" s="155">
        <f>SUM(G44:H44)</f>
        <v>38</v>
      </c>
      <c r="G44" s="155" t="s">
        <v>577</v>
      </c>
      <c r="H44" s="155">
        <v>38</v>
      </c>
      <c r="I44" s="155">
        <f>SUM(J44:R44)</f>
        <v>285</v>
      </c>
      <c r="J44" s="155" t="s">
        <v>577</v>
      </c>
      <c r="K44" s="155">
        <v>46</v>
      </c>
      <c r="L44" s="155">
        <v>6</v>
      </c>
      <c r="M44" s="155">
        <v>18</v>
      </c>
      <c r="N44" s="155">
        <v>14</v>
      </c>
      <c r="O44" s="155">
        <v>33</v>
      </c>
      <c r="P44" s="155">
        <v>65</v>
      </c>
      <c r="Q44" s="155" t="s">
        <v>577</v>
      </c>
      <c r="R44" s="155">
        <v>103</v>
      </c>
      <c r="S44" s="166"/>
      <c r="T44" s="157">
        <v>762</v>
      </c>
    </row>
    <row r="45" spans="1:20" ht="9.75" customHeight="1">
      <c r="A45" s="157">
        <v>763</v>
      </c>
      <c r="B45" s="157"/>
      <c r="C45" s="373" t="s">
        <v>567</v>
      </c>
      <c r="D45" s="166"/>
      <c r="E45" s="155">
        <f>F45+I45</f>
        <v>485</v>
      </c>
      <c r="F45" s="155">
        <f>SUM(G45:H45)</f>
        <v>49</v>
      </c>
      <c r="G45" s="155">
        <v>3</v>
      </c>
      <c r="H45" s="155">
        <v>46</v>
      </c>
      <c r="I45" s="155">
        <f>SUM(J45:R45)</f>
        <v>436</v>
      </c>
      <c r="J45" s="155">
        <v>28</v>
      </c>
      <c r="K45" s="155">
        <v>176</v>
      </c>
      <c r="L45" s="155" t="s">
        <v>577</v>
      </c>
      <c r="M45" s="155">
        <v>15</v>
      </c>
      <c r="N45" s="155">
        <v>16</v>
      </c>
      <c r="O45" s="155">
        <v>49</v>
      </c>
      <c r="P45" s="155">
        <v>87</v>
      </c>
      <c r="Q45" s="155">
        <v>19</v>
      </c>
      <c r="R45" s="155">
        <v>46</v>
      </c>
      <c r="S45" s="166"/>
      <c r="T45" s="157">
        <v>763</v>
      </c>
    </row>
    <row r="46" spans="1:20" ht="9" customHeight="1">
      <c r="A46" s="157">
        <v>764</v>
      </c>
      <c r="B46" s="157"/>
      <c r="C46" s="177" t="s">
        <v>373</v>
      </c>
      <c r="D46" s="166"/>
      <c r="E46" s="155">
        <f>F46+I46</f>
        <v>318</v>
      </c>
      <c r="F46" s="155">
        <f>SUM(G46:H46)</f>
        <v>19</v>
      </c>
      <c r="G46" s="155">
        <v>6</v>
      </c>
      <c r="H46" s="155">
        <v>13</v>
      </c>
      <c r="I46" s="155">
        <f>SUM(J46:R46)</f>
        <v>299</v>
      </c>
      <c r="J46" s="155" t="s">
        <v>577</v>
      </c>
      <c r="K46" s="155">
        <v>147</v>
      </c>
      <c r="L46" s="155" t="s">
        <v>577</v>
      </c>
      <c r="M46" s="155">
        <v>19</v>
      </c>
      <c r="N46" s="155">
        <v>6</v>
      </c>
      <c r="O46" s="155">
        <v>51</v>
      </c>
      <c r="P46" s="155">
        <v>21</v>
      </c>
      <c r="Q46" s="155" t="s">
        <v>577</v>
      </c>
      <c r="R46" s="155">
        <v>55</v>
      </c>
      <c r="S46" s="166"/>
      <c r="T46" s="157">
        <v>764</v>
      </c>
    </row>
    <row r="47" spans="1:20" ht="9" customHeight="1">
      <c r="A47" s="157"/>
      <c r="B47" s="157"/>
      <c r="C47" s="179" t="s">
        <v>11</v>
      </c>
      <c r="D47" s="180"/>
      <c r="E47" s="154">
        <f>F47+I47</f>
        <v>3332</v>
      </c>
      <c r="F47" s="154">
        <f>G47+H47</f>
        <v>400</v>
      </c>
      <c r="G47" s="154">
        <f>SUM(G43:G46)</f>
        <v>11</v>
      </c>
      <c r="H47" s="154">
        <f>SUM(H43:H46)</f>
        <v>389</v>
      </c>
      <c r="I47" s="154">
        <f>SUM(J47:R47)</f>
        <v>2932</v>
      </c>
      <c r="J47" s="154">
        <f>SUM(J43:J46)</f>
        <v>77</v>
      </c>
      <c r="K47" s="154">
        <f aca="true" t="shared" si="6" ref="K47:R47">SUM(K43:K46)</f>
        <v>710</v>
      </c>
      <c r="L47" s="154">
        <f t="shared" si="6"/>
        <v>90</v>
      </c>
      <c r="M47" s="154">
        <f t="shared" si="6"/>
        <v>303</v>
      </c>
      <c r="N47" s="154">
        <f t="shared" si="6"/>
        <v>241</v>
      </c>
      <c r="O47" s="154">
        <f t="shared" si="6"/>
        <v>355</v>
      </c>
      <c r="P47" s="154">
        <f t="shared" si="6"/>
        <v>671</v>
      </c>
      <c r="Q47" s="154">
        <f t="shared" si="6"/>
        <v>21</v>
      </c>
      <c r="R47" s="154">
        <f t="shared" si="6"/>
        <v>464</v>
      </c>
      <c r="S47" s="166"/>
      <c r="T47" s="157"/>
    </row>
    <row r="48" spans="1:20" ht="9" customHeight="1">
      <c r="A48" s="157"/>
      <c r="B48" s="157"/>
      <c r="C48" s="159"/>
      <c r="D48" s="159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9"/>
      <c r="T48" s="157"/>
    </row>
    <row r="49" spans="1:20" ht="9" customHeight="1">
      <c r="A49" s="157"/>
      <c r="B49" s="157"/>
      <c r="C49" s="197" t="s">
        <v>312</v>
      </c>
      <c r="D49" s="197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9"/>
      <c r="T49" s="157"/>
    </row>
    <row r="50" spans="1:20" ht="6" customHeight="1">
      <c r="A50" s="157"/>
      <c r="B50" s="157"/>
      <c r="C50" s="197"/>
      <c r="D50" s="197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9"/>
      <c r="T50" s="157"/>
    </row>
    <row r="51" spans="1:20" ht="9" customHeight="1">
      <c r="A51" s="157">
        <v>771</v>
      </c>
      <c r="B51" s="157"/>
      <c r="C51" s="177" t="s">
        <v>374</v>
      </c>
      <c r="D51" s="178"/>
      <c r="E51" s="155">
        <f>F51+I51</f>
        <v>652</v>
      </c>
      <c r="F51" s="155">
        <f aca="true" t="shared" si="7" ref="F51:F60">SUM(G51:H51)</f>
        <v>62</v>
      </c>
      <c r="G51" s="155">
        <v>3</v>
      </c>
      <c r="H51" s="155">
        <v>59</v>
      </c>
      <c r="I51" s="155">
        <f aca="true" t="shared" si="8" ref="I51:I60">SUM(J51:R51)</f>
        <v>590</v>
      </c>
      <c r="J51" s="155">
        <v>4</v>
      </c>
      <c r="K51" s="155">
        <v>189</v>
      </c>
      <c r="L51" s="155" t="s">
        <v>577</v>
      </c>
      <c r="M51" s="155">
        <v>45</v>
      </c>
      <c r="N51" s="155">
        <v>26</v>
      </c>
      <c r="O51" s="155">
        <v>65</v>
      </c>
      <c r="P51" s="155">
        <v>85</v>
      </c>
      <c r="Q51" s="155" t="s">
        <v>577</v>
      </c>
      <c r="R51" s="155">
        <v>176</v>
      </c>
      <c r="S51" s="166"/>
      <c r="T51" s="157">
        <v>771</v>
      </c>
    </row>
    <row r="52" spans="1:20" ht="9" customHeight="1">
      <c r="A52" s="157">
        <v>772</v>
      </c>
      <c r="B52" s="157"/>
      <c r="C52" s="177" t="s">
        <v>371</v>
      </c>
      <c r="D52" s="178"/>
      <c r="E52" s="155">
        <f aca="true" t="shared" si="9" ref="E52:E62">F52+I52</f>
        <v>1176</v>
      </c>
      <c r="F52" s="155">
        <f t="shared" si="7"/>
        <v>150</v>
      </c>
      <c r="G52" s="155">
        <v>17</v>
      </c>
      <c r="H52" s="155">
        <v>133</v>
      </c>
      <c r="I52" s="155">
        <f t="shared" si="8"/>
        <v>1026</v>
      </c>
      <c r="J52" s="155">
        <v>1</v>
      </c>
      <c r="K52" s="155">
        <v>203</v>
      </c>
      <c r="L52" s="155" t="s">
        <v>577</v>
      </c>
      <c r="M52" s="155">
        <v>157</v>
      </c>
      <c r="N52" s="155">
        <v>28</v>
      </c>
      <c r="O52" s="155">
        <v>182</v>
      </c>
      <c r="P52" s="155">
        <v>189</v>
      </c>
      <c r="Q52" s="155">
        <v>8</v>
      </c>
      <c r="R52" s="155">
        <v>258</v>
      </c>
      <c r="S52" s="166"/>
      <c r="T52" s="157">
        <v>772</v>
      </c>
    </row>
    <row r="53" spans="1:20" ht="9" customHeight="1">
      <c r="A53" s="157">
        <v>773</v>
      </c>
      <c r="B53" s="157"/>
      <c r="C53" s="177" t="s">
        <v>375</v>
      </c>
      <c r="D53" s="178"/>
      <c r="E53" s="155">
        <f t="shared" si="9"/>
        <v>259</v>
      </c>
      <c r="F53" s="155">
        <f t="shared" si="7"/>
        <v>25</v>
      </c>
      <c r="G53" s="155" t="s">
        <v>577</v>
      </c>
      <c r="H53" s="155">
        <v>25</v>
      </c>
      <c r="I53" s="155">
        <f t="shared" si="8"/>
        <v>234</v>
      </c>
      <c r="J53" s="155">
        <v>3</v>
      </c>
      <c r="K53" s="155">
        <v>43</v>
      </c>
      <c r="L53" s="155" t="s">
        <v>577</v>
      </c>
      <c r="M53" s="155">
        <v>63</v>
      </c>
      <c r="N53" s="155">
        <v>17</v>
      </c>
      <c r="O53" s="155">
        <v>37</v>
      </c>
      <c r="P53" s="155">
        <v>37</v>
      </c>
      <c r="Q53" s="155" t="s">
        <v>577</v>
      </c>
      <c r="R53" s="155">
        <v>34</v>
      </c>
      <c r="S53" s="166"/>
      <c r="T53" s="157">
        <v>773</v>
      </c>
    </row>
    <row r="54" spans="1:20" ht="9.75" customHeight="1">
      <c r="A54" s="157">
        <v>774</v>
      </c>
      <c r="B54" s="157"/>
      <c r="C54" s="177" t="s">
        <v>376</v>
      </c>
      <c r="D54" s="178"/>
      <c r="E54" s="155">
        <f t="shared" si="9"/>
        <v>620</v>
      </c>
      <c r="F54" s="155">
        <f t="shared" si="7"/>
        <v>75</v>
      </c>
      <c r="G54" s="155">
        <v>3</v>
      </c>
      <c r="H54" s="155">
        <v>72</v>
      </c>
      <c r="I54" s="155">
        <f t="shared" si="8"/>
        <v>545</v>
      </c>
      <c r="J54" s="155">
        <v>3</v>
      </c>
      <c r="K54" s="155">
        <v>234</v>
      </c>
      <c r="L54" s="155" t="s">
        <v>577</v>
      </c>
      <c r="M54" s="155">
        <v>35</v>
      </c>
      <c r="N54" s="155">
        <v>9</v>
      </c>
      <c r="O54" s="155">
        <v>107</v>
      </c>
      <c r="P54" s="155">
        <v>94</v>
      </c>
      <c r="Q54" s="155">
        <v>5</v>
      </c>
      <c r="R54" s="155">
        <v>58</v>
      </c>
      <c r="S54" s="166"/>
      <c r="T54" s="157">
        <v>774</v>
      </c>
    </row>
    <row r="55" spans="1:20" ht="9" customHeight="1">
      <c r="A55" s="157">
        <v>775</v>
      </c>
      <c r="B55" s="157"/>
      <c r="C55" s="177" t="s">
        <v>377</v>
      </c>
      <c r="D55" s="178"/>
      <c r="E55" s="155">
        <f t="shared" si="9"/>
        <v>666</v>
      </c>
      <c r="F55" s="155">
        <f t="shared" si="7"/>
        <v>94</v>
      </c>
      <c r="G55" s="155" t="s">
        <v>577</v>
      </c>
      <c r="H55" s="155">
        <v>94</v>
      </c>
      <c r="I55" s="155">
        <f t="shared" si="8"/>
        <v>572</v>
      </c>
      <c r="J55" s="155">
        <v>4</v>
      </c>
      <c r="K55" s="155">
        <v>194</v>
      </c>
      <c r="L55" s="155">
        <v>1</v>
      </c>
      <c r="M55" s="155">
        <v>32</v>
      </c>
      <c r="N55" s="155">
        <v>18</v>
      </c>
      <c r="O55" s="155">
        <v>151</v>
      </c>
      <c r="P55" s="155">
        <v>104</v>
      </c>
      <c r="Q55" s="155">
        <v>8</v>
      </c>
      <c r="R55" s="155">
        <v>60</v>
      </c>
      <c r="S55" s="166"/>
      <c r="T55" s="157">
        <v>775</v>
      </c>
    </row>
    <row r="56" spans="1:20" ht="9.75" customHeight="1">
      <c r="A56" s="157">
        <v>776</v>
      </c>
      <c r="B56" s="157"/>
      <c r="C56" s="177" t="s">
        <v>378</v>
      </c>
      <c r="D56" s="178"/>
      <c r="E56" s="155">
        <f t="shared" si="9"/>
        <v>541</v>
      </c>
      <c r="F56" s="155">
        <f t="shared" si="7"/>
        <v>72</v>
      </c>
      <c r="G56" s="155" t="s">
        <v>577</v>
      </c>
      <c r="H56" s="155">
        <v>72</v>
      </c>
      <c r="I56" s="155">
        <f t="shared" si="8"/>
        <v>469</v>
      </c>
      <c r="J56" s="155">
        <v>138</v>
      </c>
      <c r="K56" s="155">
        <v>147</v>
      </c>
      <c r="L56" s="155" t="s">
        <v>577</v>
      </c>
      <c r="M56" s="155">
        <v>26</v>
      </c>
      <c r="N56" s="155">
        <v>1</v>
      </c>
      <c r="O56" s="155">
        <v>71</v>
      </c>
      <c r="P56" s="155">
        <v>57</v>
      </c>
      <c r="Q56" s="155">
        <v>2</v>
      </c>
      <c r="R56" s="155">
        <v>27</v>
      </c>
      <c r="S56" s="166"/>
      <c r="T56" s="157">
        <v>776</v>
      </c>
    </row>
    <row r="57" spans="1:20" ht="9" customHeight="1">
      <c r="A57" s="157">
        <v>777</v>
      </c>
      <c r="B57" s="157"/>
      <c r="C57" s="177" t="s">
        <v>379</v>
      </c>
      <c r="D57" s="178"/>
      <c r="E57" s="155">
        <f t="shared" si="9"/>
        <v>515</v>
      </c>
      <c r="F57" s="155">
        <f t="shared" si="7"/>
        <v>68</v>
      </c>
      <c r="G57" s="155">
        <v>5</v>
      </c>
      <c r="H57" s="155">
        <v>63</v>
      </c>
      <c r="I57" s="155">
        <f t="shared" si="8"/>
        <v>447</v>
      </c>
      <c r="J57" s="155">
        <v>1</v>
      </c>
      <c r="K57" s="155">
        <v>114</v>
      </c>
      <c r="L57" s="155" t="s">
        <v>577</v>
      </c>
      <c r="M57" s="155">
        <v>34</v>
      </c>
      <c r="N57" s="155">
        <v>16</v>
      </c>
      <c r="O57" s="155">
        <v>53</v>
      </c>
      <c r="P57" s="155">
        <v>91</v>
      </c>
      <c r="Q57" s="155">
        <v>1</v>
      </c>
      <c r="R57" s="155">
        <v>137</v>
      </c>
      <c r="S57" s="166"/>
      <c r="T57" s="157">
        <v>777</v>
      </c>
    </row>
    <row r="58" spans="1:20" ht="9" customHeight="1">
      <c r="A58" s="157">
        <v>778</v>
      </c>
      <c r="B58" s="157"/>
      <c r="C58" s="177" t="s">
        <v>380</v>
      </c>
      <c r="D58" s="178"/>
      <c r="E58" s="155">
        <f t="shared" si="9"/>
        <v>467</v>
      </c>
      <c r="F58" s="155">
        <f t="shared" si="7"/>
        <v>46</v>
      </c>
      <c r="G58" s="155">
        <v>5</v>
      </c>
      <c r="H58" s="155">
        <v>41</v>
      </c>
      <c r="I58" s="155">
        <f t="shared" si="8"/>
        <v>421</v>
      </c>
      <c r="J58" s="155">
        <v>5</v>
      </c>
      <c r="K58" s="155">
        <v>114</v>
      </c>
      <c r="L58" s="155">
        <v>1</v>
      </c>
      <c r="M58" s="155">
        <v>58</v>
      </c>
      <c r="N58" s="155">
        <v>2</v>
      </c>
      <c r="O58" s="155">
        <v>57</v>
      </c>
      <c r="P58" s="155">
        <v>122</v>
      </c>
      <c r="Q58" s="155" t="s">
        <v>577</v>
      </c>
      <c r="R58" s="155">
        <v>62</v>
      </c>
      <c r="S58" s="166"/>
      <c r="T58" s="157">
        <v>778</v>
      </c>
    </row>
    <row r="59" spans="1:20" ht="9" customHeight="1">
      <c r="A59" s="157">
        <v>779</v>
      </c>
      <c r="B59" s="157"/>
      <c r="C59" s="177" t="s">
        <v>381</v>
      </c>
      <c r="D59" s="178"/>
      <c r="E59" s="155">
        <f t="shared" si="9"/>
        <v>614</v>
      </c>
      <c r="F59" s="155">
        <f t="shared" si="7"/>
        <v>28</v>
      </c>
      <c r="G59" s="155">
        <v>1</v>
      </c>
      <c r="H59" s="155">
        <v>27</v>
      </c>
      <c r="I59" s="155">
        <f t="shared" si="8"/>
        <v>586</v>
      </c>
      <c r="J59" s="155" t="s">
        <v>577</v>
      </c>
      <c r="K59" s="155">
        <v>144</v>
      </c>
      <c r="L59" s="155" t="s">
        <v>577</v>
      </c>
      <c r="M59" s="155">
        <v>40</v>
      </c>
      <c r="N59" s="155">
        <v>44</v>
      </c>
      <c r="O59" s="155">
        <v>89</v>
      </c>
      <c r="P59" s="155">
        <v>107</v>
      </c>
      <c r="Q59" s="155" t="s">
        <v>577</v>
      </c>
      <c r="R59" s="155">
        <v>162</v>
      </c>
      <c r="S59" s="166"/>
      <c r="T59" s="157">
        <v>779</v>
      </c>
    </row>
    <row r="60" spans="1:20" ht="9.75" customHeight="1">
      <c r="A60" s="157">
        <v>780</v>
      </c>
      <c r="B60" s="157"/>
      <c r="C60" s="177" t="s">
        <v>382</v>
      </c>
      <c r="D60" s="178"/>
      <c r="E60" s="155">
        <f t="shared" si="9"/>
        <v>606</v>
      </c>
      <c r="F60" s="155">
        <f t="shared" si="7"/>
        <v>80</v>
      </c>
      <c r="G60" s="155">
        <v>6</v>
      </c>
      <c r="H60" s="155">
        <v>74</v>
      </c>
      <c r="I60" s="155">
        <f t="shared" si="8"/>
        <v>526</v>
      </c>
      <c r="J60" s="155">
        <v>2</v>
      </c>
      <c r="K60" s="155">
        <v>89</v>
      </c>
      <c r="L60" s="155">
        <v>30</v>
      </c>
      <c r="M60" s="155">
        <v>63</v>
      </c>
      <c r="N60" s="155">
        <v>15</v>
      </c>
      <c r="O60" s="155">
        <v>107</v>
      </c>
      <c r="P60" s="155">
        <v>124</v>
      </c>
      <c r="Q60" s="155" t="s">
        <v>577</v>
      </c>
      <c r="R60" s="155">
        <v>96</v>
      </c>
      <c r="S60" s="166"/>
      <c r="T60" s="157">
        <v>780</v>
      </c>
    </row>
    <row r="61" spans="1:20" ht="9.75" customHeight="1">
      <c r="A61" s="157"/>
      <c r="B61" s="157"/>
      <c r="C61" s="179" t="s">
        <v>11</v>
      </c>
      <c r="D61" s="180"/>
      <c r="E61" s="154">
        <f t="shared" si="9"/>
        <v>6116</v>
      </c>
      <c r="F61" s="154">
        <f>G61+H61</f>
        <v>700</v>
      </c>
      <c r="G61" s="154">
        <f>SUM(G51:G60)</f>
        <v>40</v>
      </c>
      <c r="H61" s="154">
        <f>SUM(H51:H60)</f>
        <v>660</v>
      </c>
      <c r="I61" s="154">
        <f>SUM(J61:R61)</f>
        <v>5416</v>
      </c>
      <c r="J61" s="154">
        <f>SUM(J51:J60)</f>
        <v>161</v>
      </c>
      <c r="K61" s="154">
        <f aca="true" t="shared" si="10" ref="K61:R61">SUM(K51:K60)</f>
        <v>1471</v>
      </c>
      <c r="L61" s="154">
        <f t="shared" si="10"/>
        <v>32</v>
      </c>
      <c r="M61" s="154">
        <f t="shared" si="10"/>
        <v>553</v>
      </c>
      <c r="N61" s="154">
        <f t="shared" si="10"/>
        <v>176</v>
      </c>
      <c r="O61" s="154">
        <f t="shared" si="10"/>
        <v>919</v>
      </c>
      <c r="P61" s="154">
        <f t="shared" si="10"/>
        <v>1010</v>
      </c>
      <c r="Q61" s="154">
        <f t="shared" si="10"/>
        <v>24</v>
      </c>
      <c r="R61" s="154">
        <f t="shared" si="10"/>
        <v>1070</v>
      </c>
      <c r="S61" s="166"/>
      <c r="T61" s="157"/>
    </row>
    <row r="62" spans="1:20" ht="9.75" customHeight="1">
      <c r="A62" s="183">
        <v>7</v>
      </c>
      <c r="B62" s="183"/>
      <c r="C62" s="191" t="s">
        <v>403</v>
      </c>
      <c r="D62" s="192"/>
      <c r="E62" s="154">
        <f t="shared" si="9"/>
        <v>9448</v>
      </c>
      <c r="F62" s="154">
        <f>G62+H62</f>
        <v>1100</v>
      </c>
      <c r="G62" s="154">
        <f>G47+G61</f>
        <v>51</v>
      </c>
      <c r="H62" s="154">
        <f>H47+H61</f>
        <v>1049</v>
      </c>
      <c r="I62" s="154">
        <f>SUM(J62:R62)</f>
        <v>8348</v>
      </c>
      <c r="J62" s="154">
        <f>J47+J61</f>
        <v>238</v>
      </c>
      <c r="K62" s="154">
        <f aca="true" t="shared" si="11" ref="K62:R62">K47+K61</f>
        <v>2181</v>
      </c>
      <c r="L62" s="154">
        <f t="shared" si="11"/>
        <v>122</v>
      </c>
      <c r="M62" s="154">
        <f t="shared" si="11"/>
        <v>856</v>
      </c>
      <c r="N62" s="154">
        <f t="shared" si="11"/>
        <v>417</v>
      </c>
      <c r="O62" s="154">
        <f t="shared" si="11"/>
        <v>1274</v>
      </c>
      <c r="P62" s="154">
        <f t="shared" si="11"/>
        <v>1681</v>
      </c>
      <c r="Q62" s="154">
        <f t="shared" si="11"/>
        <v>45</v>
      </c>
      <c r="R62" s="154">
        <f t="shared" si="11"/>
        <v>1534</v>
      </c>
      <c r="S62" s="166"/>
      <c r="T62" s="183">
        <v>7</v>
      </c>
    </row>
    <row r="63" spans="1:20" ht="9" customHeight="1">
      <c r="A63" s="200"/>
      <c r="B63" s="200"/>
      <c r="C63" s="200"/>
      <c r="D63" s="200"/>
      <c r="E63" s="200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9"/>
      <c r="T63" s="189"/>
    </row>
    <row r="64" spans="3:20" ht="9" customHeight="1">
      <c r="C64" s="124"/>
      <c r="D64" s="12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12"/>
      <c r="T64" s="12"/>
    </row>
    <row r="65" spans="3:20" ht="9" customHeight="1">
      <c r="C65" s="124"/>
      <c r="D65" s="124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"/>
      <c r="T65" s="12"/>
    </row>
    <row r="66" spans="1:20" ht="9" customHeight="1">
      <c r="A66" s="83"/>
      <c r="B66" s="12"/>
      <c r="C66" s="123"/>
      <c r="D66" s="123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12"/>
      <c r="T66" s="83"/>
    </row>
    <row r="67" spans="1:20" ht="9" customHeight="1">
      <c r="A67" s="83"/>
      <c r="B67" s="12"/>
      <c r="C67" s="123"/>
      <c r="D67" s="123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12"/>
      <c r="T67" s="83"/>
    </row>
    <row r="68" spans="1:20" ht="9" customHeight="1">
      <c r="A68" s="83"/>
      <c r="B68" s="12"/>
      <c r="C68" s="123"/>
      <c r="D68" s="123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12"/>
      <c r="T68" s="83"/>
    </row>
    <row r="69" spans="1:20" ht="9" customHeight="1">
      <c r="A69" s="83"/>
      <c r="B69" s="12"/>
      <c r="C69" s="123"/>
      <c r="D69" s="123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12"/>
      <c r="T69" s="83"/>
    </row>
    <row r="70" spans="1:20" ht="9" customHeight="1">
      <c r="A70" s="83"/>
      <c r="B70" s="12"/>
      <c r="C70" s="123"/>
      <c r="D70" s="123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12"/>
      <c r="T70" s="83"/>
    </row>
    <row r="71" spans="1:20" ht="9" customHeight="1">
      <c r="A71" s="83"/>
      <c r="B71" s="12"/>
      <c r="C71" s="123"/>
      <c r="D71" s="123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12"/>
      <c r="T71" s="83"/>
    </row>
    <row r="72" spans="1:20" ht="9" customHeight="1">
      <c r="A72" s="83"/>
      <c r="B72" s="12"/>
      <c r="C72" s="123"/>
      <c r="D72" s="123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12"/>
      <c r="T72" s="83"/>
    </row>
    <row r="73" spans="1:20" ht="9" customHeight="1">
      <c r="A73" s="83"/>
      <c r="B73" s="12"/>
      <c r="C73" s="123"/>
      <c r="D73" s="123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12"/>
      <c r="T73" s="83"/>
    </row>
    <row r="74" spans="1:20" ht="9" customHeight="1">
      <c r="A74" s="12"/>
      <c r="B74" s="12"/>
      <c r="C74" s="127"/>
      <c r="D74" s="12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12"/>
      <c r="T74" s="12"/>
    </row>
    <row r="75" spans="1:20" ht="9" customHeight="1">
      <c r="A75" s="129"/>
      <c r="B75" s="130"/>
      <c r="C75" s="131"/>
      <c r="D75" s="131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12"/>
      <c r="T75" s="129"/>
    </row>
    <row r="76" spans="1:20" ht="9" customHeight="1">
      <c r="A76" s="646" t="s">
        <v>406</v>
      </c>
      <c r="B76" s="646"/>
      <c r="C76" s="646"/>
      <c r="D76" s="132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12"/>
      <c r="T76" s="83"/>
    </row>
    <row r="77" spans="1:20" ht="9" customHeight="1">
      <c r="A77" s="646" t="s">
        <v>169</v>
      </c>
      <c r="B77" s="646"/>
      <c r="C77" s="646"/>
      <c r="D77" s="132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12"/>
      <c r="T77" s="83"/>
    </row>
  </sheetData>
  <sheetProtection/>
  <mergeCells count="36">
    <mergeCell ref="A39:J39"/>
    <mergeCell ref="K39:T39"/>
    <mergeCell ref="T9:T14"/>
    <mergeCell ref="A76:C76"/>
    <mergeCell ref="A77:C77"/>
    <mergeCell ref="Q9:Q14"/>
    <mergeCell ref="R9:R14"/>
    <mergeCell ref="S9:S14"/>
    <mergeCell ref="A16:J16"/>
    <mergeCell ref="K16:T16"/>
    <mergeCell ref="M9:M14"/>
    <mergeCell ref="N9:N14"/>
    <mergeCell ref="O9:O14"/>
    <mergeCell ref="J8:T8"/>
    <mergeCell ref="G9:G14"/>
    <mergeCell ref="H9:H14"/>
    <mergeCell ref="J9:J14"/>
    <mergeCell ref="K9:K14"/>
    <mergeCell ref="L9:L14"/>
    <mergeCell ref="P9:P14"/>
    <mergeCell ref="A5:J5"/>
    <mergeCell ref="K5:T5"/>
    <mergeCell ref="A7:B14"/>
    <mergeCell ref="C7:D14"/>
    <mergeCell ref="E7:E14"/>
    <mergeCell ref="F7:H7"/>
    <mergeCell ref="I7:T7"/>
    <mergeCell ref="F8:F14"/>
    <mergeCell ref="G8:H8"/>
    <mergeCell ref="I8:I14"/>
    <mergeCell ref="A1:J1"/>
    <mergeCell ref="K1:T1"/>
    <mergeCell ref="A3:J3"/>
    <mergeCell ref="K3:T3"/>
    <mergeCell ref="A4:J4"/>
    <mergeCell ref="K4:T4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&amp;C48</oddFooter>
    <evenFooter>&amp;C49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K98" sqref="K98"/>
    </sheetView>
  </sheetViews>
  <sheetFormatPr defaultColWidth="11.421875" defaultRowHeight="12.75"/>
  <cols>
    <col min="1" max="1" width="2.8515625" style="0" customWidth="1"/>
    <col min="2" max="2" width="0.85546875" style="0" customWidth="1"/>
    <col min="3" max="3" width="20.28125" style="0" customWidth="1"/>
    <col min="4" max="4" width="0.85546875" style="0" customWidth="1"/>
    <col min="5" max="5" width="7.28125" style="0" customWidth="1"/>
    <col min="6" max="6" width="6.00390625" style="0" customWidth="1"/>
    <col min="7" max="8" width="7.28125" style="0" customWidth="1"/>
    <col min="9" max="9" width="7.421875" style="0" customWidth="1"/>
    <col min="10" max="10" width="6.421875" style="0" customWidth="1"/>
    <col min="11" max="11" width="6.57421875" style="0" customWidth="1"/>
    <col min="12" max="12" width="6.42187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52"/>
      <c r="B1" s="452"/>
      <c r="C1" s="452"/>
      <c r="D1" s="452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11.25" customHeight="1">
      <c r="A2" s="441" t="s">
        <v>432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s="1" customFormat="1" ht="11.25" customHeight="1">
      <c r="A3" s="441" t="s">
        <v>503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4" spans="1:13" s="1" customFormat="1" ht="11.25" customHeight="1">
      <c r="A4" s="441" t="s">
        <v>629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ht="5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"/>
    </row>
    <row r="6" spans="1:13" ht="27.75" customHeight="1">
      <c r="A6" s="579" t="s">
        <v>396</v>
      </c>
      <c r="B6" s="639"/>
      <c r="C6" s="642" t="s">
        <v>307</v>
      </c>
      <c r="D6" s="639"/>
      <c r="E6" s="650" t="s">
        <v>50</v>
      </c>
      <c r="F6" s="651"/>
      <c r="G6" s="651"/>
      <c r="H6" s="651"/>
      <c r="I6" s="651"/>
      <c r="J6" s="651"/>
      <c r="K6" s="651"/>
      <c r="L6" s="652"/>
      <c r="M6" s="488" t="s">
        <v>393</v>
      </c>
    </row>
    <row r="7" spans="1:13" ht="10.5" customHeight="1">
      <c r="A7" s="580"/>
      <c r="B7" s="640"/>
      <c r="C7" s="633"/>
      <c r="D7" s="640"/>
      <c r="E7" s="488" t="s">
        <v>302</v>
      </c>
      <c r="F7" s="657"/>
      <c r="G7" s="657"/>
      <c r="H7" s="639"/>
      <c r="I7" s="485" t="s">
        <v>297</v>
      </c>
      <c r="J7" s="653" t="s">
        <v>303</v>
      </c>
      <c r="K7" s="654"/>
      <c r="L7" s="655"/>
      <c r="M7" s="633"/>
    </row>
    <row r="8" spans="1:13" ht="9.75" customHeight="1">
      <c r="A8" s="580"/>
      <c r="B8" s="640"/>
      <c r="C8" s="633"/>
      <c r="D8" s="640"/>
      <c r="E8" s="634"/>
      <c r="F8" s="581"/>
      <c r="G8" s="581"/>
      <c r="H8" s="641"/>
      <c r="I8" s="635"/>
      <c r="J8" s="585"/>
      <c r="K8" s="656"/>
      <c r="L8" s="643"/>
      <c r="M8" s="633"/>
    </row>
    <row r="9" spans="1:13" ht="9.75" customHeight="1">
      <c r="A9" s="580"/>
      <c r="B9" s="640"/>
      <c r="C9" s="633"/>
      <c r="D9" s="640"/>
      <c r="E9" s="485" t="s">
        <v>300</v>
      </c>
      <c r="F9" s="488" t="s">
        <v>301</v>
      </c>
      <c r="G9" s="639"/>
      <c r="H9" s="485" t="s">
        <v>298</v>
      </c>
      <c r="I9" s="635"/>
      <c r="J9" s="485" t="s">
        <v>299</v>
      </c>
      <c r="K9" s="485" t="s">
        <v>304</v>
      </c>
      <c r="L9" s="485" t="s">
        <v>305</v>
      </c>
      <c r="M9" s="633"/>
    </row>
    <row r="10" spans="1:13" ht="9.75" customHeight="1">
      <c r="A10" s="580"/>
      <c r="B10" s="640"/>
      <c r="C10" s="633"/>
      <c r="D10" s="640"/>
      <c r="E10" s="635"/>
      <c r="F10" s="634"/>
      <c r="G10" s="641"/>
      <c r="H10" s="635"/>
      <c r="I10" s="635"/>
      <c r="J10" s="635"/>
      <c r="K10" s="635"/>
      <c r="L10" s="635"/>
      <c r="M10" s="633"/>
    </row>
    <row r="11" spans="1:13" ht="11.25" customHeight="1">
      <c r="A11" s="580"/>
      <c r="B11" s="640"/>
      <c r="C11" s="633"/>
      <c r="D11" s="640"/>
      <c r="E11" s="635"/>
      <c r="F11" s="485" t="s">
        <v>299</v>
      </c>
      <c r="G11" s="647" t="s">
        <v>445</v>
      </c>
      <c r="H11" s="635"/>
      <c r="I11" s="635"/>
      <c r="J11" s="635"/>
      <c r="K11" s="635"/>
      <c r="L11" s="635"/>
      <c r="M11" s="633"/>
    </row>
    <row r="12" spans="1:13" ht="9.75" customHeight="1">
      <c r="A12" s="580"/>
      <c r="B12" s="640"/>
      <c r="C12" s="633"/>
      <c r="D12" s="640"/>
      <c r="E12" s="635"/>
      <c r="F12" s="635"/>
      <c r="G12" s="648"/>
      <c r="H12" s="635"/>
      <c r="I12" s="635"/>
      <c r="J12" s="635"/>
      <c r="K12" s="635"/>
      <c r="L12" s="635"/>
      <c r="M12" s="633"/>
    </row>
    <row r="13" spans="1:13" ht="9.75" customHeight="1">
      <c r="A13" s="580"/>
      <c r="B13" s="640"/>
      <c r="C13" s="633"/>
      <c r="D13" s="640"/>
      <c r="E13" s="635"/>
      <c r="F13" s="635"/>
      <c r="G13" s="648"/>
      <c r="H13" s="635"/>
      <c r="I13" s="635"/>
      <c r="J13" s="635"/>
      <c r="K13" s="635"/>
      <c r="L13" s="635"/>
      <c r="M13" s="633"/>
    </row>
    <row r="14" spans="1:13" ht="9.75" customHeight="1">
      <c r="A14" s="581"/>
      <c r="B14" s="641"/>
      <c r="C14" s="634"/>
      <c r="D14" s="641"/>
      <c r="E14" s="636"/>
      <c r="F14" s="636"/>
      <c r="G14" s="649"/>
      <c r="H14" s="636"/>
      <c r="I14" s="636"/>
      <c r="J14" s="636"/>
      <c r="K14" s="636"/>
      <c r="L14" s="636"/>
      <c r="M14" s="634"/>
    </row>
    <row r="15" spans="1:13" ht="4.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</row>
    <row r="16" spans="1:13" ht="9" customHeight="1">
      <c r="A16" s="471" t="s">
        <v>388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</row>
    <row r="17" spans="1:13" ht="4.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</row>
    <row r="18" spans="1:13" ht="9.75" customHeight="1">
      <c r="A18" s="159">
        <v>1</v>
      </c>
      <c r="B18" s="157"/>
      <c r="C18" s="164" t="s">
        <v>308</v>
      </c>
      <c r="D18" s="165"/>
      <c r="E18" s="155">
        <v>142</v>
      </c>
      <c r="F18" s="155">
        <v>1122</v>
      </c>
      <c r="G18" s="155">
        <v>16</v>
      </c>
      <c r="H18" s="155">
        <v>2503</v>
      </c>
      <c r="I18" s="155">
        <v>28766</v>
      </c>
      <c r="J18" s="155">
        <v>46</v>
      </c>
      <c r="K18" s="155">
        <v>46</v>
      </c>
      <c r="L18" s="155" t="s">
        <v>577</v>
      </c>
      <c r="M18" s="155">
        <v>1995</v>
      </c>
    </row>
    <row r="19" spans="1:13" ht="9.75" customHeight="1">
      <c r="A19" s="159">
        <v>2</v>
      </c>
      <c r="B19" s="157"/>
      <c r="C19" s="164" t="s">
        <v>309</v>
      </c>
      <c r="D19" s="165"/>
      <c r="E19" s="155">
        <v>37</v>
      </c>
      <c r="F19" s="155">
        <v>458</v>
      </c>
      <c r="G19" s="155">
        <v>37</v>
      </c>
      <c r="H19" s="155">
        <v>1078</v>
      </c>
      <c r="I19" s="155">
        <v>8072</v>
      </c>
      <c r="J19" s="155">
        <v>12</v>
      </c>
      <c r="K19" s="155">
        <v>12</v>
      </c>
      <c r="L19" s="155" t="s">
        <v>577</v>
      </c>
      <c r="M19" s="155">
        <v>486</v>
      </c>
    </row>
    <row r="20" spans="1:13" ht="9" customHeight="1">
      <c r="A20" s="159">
        <v>3</v>
      </c>
      <c r="B20" s="157"/>
      <c r="C20" s="164" t="s">
        <v>421</v>
      </c>
      <c r="D20" s="165"/>
      <c r="E20" s="155">
        <v>55</v>
      </c>
      <c r="F20" s="155">
        <v>572</v>
      </c>
      <c r="G20" s="155">
        <v>1</v>
      </c>
      <c r="H20" s="155">
        <v>708</v>
      </c>
      <c r="I20" s="155">
        <v>7606</v>
      </c>
      <c r="J20" s="155">
        <v>24</v>
      </c>
      <c r="K20" s="155">
        <v>24</v>
      </c>
      <c r="L20" s="155" t="s">
        <v>577</v>
      </c>
      <c r="M20" s="155">
        <v>319</v>
      </c>
    </row>
    <row r="21" spans="1:13" ht="9" customHeight="1">
      <c r="A21" s="159">
        <v>4</v>
      </c>
      <c r="B21" s="157"/>
      <c r="C21" s="164" t="s">
        <v>422</v>
      </c>
      <c r="D21" s="165"/>
      <c r="E21" s="155">
        <v>29</v>
      </c>
      <c r="F21" s="155">
        <v>376</v>
      </c>
      <c r="G21" s="155">
        <v>4</v>
      </c>
      <c r="H21" s="155">
        <v>577</v>
      </c>
      <c r="I21" s="155">
        <v>7104</v>
      </c>
      <c r="J21" s="155">
        <v>55</v>
      </c>
      <c r="K21" s="155">
        <v>55</v>
      </c>
      <c r="L21" s="155" t="s">
        <v>577</v>
      </c>
      <c r="M21" s="155">
        <v>344</v>
      </c>
    </row>
    <row r="22" spans="1:13" ht="9" customHeight="1">
      <c r="A22" s="159">
        <v>5</v>
      </c>
      <c r="B22" s="157"/>
      <c r="C22" s="164" t="s">
        <v>423</v>
      </c>
      <c r="D22" s="165"/>
      <c r="E22" s="155">
        <v>78</v>
      </c>
      <c r="F22" s="155">
        <v>823</v>
      </c>
      <c r="G22" s="155">
        <v>1</v>
      </c>
      <c r="H22" s="155">
        <v>1083</v>
      </c>
      <c r="I22" s="155">
        <v>11698</v>
      </c>
      <c r="J22" s="155">
        <v>14</v>
      </c>
      <c r="K22" s="155">
        <v>14</v>
      </c>
      <c r="L22" s="155" t="s">
        <v>577</v>
      </c>
      <c r="M22" s="155">
        <v>681</v>
      </c>
    </row>
    <row r="23" spans="1:13" ht="9" customHeight="1">
      <c r="A23" s="159">
        <v>6</v>
      </c>
      <c r="B23" s="157"/>
      <c r="C23" s="164" t="s">
        <v>424</v>
      </c>
      <c r="D23" s="165"/>
      <c r="E23" s="155">
        <v>28</v>
      </c>
      <c r="F23" s="155">
        <v>554</v>
      </c>
      <c r="G23" s="155">
        <v>3</v>
      </c>
      <c r="H23" s="155">
        <v>818</v>
      </c>
      <c r="I23" s="155">
        <v>7805</v>
      </c>
      <c r="J23" s="155">
        <v>7</v>
      </c>
      <c r="K23" s="155">
        <v>7</v>
      </c>
      <c r="L23" s="155" t="s">
        <v>577</v>
      </c>
      <c r="M23" s="155">
        <v>344</v>
      </c>
    </row>
    <row r="24" spans="1:13" ht="9" customHeight="1">
      <c r="A24" s="159">
        <v>7</v>
      </c>
      <c r="B24" s="157"/>
      <c r="C24" s="164" t="s">
        <v>425</v>
      </c>
      <c r="D24" s="165"/>
      <c r="E24" s="155">
        <v>39</v>
      </c>
      <c r="F24" s="155">
        <v>417</v>
      </c>
      <c r="G24" s="155" t="s">
        <v>577</v>
      </c>
      <c r="H24" s="155">
        <v>628</v>
      </c>
      <c r="I24" s="155">
        <v>11276</v>
      </c>
      <c r="J24" s="155">
        <v>34</v>
      </c>
      <c r="K24" s="155">
        <v>34</v>
      </c>
      <c r="L24" s="155" t="s">
        <v>577</v>
      </c>
      <c r="M24" s="155">
        <v>820</v>
      </c>
    </row>
    <row r="25" spans="1:13" ht="9" customHeight="1">
      <c r="A25" s="167">
        <v>9</v>
      </c>
      <c r="B25" s="157"/>
      <c r="C25" s="168" t="s">
        <v>310</v>
      </c>
      <c r="D25" s="169"/>
      <c r="E25" s="154">
        <v>408</v>
      </c>
      <c r="F25" s="154">
        <v>4322</v>
      </c>
      <c r="G25" s="154">
        <v>62</v>
      </c>
      <c r="H25" s="154">
        <v>7395</v>
      </c>
      <c r="I25" s="154">
        <v>82327</v>
      </c>
      <c r="J25" s="154">
        <v>192</v>
      </c>
      <c r="K25" s="154">
        <v>192</v>
      </c>
      <c r="L25" s="154" t="s">
        <v>577</v>
      </c>
      <c r="M25" s="154">
        <v>4989</v>
      </c>
    </row>
    <row r="26" spans="1:13" ht="9" customHeight="1">
      <c r="A26" s="170"/>
      <c r="B26" s="157"/>
      <c r="C26" s="171" t="s">
        <v>311</v>
      </c>
      <c r="D26" s="172"/>
      <c r="E26" s="155">
        <v>177</v>
      </c>
      <c r="F26" s="155">
        <v>1368</v>
      </c>
      <c r="G26" s="155">
        <v>3</v>
      </c>
      <c r="H26" s="155">
        <v>2272</v>
      </c>
      <c r="I26" s="155">
        <v>25149</v>
      </c>
      <c r="J26" s="155">
        <v>33</v>
      </c>
      <c r="K26" s="155">
        <v>33</v>
      </c>
      <c r="L26" s="155" t="s">
        <v>577</v>
      </c>
      <c r="M26" s="155">
        <v>1565</v>
      </c>
    </row>
    <row r="27" spans="1:13" ht="9" customHeight="1">
      <c r="A27" s="170"/>
      <c r="B27" s="157"/>
      <c r="C27" s="173" t="s">
        <v>442</v>
      </c>
      <c r="D27" s="174"/>
      <c r="E27" s="155">
        <v>231</v>
      </c>
      <c r="F27" s="155">
        <v>2954</v>
      </c>
      <c r="G27" s="155">
        <v>59</v>
      </c>
      <c r="H27" s="155">
        <v>5123</v>
      </c>
      <c r="I27" s="155">
        <v>57178</v>
      </c>
      <c r="J27" s="155">
        <v>159</v>
      </c>
      <c r="K27" s="155">
        <v>159</v>
      </c>
      <c r="L27" s="155" t="s">
        <v>577</v>
      </c>
      <c r="M27" s="155">
        <v>3424</v>
      </c>
    </row>
    <row r="28" spans="1:13" ht="5.25" customHeight="1">
      <c r="A28" s="170"/>
      <c r="B28" s="157"/>
      <c r="C28" s="175"/>
      <c r="D28" s="175"/>
      <c r="E28" s="155"/>
      <c r="F28" s="155"/>
      <c r="G28" s="155"/>
      <c r="H28" s="155"/>
      <c r="I28" s="155"/>
      <c r="J28" s="155"/>
      <c r="K28" s="155"/>
      <c r="L28" s="155"/>
      <c r="M28" s="155"/>
    </row>
    <row r="29" spans="1:13" ht="9" customHeight="1">
      <c r="A29" s="471" t="s">
        <v>389</v>
      </c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</row>
    <row r="30" spans="1:13" ht="4.5" customHeight="1">
      <c r="A30" s="157"/>
      <c r="B30" s="157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</row>
    <row r="31" spans="1:13" ht="9" customHeight="1">
      <c r="A31" s="157"/>
      <c r="B31" s="157"/>
      <c r="C31" s="176" t="s">
        <v>313</v>
      </c>
      <c r="D31" s="176"/>
      <c r="E31" s="159"/>
      <c r="F31" s="159"/>
      <c r="G31" s="159"/>
      <c r="H31" s="159"/>
      <c r="I31" s="159"/>
      <c r="J31" s="159"/>
      <c r="K31" s="159"/>
      <c r="L31" s="159"/>
      <c r="M31" s="159"/>
    </row>
    <row r="32" spans="1:13" ht="9" customHeight="1">
      <c r="A32" s="157"/>
      <c r="B32" s="157"/>
      <c r="C32" s="176"/>
      <c r="D32" s="176"/>
      <c r="E32" s="159"/>
      <c r="F32" s="159"/>
      <c r="G32" s="159"/>
      <c r="H32" s="159"/>
      <c r="I32" s="159"/>
      <c r="J32" s="159"/>
      <c r="K32" s="159"/>
      <c r="L32" s="159"/>
      <c r="M32" s="159"/>
    </row>
    <row r="33" spans="1:13" ht="9" customHeight="1">
      <c r="A33" s="157">
        <v>161</v>
      </c>
      <c r="B33" s="157"/>
      <c r="C33" s="177" t="s">
        <v>334</v>
      </c>
      <c r="D33" s="178"/>
      <c r="E33" s="155">
        <v>6</v>
      </c>
      <c r="F33" s="155">
        <v>37</v>
      </c>
      <c r="G33" s="155" t="s">
        <v>577</v>
      </c>
      <c r="H33" s="155">
        <v>119</v>
      </c>
      <c r="I33" s="155">
        <v>987</v>
      </c>
      <c r="J33" s="155">
        <v>3</v>
      </c>
      <c r="K33" s="155">
        <v>3</v>
      </c>
      <c r="L33" s="155" t="s">
        <v>577</v>
      </c>
      <c r="M33" s="155">
        <v>56</v>
      </c>
    </row>
    <row r="34" spans="1:13" ht="9" customHeight="1">
      <c r="A34" s="157">
        <v>162</v>
      </c>
      <c r="B34" s="157"/>
      <c r="C34" s="177" t="s">
        <v>327</v>
      </c>
      <c r="D34" s="178"/>
      <c r="E34" s="155">
        <v>36</v>
      </c>
      <c r="F34" s="155">
        <v>271</v>
      </c>
      <c r="G34" s="155" t="s">
        <v>577</v>
      </c>
      <c r="H34" s="155">
        <v>562</v>
      </c>
      <c r="I34" s="155">
        <v>7260</v>
      </c>
      <c r="J34" s="155">
        <v>16</v>
      </c>
      <c r="K34" s="155">
        <v>16</v>
      </c>
      <c r="L34" s="155" t="s">
        <v>577</v>
      </c>
      <c r="M34" s="155">
        <v>419</v>
      </c>
    </row>
    <row r="35" spans="1:13" ht="9.75" customHeight="1">
      <c r="A35" s="157">
        <v>163</v>
      </c>
      <c r="B35" s="157"/>
      <c r="C35" s="177" t="s">
        <v>330</v>
      </c>
      <c r="D35" s="178"/>
      <c r="E35" s="155">
        <v>2</v>
      </c>
      <c r="F35" s="155">
        <v>19</v>
      </c>
      <c r="G35" s="155" t="s">
        <v>577</v>
      </c>
      <c r="H35" s="155">
        <v>47</v>
      </c>
      <c r="I35" s="155">
        <v>757</v>
      </c>
      <c r="J35" s="155" t="s">
        <v>577</v>
      </c>
      <c r="K35" s="155" t="s">
        <v>577</v>
      </c>
      <c r="L35" s="155" t="s">
        <v>577</v>
      </c>
      <c r="M35" s="155">
        <v>19</v>
      </c>
    </row>
    <row r="36" spans="1:13" ht="9" customHeight="1">
      <c r="A36" s="157"/>
      <c r="B36" s="157"/>
      <c r="C36" s="179" t="s">
        <v>11</v>
      </c>
      <c r="D36" s="180"/>
      <c r="E36" s="154">
        <v>44</v>
      </c>
      <c r="F36" s="154">
        <v>327</v>
      </c>
      <c r="G36" s="154" t="s">
        <v>577</v>
      </c>
      <c r="H36" s="154">
        <v>728</v>
      </c>
      <c r="I36" s="154">
        <v>9004</v>
      </c>
      <c r="J36" s="154">
        <v>19</v>
      </c>
      <c r="K36" s="154">
        <v>19</v>
      </c>
      <c r="L36" s="154" t="s">
        <v>577</v>
      </c>
      <c r="M36" s="154">
        <v>494</v>
      </c>
    </row>
    <row r="37" spans="1:13" ht="5.25" customHeight="1">
      <c r="A37" s="157"/>
      <c r="B37" s="157"/>
      <c r="C37" s="160"/>
      <c r="D37" s="160"/>
      <c r="E37" s="159"/>
      <c r="F37" s="159"/>
      <c r="G37" s="159"/>
      <c r="H37" s="159"/>
      <c r="I37" s="159"/>
      <c r="J37" s="159"/>
      <c r="K37" s="159"/>
      <c r="L37" s="159"/>
      <c r="M37" s="159"/>
    </row>
    <row r="38" spans="1:13" ht="9" customHeight="1">
      <c r="A38" s="157"/>
      <c r="B38" s="157"/>
      <c r="C38" s="159" t="s">
        <v>312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</row>
    <row r="39" spans="1:13" ht="9" customHeight="1">
      <c r="A39" s="157"/>
      <c r="B39" s="157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spans="1:13" ht="9.75" customHeight="1">
      <c r="A40" s="157">
        <v>171</v>
      </c>
      <c r="B40" s="157"/>
      <c r="C40" s="177" t="s">
        <v>314</v>
      </c>
      <c r="D40" s="178"/>
      <c r="E40" s="155">
        <v>2</v>
      </c>
      <c r="F40" s="155">
        <v>75</v>
      </c>
      <c r="G40" s="155">
        <v>2</v>
      </c>
      <c r="H40" s="155">
        <v>67</v>
      </c>
      <c r="I40" s="155">
        <v>988</v>
      </c>
      <c r="J40" s="155" t="s">
        <v>577</v>
      </c>
      <c r="K40" s="155" t="s">
        <v>577</v>
      </c>
      <c r="L40" s="155" t="s">
        <v>577</v>
      </c>
      <c r="M40" s="155">
        <v>33</v>
      </c>
    </row>
    <row r="41" spans="1:13" ht="9" customHeight="1">
      <c r="A41" s="157">
        <v>172</v>
      </c>
      <c r="B41" s="157"/>
      <c r="C41" s="177" t="s">
        <v>315</v>
      </c>
      <c r="D41" s="178"/>
      <c r="E41" s="155">
        <v>1</v>
      </c>
      <c r="F41" s="155">
        <v>26</v>
      </c>
      <c r="G41" s="155" t="s">
        <v>577</v>
      </c>
      <c r="H41" s="155">
        <v>85</v>
      </c>
      <c r="I41" s="155">
        <v>1145</v>
      </c>
      <c r="J41" s="155" t="s">
        <v>577</v>
      </c>
      <c r="K41" s="155" t="s">
        <v>577</v>
      </c>
      <c r="L41" s="155" t="s">
        <v>577</v>
      </c>
      <c r="M41" s="155">
        <v>16</v>
      </c>
    </row>
    <row r="42" spans="1:13" ht="9" customHeight="1">
      <c r="A42" s="157">
        <v>173</v>
      </c>
      <c r="B42" s="157"/>
      <c r="C42" s="177" t="s">
        <v>316</v>
      </c>
      <c r="D42" s="178"/>
      <c r="E42" s="155">
        <v>1</v>
      </c>
      <c r="F42" s="155">
        <v>28</v>
      </c>
      <c r="G42" s="155">
        <v>3</v>
      </c>
      <c r="H42" s="155">
        <v>68</v>
      </c>
      <c r="I42" s="155">
        <v>708</v>
      </c>
      <c r="J42" s="155" t="s">
        <v>577</v>
      </c>
      <c r="K42" s="155" t="s">
        <v>577</v>
      </c>
      <c r="L42" s="155" t="s">
        <v>577</v>
      </c>
      <c r="M42" s="155">
        <v>51</v>
      </c>
    </row>
    <row r="43" spans="1:13" ht="9" customHeight="1">
      <c r="A43" s="157">
        <v>174</v>
      </c>
      <c r="B43" s="157"/>
      <c r="C43" s="177" t="s">
        <v>317</v>
      </c>
      <c r="D43" s="178"/>
      <c r="E43" s="155" t="s">
        <v>577</v>
      </c>
      <c r="F43" s="155">
        <v>37</v>
      </c>
      <c r="G43" s="155">
        <v>2</v>
      </c>
      <c r="H43" s="155">
        <v>51</v>
      </c>
      <c r="I43" s="155">
        <v>895</v>
      </c>
      <c r="J43" s="155" t="s">
        <v>577</v>
      </c>
      <c r="K43" s="155" t="s">
        <v>577</v>
      </c>
      <c r="L43" s="155" t="s">
        <v>577</v>
      </c>
      <c r="M43" s="155">
        <v>37</v>
      </c>
    </row>
    <row r="44" spans="1:13" ht="9" customHeight="1">
      <c r="A44" s="157">
        <v>175</v>
      </c>
      <c r="B44" s="157"/>
      <c r="C44" s="177" t="s">
        <v>318</v>
      </c>
      <c r="D44" s="178"/>
      <c r="E44" s="155">
        <v>4</v>
      </c>
      <c r="F44" s="155">
        <v>38</v>
      </c>
      <c r="G44" s="155" t="s">
        <v>577</v>
      </c>
      <c r="H44" s="155" t="s">
        <v>577</v>
      </c>
      <c r="I44" s="155">
        <v>445</v>
      </c>
      <c r="J44" s="155" t="s">
        <v>577</v>
      </c>
      <c r="K44" s="155" t="s">
        <v>577</v>
      </c>
      <c r="L44" s="155" t="s">
        <v>577</v>
      </c>
      <c r="M44" s="155">
        <v>82</v>
      </c>
    </row>
    <row r="45" spans="1:13" ht="9" customHeight="1">
      <c r="A45" s="157">
        <v>176</v>
      </c>
      <c r="B45" s="157"/>
      <c r="C45" s="177" t="s">
        <v>319</v>
      </c>
      <c r="D45" s="178"/>
      <c r="E45" s="155">
        <v>5</v>
      </c>
      <c r="F45" s="155">
        <v>28</v>
      </c>
      <c r="G45" s="155" t="s">
        <v>577</v>
      </c>
      <c r="H45" s="155">
        <v>65</v>
      </c>
      <c r="I45" s="155">
        <v>606</v>
      </c>
      <c r="J45" s="155" t="s">
        <v>577</v>
      </c>
      <c r="K45" s="155" t="s">
        <v>577</v>
      </c>
      <c r="L45" s="155" t="s">
        <v>577</v>
      </c>
      <c r="M45" s="155">
        <v>147</v>
      </c>
    </row>
    <row r="46" spans="1:13" ht="9" customHeight="1">
      <c r="A46" s="157">
        <v>177</v>
      </c>
      <c r="B46" s="157"/>
      <c r="C46" s="177" t="s">
        <v>320</v>
      </c>
      <c r="D46" s="178"/>
      <c r="E46" s="155">
        <v>2</v>
      </c>
      <c r="F46" s="155">
        <v>52</v>
      </c>
      <c r="G46" s="155" t="s">
        <v>577</v>
      </c>
      <c r="H46" s="155">
        <v>30</v>
      </c>
      <c r="I46" s="155">
        <v>770</v>
      </c>
      <c r="J46" s="155">
        <v>2</v>
      </c>
      <c r="K46" s="155">
        <v>2</v>
      </c>
      <c r="L46" s="155" t="s">
        <v>577</v>
      </c>
      <c r="M46" s="155">
        <v>39</v>
      </c>
    </row>
    <row r="47" spans="1:13" ht="9" customHeight="1">
      <c r="A47" s="157">
        <v>178</v>
      </c>
      <c r="B47" s="157"/>
      <c r="C47" s="177" t="s">
        <v>321</v>
      </c>
      <c r="D47" s="178"/>
      <c r="E47" s="155">
        <v>6</v>
      </c>
      <c r="F47" s="155">
        <v>37</v>
      </c>
      <c r="G47" s="155">
        <v>1</v>
      </c>
      <c r="H47" s="155">
        <v>203</v>
      </c>
      <c r="I47" s="155">
        <v>947</v>
      </c>
      <c r="J47" s="155">
        <v>2</v>
      </c>
      <c r="K47" s="155">
        <v>2</v>
      </c>
      <c r="L47" s="155" t="s">
        <v>577</v>
      </c>
      <c r="M47" s="155">
        <v>87</v>
      </c>
    </row>
    <row r="48" spans="1:13" ht="9.75" customHeight="1">
      <c r="A48" s="157">
        <v>179</v>
      </c>
      <c r="B48" s="157"/>
      <c r="C48" s="177" t="s">
        <v>322</v>
      </c>
      <c r="D48" s="178"/>
      <c r="E48" s="155">
        <v>15</v>
      </c>
      <c r="F48" s="155">
        <v>77</v>
      </c>
      <c r="G48" s="155" t="s">
        <v>577</v>
      </c>
      <c r="H48" s="155">
        <v>139</v>
      </c>
      <c r="I48" s="155">
        <v>2343</v>
      </c>
      <c r="J48" s="155" t="s">
        <v>577</v>
      </c>
      <c r="K48" s="155" t="s">
        <v>577</v>
      </c>
      <c r="L48" s="155" t="s">
        <v>577</v>
      </c>
      <c r="M48" s="155">
        <v>137</v>
      </c>
    </row>
    <row r="49" spans="1:13" ht="9" customHeight="1">
      <c r="A49" s="157">
        <v>180</v>
      </c>
      <c r="B49" s="157"/>
      <c r="C49" s="177" t="s">
        <v>323</v>
      </c>
      <c r="D49" s="178"/>
      <c r="E49" s="155">
        <v>1</v>
      </c>
      <c r="F49" s="155">
        <v>23</v>
      </c>
      <c r="G49" s="155" t="s">
        <v>577</v>
      </c>
      <c r="H49" s="155">
        <v>82</v>
      </c>
      <c r="I49" s="155">
        <v>711</v>
      </c>
      <c r="J49" s="155" t="s">
        <v>577</v>
      </c>
      <c r="K49" s="155" t="s">
        <v>577</v>
      </c>
      <c r="L49" s="155" t="s">
        <v>577</v>
      </c>
      <c r="M49" s="155">
        <v>34</v>
      </c>
    </row>
    <row r="50" spans="1:13" ht="9" customHeight="1">
      <c r="A50" s="157">
        <v>181</v>
      </c>
      <c r="B50" s="157"/>
      <c r="C50" s="177" t="s">
        <v>324</v>
      </c>
      <c r="D50" s="178"/>
      <c r="E50" s="155">
        <v>1</v>
      </c>
      <c r="F50" s="155">
        <v>67</v>
      </c>
      <c r="G50" s="155" t="s">
        <v>577</v>
      </c>
      <c r="H50" s="155">
        <v>120</v>
      </c>
      <c r="I50" s="155">
        <v>791</v>
      </c>
      <c r="J50" s="155">
        <v>3</v>
      </c>
      <c r="K50" s="155">
        <v>3</v>
      </c>
      <c r="L50" s="155" t="s">
        <v>577</v>
      </c>
      <c r="M50" s="155">
        <v>29</v>
      </c>
    </row>
    <row r="51" spans="1:13" ht="9" customHeight="1">
      <c r="A51" s="157">
        <v>182</v>
      </c>
      <c r="B51" s="157"/>
      <c r="C51" s="177" t="s">
        <v>325</v>
      </c>
      <c r="D51" s="178"/>
      <c r="E51" s="155">
        <v>2</v>
      </c>
      <c r="F51" s="155">
        <v>41</v>
      </c>
      <c r="G51" s="155" t="s">
        <v>577</v>
      </c>
      <c r="H51" s="155">
        <v>77</v>
      </c>
      <c r="I51" s="155">
        <v>517</v>
      </c>
      <c r="J51" s="155">
        <v>4</v>
      </c>
      <c r="K51" s="155">
        <v>4</v>
      </c>
      <c r="L51" s="155" t="s">
        <v>577</v>
      </c>
      <c r="M51" s="155">
        <v>31</v>
      </c>
    </row>
    <row r="52" spans="1:13" ht="9" customHeight="1">
      <c r="A52" s="157">
        <v>183</v>
      </c>
      <c r="B52" s="157"/>
      <c r="C52" s="177" t="s">
        <v>326</v>
      </c>
      <c r="D52" s="178"/>
      <c r="E52" s="155">
        <v>6</v>
      </c>
      <c r="F52" s="155">
        <v>50</v>
      </c>
      <c r="G52" s="155">
        <v>3</v>
      </c>
      <c r="H52" s="155">
        <v>100</v>
      </c>
      <c r="I52" s="155">
        <v>995</v>
      </c>
      <c r="J52" s="155">
        <v>6</v>
      </c>
      <c r="K52" s="155">
        <v>6</v>
      </c>
      <c r="L52" s="155" t="s">
        <v>577</v>
      </c>
      <c r="M52" s="155">
        <v>19</v>
      </c>
    </row>
    <row r="53" spans="1:13" ht="9" customHeight="1">
      <c r="A53" s="157">
        <v>184</v>
      </c>
      <c r="B53" s="157"/>
      <c r="C53" s="177" t="s">
        <v>327</v>
      </c>
      <c r="D53" s="178"/>
      <c r="E53" s="155">
        <v>25</v>
      </c>
      <c r="F53" s="155">
        <v>28</v>
      </c>
      <c r="G53" s="155" t="s">
        <v>577</v>
      </c>
      <c r="H53" s="155">
        <v>247</v>
      </c>
      <c r="I53" s="155">
        <v>2153</v>
      </c>
      <c r="J53" s="155">
        <v>1</v>
      </c>
      <c r="K53" s="155">
        <v>1</v>
      </c>
      <c r="L53" s="155" t="s">
        <v>577</v>
      </c>
      <c r="M53" s="155">
        <v>304</v>
      </c>
    </row>
    <row r="54" spans="1:13" ht="9" customHeight="1">
      <c r="A54" s="157">
        <v>185</v>
      </c>
      <c r="B54" s="157"/>
      <c r="C54" s="177" t="s">
        <v>328</v>
      </c>
      <c r="D54" s="178"/>
      <c r="E54" s="155">
        <v>3</v>
      </c>
      <c r="F54" s="155">
        <v>22</v>
      </c>
      <c r="G54" s="155" t="s">
        <v>577</v>
      </c>
      <c r="H54" s="155">
        <v>48</v>
      </c>
      <c r="I54" s="155">
        <v>569</v>
      </c>
      <c r="J54" s="155" t="s">
        <v>577</v>
      </c>
      <c r="K54" s="155" t="s">
        <v>577</v>
      </c>
      <c r="L54" s="155" t="s">
        <v>577</v>
      </c>
      <c r="M54" s="155">
        <v>149</v>
      </c>
    </row>
    <row r="55" spans="1:13" ht="9" customHeight="1">
      <c r="A55" s="157">
        <v>186</v>
      </c>
      <c r="B55" s="157"/>
      <c r="C55" s="177" t="s">
        <v>329</v>
      </c>
      <c r="D55" s="178"/>
      <c r="E55" s="155">
        <v>5</v>
      </c>
      <c r="F55" s="155">
        <v>20</v>
      </c>
      <c r="G55" s="155" t="s">
        <v>577</v>
      </c>
      <c r="H55" s="155">
        <v>62</v>
      </c>
      <c r="I55" s="155">
        <v>595</v>
      </c>
      <c r="J55" s="155">
        <v>2</v>
      </c>
      <c r="K55" s="155">
        <v>2</v>
      </c>
      <c r="L55" s="155" t="s">
        <v>577</v>
      </c>
      <c r="M55" s="155">
        <v>98</v>
      </c>
    </row>
    <row r="56" spans="1:13" ht="9.75" customHeight="1">
      <c r="A56" s="157">
        <v>187</v>
      </c>
      <c r="B56" s="157"/>
      <c r="C56" s="177" t="s">
        <v>330</v>
      </c>
      <c r="D56" s="178"/>
      <c r="E56" s="155">
        <v>6</v>
      </c>
      <c r="F56" s="155">
        <v>34</v>
      </c>
      <c r="G56" s="155">
        <v>5</v>
      </c>
      <c r="H56" s="155">
        <v>84</v>
      </c>
      <c r="I56" s="155">
        <v>1587</v>
      </c>
      <c r="J56" s="155">
        <v>4</v>
      </c>
      <c r="K56" s="155">
        <v>4</v>
      </c>
      <c r="L56" s="155" t="s">
        <v>577</v>
      </c>
      <c r="M56" s="155">
        <v>67</v>
      </c>
    </row>
    <row r="57" spans="1:13" ht="9" customHeight="1">
      <c r="A57" s="157">
        <v>188</v>
      </c>
      <c r="B57" s="157"/>
      <c r="C57" s="177" t="s">
        <v>331</v>
      </c>
      <c r="D57" s="178"/>
      <c r="E57" s="155">
        <v>2</v>
      </c>
      <c r="F57" s="155">
        <v>15</v>
      </c>
      <c r="G57" s="155" t="s">
        <v>577</v>
      </c>
      <c r="H57" s="155">
        <v>37</v>
      </c>
      <c r="I57" s="155">
        <v>592</v>
      </c>
      <c r="J57" s="155">
        <v>1</v>
      </c>
      <c r="K57" s="155">
        <v>1</v>
      </c>
      <c r="L57" s="155" t="s">
        <v>577</v>
      </c>
      <c r="M57" s="155">
        <v>67</v>
      </c>
    </row>
    <row r="58" spans="1:13" ht="9" customHeight="1">
      <c r="A58" s="157">
        <v>189</v>
      </c>
      <c r="B58" s="157"/>
      <c r="C58" s="177" t="s">
        <v>332</v>
      </c>
      <c r="D58" s="178"/>
      <c r="E58" s="155">
        <v>7</v>
      </c>
      <c r="F58" s="155">
        <v>53</v>
      </c>
      <c r="G58" s="155" t="s">
        <v>577</v>
      </c>
      <c r="H58" s="155">
        <v>157</v>
      </c>
      <c r="I58" s="155">
        <v>1293</v>
      </c>
      <c r="J58" s="155">
        <v>2</v>
      </c>
      <c r="K58" s="155">
        <v>2</v>
      </c>
      <c r="L58" s="155" t="s">
        <v>577</v>
      </c>
      <c r="M58" s="155">
        <v>33</v>
      </c>
    </row>
    <row r="59" spans="1:13" ht="9" customHeight="1">
      <c r="A59" s="157">
        <v>190</v>
      </c>
      <c r="B59" s="157"/>
      <c r="C59" s="177" t="s">
        <v>333</v>
      </c>
      <c r="D59" s="178"/>
      <c r="E59" s="155">
        <v>4</v>
      </c>
      <c r="F59" s="155">
        <v>44</v>
      </c>
      <c r="G59" s="155" t="s">
        <v>577</v>
      </c>
      <c r="H59" s="155">
        <v>53</v>
      </c>
      <c r="I59" s="155">
        <v>1112</v>
      </c>
      <c r="J59" s="155" t="s">
        <v>577</v>
      </c>
      <c r="K59" s="155" t="s">
        <v>577</v>
      </c>
      <c r="L59" s="155" t="s">
        <v>577</v>
      </c>
      <c r="M59" s="155">
        <v>41</v>
      </c>
    </row>
    <row r="60" spans="1:13" ht="9" customHeight="1">
      <c r="A60" s="157"/>
      <c r="B60" s="157"/>
      <c r="C60" s="181" t="s">
        <v>11</v>
      </c>
      <c r="D60" s="182"/>
      <c r="E60" s="154">
        <v>98</v>
      </c>
      <c r="F60" s="154">
        <v>795</v>
      </c>
      <c r="G60" s="154">
        <v>16</v>
      </c>
      <c r="H60" s="154">
        <v>1775</v>
      </c>
      <c r="I60" s="154">
        <v>19762</v>
      </c>
      <c r="J60" s="154">
        <v>27</v>
      </c>
      <c r="K60" s="154">
        <v>27</v>
      </c>
      <c r="L60" s="154" t="s">
        <v>577</v>
      </c>
      <c r="M60" s="154">
        <v>1501</v>
      </c>
    </row>
    <row r="61" spans="1:13" ht="9.75" customHeight="1">
      <c r="A61" s="183">
        <v>1</v>
      </c>
      <c r="B61" s="183"/>
      <c r="C61" s="184" t="s">
        <v>392</v>
      </c>
      <c r="D61" s="185"/>
      <c r="E61" s="154">
        <v>142</v>
      </c>
      <c r="F61" s="154">
        <v>1122</v>
      </c>
      <c r="G61" s="154">
        <v>16</v>
      </c>
      <c r="H61" s="154">
        <v>2503</v>
      </c>
      <c r="I61" s="154">
        <v>28766</v>
      </c>
      <c r="J61" s="154">
        <v>46</v>
      </c>
      <c r="K61" s="154">
        <v>46</v>
      </c>
      <c r="L61" s="154" t="s">
        <v>577</v>
      </c>
      <c r="M61" s="154">
        <v>1995</v>
      </c>
    </row>
    <row r="62" spans="1:13" ht="3.75" customHeight="1">
      <c r="A62" s="157"/>
      <c r="B62" s="157"/>
      <c r="C62" s="201"/>
      <c r="D62" s="201"/>
      <c r="E62" s="155"/>
      <c r="F62" s="155"/>
      <c r="G62" s="155"/>
      <c r="H62" s="155"/>
      <c r="I62" s="155"/>
      <c r="J62" s="155"/>
      <c r="K62" s="155"/>
      <c r="L62" s="155"/>
      <c r="M62" s="155"/>
    </row>
    <row r="63" spans="1:13" ht="9" customHeight="1">
      <c r="A63" s="471" t="s">
        <v>390</v>
      </c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</row>
    <row r="64" spans="1:13" ht="5.25" customHeight="1">
      <c r="A64" s="200"/>
      <c r="B64" s="200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200"/>
    </row>
    <row r="65" spans="1:13" ht="9" customHeight="1">
      <c r="A65" s="157"/>
      <c r="B65" s="157"/>
      <c r="C65" s="176" t="s">
        <v>313</v>
      </c>
      <c r="D65" s="176"/>
      <c r="E65" s="159"/>
      <c r="F65" s="159"/>
      <c r="G65" s="159"/>
      <c r="H65" s="159"/>
      <c r="I65" s="159"/>
      <c r="J65" s="159"/>
      <c r="K65" s="159"/>
      <c r="L65" s="159"/>
      <c r="M65" s="159"/>
    </row>
    <row r="66" spans="1:13" ht="6" customHeight="1">
      <c r="A66" s="157"/>
      <c r="B66" s="157"/>
      <c r="C66" s="176"/>
      <c r="D66" s="176"/>
      <c r="E66" s="159"/>
      <c r="F66" s="159"/>
      <c r="G66" s="159"/>
      <c r="H66" s="159"/>
      <c r="I66" s="159"/>
      <c r="J66" s="159"/>
      <c r="K66" s="159"/>
      <c r="L66" s="159"/>
      <c r="M66" s="159"/>
    </row>
    <row r="67" spans="1:13" ht="9.75" customHeight="1">
      <c r="A67" s="157">
        <v>261</v>
      </c>
      <c r="B67" s="157"/>
      <c r="C67" s="177" t="s">
        <v>335</v>
      </c>
      <c r="D67" s="178"/>
      <c r="E67" s="155">
        <v>2</v>
      </c>
      <c r="F67" s="155">
        <v>18</v>
      </c>
      <c r="G67" s="155" t="s">
        <v>577</v>
      </c>
      <c r="H67" s="155">
        <v>53</v>
      </c>
      <c r="I67" s="155">
        <v>368</v>
      </c>
      <c r="J67" s="155">
        <v>1</v>
      </c>
      <c r="K67" s="155">
        <v>1</v>
      </c>
      <c r="L67" s="155" t="s">
        <v>577</v>
      </c>
      <c r="M67" s="155">
        <v>84</v>
      </c>
    </row>
    <row r="68" spans="1:13" ht="9" customHeight="1">
      <c r="A68" s="157">
        <v>262</v>
      </c>
      <c r="B68" s="157"/>
      <c r="C68" s="177" t="s">
        <v>336</v>
      </c>
      <c r="D68" s="178"/>
      <c r="E68" s="155">
        <v>1</v>
      </c>
      <c r="F68" s="155">
        <v>16</v>
      </c>
      <c r="G68" s="155" t="s">
        <v>577</v>
      </c>
      <c r="H68" s="155">
        <v>37</v>
      </c>
      <c r="I68" s="155">
        <v>381</v>
      </c>
      <c r="J68" s="155" t="s">
        <v>577</v>
      </c>
      <c r="K68" s="155" t="s">
        <v>577</v>
      </c>
      <c r="L68" s="155" t="s">
        <v>577</v>
      </c>
      <c r="M68" s="155">
        <v>14</v>
      </c>
    </row>
    <row r="69" spans="1:13" ht="9" customHeight="1">
      <c r="A69" s="157">
        <v>263</v>
      </c>
      <c r="B69" s="157"/>
      <c r="C69" s="177" t="s">
        <v>337</v>
      </c>
      <c r="D69" s="178"/>
      <c r="E69" s="155">
        <v>8</v>
      </c>
      <c r="F69" s="155">
        <v>37</v>
      </c>
      <c r="G69" s="155" t="s">
        <v>577</v>
      </c>
      <c r="H69" s="155">
        <v>82</v>
      </c>
      <c r="I69" s="155">
        <v>566</v>
      </c>
      <c r="J69" s="155" t="s">
        <v>577</v>
      </c>
      <c r="K69" s="155" t="s">
        <v>577</v>
      </c>
      <c r="L69" s="155" t="s">
        <v>577</v>
      </c>
      <c r="M69" s="155">
        <v>7</v>
      </c>
    </row>
    <row r="70" spans="1:13" ht="9" customHeight="1">
      <c r="A70" s="157"/>
      <c r="B70" s="157"/>
      <c r="C70" s="179" t="s">
        <v>11</v>
      </c>
      <c r="D70" s="180"/>
      <c r="E70" s="154">
        <v>11</v>
      </c>
      <c r="F70" s="154">
        <v>71</v>
      </c>
      <c r="G70" s="154" t="s">
        <v>577</v>
      </c>
      <c r="H70" s="154">
        <v>172</v>
      </c>
      <c r="I70" s="154">
        <v>1315</v>
      </c>
      <c r="J70" s="154">
        <v>1</v>
      </c>
      <c r="K70" s="154">
        <v>1</v>
      </c>
      <c r="L70" s="154" t="s">
        <v>577</v>
      </c>
      <c r="M70" s="154">
        <v>105</v>
      </c>
    </row>
    <row r="71" spans="1:13" ht="4.5" customHeight="1">
      <c r="A71" s="157"/>
      <c r="B71" s="157"/>
      <c r="C71" s="187"/>
      <c r="D71" s="187"/>
      <c r="E71" s="155"/>
      <c r="F71" s="155"/>
      <c r="G71" s="155"/>
      <c r="H71" s="155"/>
      <c r="I71" s="155"/>
      <c r="J71" s="155"/>
      <c r="K71" s="155"/>
      <c r="L71" s="155"/>
      <c r="M71" s="155"/>
    </row>
    <row r="72" spans="1:13" ht="9" customHeight="1">
      <c r="A72" s="157"/>
      <c r="B72" s="157"/>
      <c r="C72" s="159" t="s">
        <v>312</v>
      </c>
      <c r="D72" s="159"/>
      <c r="E72" s="155"/>
      <c r="F72" s="155"/>
      <c r="G72" s="155"/>
      <c r="H72" s="155"/>
      <c r="I72" s="155"/>
      <c r="J72" s="155"/>
      <c r="K72" s="155"/>
      <c r="L72" s="155"/>
      <c r="M72" s="155"/>
    </row>
    <row r="73" spans="1:13" ht="4.5" customHeight="1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1:13" ht="9" customHeight="1">
      <c r="A74" s="157">
        <v>271</v>
      </c>
      <c r="B74" s="157"/>
      <c r="C74" s="177" t="s">
        <v>338</v>
      </c>
      <c r="D74" s="178"/>
      <c r="E74" s="155">
        <v>5</v>
      </c>
      <c r="F74" s="155">
        <v>18</v>
      </c>
      <c r="G74" s="155" t="s">
        <v>577</v>
      </c>
      <c r="H74" s="155">
        <v>154</v>
      </c>
      <c r="I74" s="155">
        <v>555</v>
      </c>
      <c r="J74" s="155">
        <v>3</v>
      </c>
      <c r="K74" s="155">
        <v>3</v>
      </c>
      <c r="L74" s="155" t="s">
        <v>577</v>
      </c>
      <c r="M74" s="155">
        <v>57</v>
      </c>
    </row>
    <row r="75" spans="1:13" ht="9" customHeight="1">
      <c r="A75" s="157">
        <v>272</v>
      </c>
      <c r="B75" s="157"/>
      <c r="C75" s="177" t="s">
        <v>339</v>
      </c>
      <c r="D75" s="178"/>
      <c r="E75" s="155" t="s">
        <v>577</v>
      </c>
      <c r="F75" s="155">
        <v>16</v>
      </c>
      <c r="G75" s="155" t="s">
        <v>577</v>
      </c>
      <c r="H75" s="155">
        <v>99</v>
      </c>
      <c r="I75" s="155">
        <v>715</v>
      </c>
      <c r="J75" s="155" t="s">
        <v>577</v>
      </c>
      <c r="K75" s="155" t="s">
        <v>577</v>
      </c>
      <c r="L75" s="155" t="s">
        <v>577</v>
      </c>
      <c r="M75" s="155">
        <v>51</v>
      </c>
    </row>
    <row r="76" spans="1:13" ht="9" customHeight="1">
      <c r="A76" s="157">
        <v>273</v>
      </c>
      <c r="B76" s="157"/>
      <c r="C76" s="177" t="s">
        <v>340</v>
      </c>
      <c r="D76" s="178"/>
      <c r="E76" s="155">
        <v>3</v>
      </c>
      <c r="F76" s="155">
        <v>24</v>
      </c>
      <c r="G76" s="155" t="s">
        <v>577</v>
      </c>
      <c r="H76" s="155">
        <v>71</v>
      </c>
      <c r="I76" s="155">
        <v>823</v>
      </c>
      <c r="J76" s="155" t="s">
        <v>577</v>
      </c>
      <c r="K76" s="155" t="s">
        <v>577</v>
      </c>
      <c r="L76" s="155" t="s">
        <v>577</v>
      </c>
      <c r="M76" s="155">
        <v>59</v>
      </c>
    </row>
    <row r="77" spans="1:13" ht="9" customHeight="1">
      <c r="A77" s="157">
        <v>274</v>
      </c>
      <c r="B77" s="157"/>
      <c r="C77" s="177" t="s">
        <v>335</v>
      </c>
      <c r="D77" s="178"/>
      <c r="E77" s="155">
        <v>4</v>
      </c>
      <c r="F77" s="155">
        <v>54</v>
      </c>
      <c r="G77" s="155" t="s">
        <v>577</v>
      </c>
      <c r="H77" s="155">
        <v>141</v>
      </c>
      <c r="I77" s="155">
        <v>940</v>
      </c>
      <c r="J77" s="155">
        <v>2</v>
      </c>
      <c r="K77" s="155">
        <v>2</v>
      </c>
      <c r="L77" s="155" t="s">
        <v>577</v>
      </c>
      <c r="M77" s="155">
        <v>37</v>
      </c>
    </row>
    <row r="78" spans="1:13" ht="9" customHeight="1">
      <c r="A78" s="157">
        <v>275</v>
      </c>
      <c r="B78" s="157"/>
      <c r="C78" s="177" t="s">
        <v>336</v>
      </c>
      <c r="D78" s="178"/>
      <c r="E78" s="155">
        <v>3</v>
      </c>
      <c r="F78" s="155">
        <v>80</v>
      </c>
      <c r="G78" s="155" t="s">
        <v>577</v>
      </c>
      <c r="H78" s="155">
        <v>148</v>
      </c>
      <c r="I78" s="155">
        <v>1401</v>
      </c>
      <c r="J78" s="155">
        <v>3</v>
      </c>
      <c r="K78" s="155">
        <v>3</v>
      </c>
      <c r="L78" s="155" t="s">
        <v>577</v>
      </c>
      <c r="M78" s="155">
        <v>48</v>
      </c>
    </row>
    <row r="79" spans="1:13" ht="9" customHeight="1">
      <c r="A79" s="157">
        <v>276</v>
      </c>
      <c r="B79" s="157"/>
      <c r="C79" s="177" t="s">
        <v>341</v>
      </c>
      <c r="D79" s="178"/>
      <c r="E79" s="155">
        <v>3</v>
      </c>
      <c r="F79" s="155">
        <v>76</v>
      </c>
      <c r="G79" s="155">
        <v>37</v>
      </c>
      <c r="H79" s="155">
        <v>59</v>
      </c>
      <c r="I79" s="155">
        <v>538</v>
      </c>
      <c r="J79" s="155">
        <v>1</v>
      </c>
      <c r="K79" s="155">
        <v>1</v>
      </c>
      <c r="L79" s="155" t="s">
        <v>577</v>
      </c>
      <c r="M79" s="155">
        <v>31</v>
      </c>
    </row>
    <row r="80" spans="1:13" ht="9.75" customHeight="1">
      <c r="A80" s="157">
        <v>277</v>
      </c>
      <c r="B80" s="157"/>
      <c r="C80" s="177" t="s">
        <v>342</v>
      </c>
      <c r="D80" s="178"/>
      <c r="E80" s="155">
        <v>5</v>
      </c>
      <c r="F80" s="155">
        <v>30</v>
      </c>
      <c r="G80" s="155" t="s">
        <v>577</v>
      </c>
      <c r="H80" s="155">
        <v>91</v>
      </c>
      <c r="I80" s="155">
        <v>808</v>
      </c>
      <c r="J80" s="155">
        <v>1</v>
      </c>
      <c r="K80" s="155">
        <v>1</v>
      </c>
      <c r="L80" s="155" t="s">
        <v>577</v>
      </c>
      <c r="M80" s="155">
        <v>27</v>
      </c>
    </row>
    <row r="81" spans="1:13" ht="9" customHeight="1">
      <c r="A81" s="157">
        <v>278</v>
      </c>
      <c r="B81" s="157"/>
      <c r="C81" s="177" t="s">
        <v>343</v>
      </c>
      <c r="D81" s="178"/>
      <c r="E81" s="155">
        <v>1</v>
      </c>
      <c r="F81" s="155">
        <v>61</v>
      </c>
      <c r="G81" s="155" t="s">
        <v>577</v>
      </c>
      <c r="H81" s="155">
        <v>133</v>
      </c>
      <c r="I81" s="155">
        <v>613</v>
      </c>
      <c r="J81" s="155">
        <v>1</v>
      </c>
      <c r="K81" s="155">
        <v>1</v>
      </c>
      <c r="L81" s="155" t="s">
        <v>577</v>
      </c>
      <c r="M81" s="155">
        <v>26</v>
      </c>
    </row>
    <row r="82" spans="1:13" ht="9" customHeight="1">
      <c r="A82" s="157">
        <v>279</v>
      </c>
      <c r="B82" s="157"/>
      <c r="C82" s="177" t="s">
        <v>344</v>
      </c>
      <c r="D82" s="178"/>
      <c r="E82" s="155">
        <v>2</v>
      </c>
      <c r="F82" s="155">
        <v>28</v>
      </c>
      <c r="G82" s="155" t="s">
        <v>577</v>
      </c>
      <c r="H82" s="155">
        <v>10</v>
      </c>
      <c r="I82" s="155">
        <v>364</v>
      </c>
      <c r="J82" s="155" t="s">
        <v>577</v>
      </c>
      <c r="K82" s="155" t="s">
        <v>577</v>
      </c>
      <c r="L82" s="155" t="s">
        <v>577</v>
      </c>
      <c r="M82" s="155">
        <v>45</v>
      </c>
    </row>
    <row r="83" spans="1:13" ht="9" customHeight="1">
      <c r="A83" s="157"/>
      <c r="B83" s="157"/>
      <c r="C83" s="181" t="s">
        <v>11</v>
      </c>
      <c r="D83" s="182"/>
      <c r="E83" s="154">
        <v>26</v>
      </c>
      <c r="F83" s="154">
        <v>387</v>
      </c>
      <c r="G83" s="154">
        <v>37</v>
      </c>
      <c r="H83" s="154">
        <v>906</v>
      </c>
      <c r="I83" s="154">
        <v>6757</v>
      </c>
      <c r="J83" s="154">
        <v>11</v>
      </c>
      <c r="K83" s="154">
        <v>11</v>
      </c>
      <c r="L83" s="154" t="s">
        <v>577</v>
      </c>
      <c r="M83" s="154">
        <v>381</v>
      </c>
    </row>
    <row r="84" spans="1:13" ht="9.75" customHeight="1">
      <c r="A84" s="183">
        <v>2</v>
      </c>
      <c r="B84" s="183"/>
      <c r="C84" s="184" t="s">
        <v>391</v>
      </c>
      <c r="D84" s="185"/>
      <c r="E84" s="154">
        <v>37</v>
      </c>
      <c r="F84" s="154">
        <v>458</v>
      </c>
      <c r="G84" s="154">
        <v>37</v>
      </c>
      <c r="H84" s="154">
        <v>1078</v>
      </c>
      <c r="I84" s="154">
        <v>8072</v>
      </c>
      <c r="J84" s="154">
        <v>12</v>
      </c>
      <c r="K84" s="154">
        <v>12</v>
      </c>
      <c r="L84" s="154" t="s">
        <v>577</v>
      </c>
      <c r="M84" s="154">
        <v>486</v>
      </c>
    </row>
    <row r="85" spans="1:13" ht="9.75" customHeight="1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</row>
    <row r="86" spans="1:13" ht="9.75" customHeight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</row>
    <row r="87" ht="9.75" customHeight="1"/>
  </sheetData>
  <sheetProtection/>
  <mergeCells count="22">
    <mergeCell ref="M6:M14"/>
    <mergeCell ref="A6:B14"/>
    <mergeCell ref="A16:M16"/>
    <mergeCell ref="A29:M29"/>
    <mergeCell ref="I7:I14"/>
    <mergeCell ref="H9:H14"/>
    <mergeCell ref="A63:M63"/>
    <mergeCell ref="A1:M1"/>
    <mergeCell ref="A2:M2"/>
    <mergeCell ref="A3:M3"/>
    <mergeCell ref="E9:E14"/>
    <mergeCell ref="F9:G10"/>
    <mergeCell ref="E7:H8"/>
    <mergeCell ref="J9:J14"/>
    <mergeCell ref="A4:M4"/>
    <mergeCell ref="L9:L14"/>
    <mergeCell ref="C6:D14"/>
    <mergeCell ref="F11:F14"/>
    <mergeCell ref="G11:G14"/>
    <mergeCell ref="E6:L6"/>
    <mergeCell ref="J7:L8"/>
    <mergeCell ref="K9:K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H91" sqref="H9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421875" style="0" customWidth="1"/>
    <col min="4" max="4" width="0.85546875" style="0" customWidth="1"/>
    <col min="5" max="6" width="6.421875" style="0" customWidth="1"/>
    <col min="7" max="8" width="7.2812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851562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52"/>
      <c r="B1" s="452"/>
      <c r="C1" s="452"/>
      <c r="D1" s="452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11.25" customHeight="1">
      <c r="A2" s="441" t="s">
        <v>432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11.25" customHeight="1">
      <c r="A3" s="441" t="s">
        <v>570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4" spans="1:13" ht="11.25" customHeight="1">
      <c r="A4" s="441" t="s">
        <v>629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ht="9.7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"/>
    </row>
    <row r="6" spans="1:13" ht="27.75" customHeight="1">
      <c r="A6" s="579" t="s">
        <v>396</v>
      </c>
      <c r="B6" s="639"/>
      <c r="C6" s="642" t="s">
        <v>307</v>
      </c>
      <c r="D6" s="639"/>
      <c r="E6" s="658" t="s">
        <v>50</v>
      </c>
      <c r="F6" s="659"/>
      <c r="G6" s="659"/>
      <c r="H6" s="659"/>
      <c r="I6" s="659"/>
      <c r="J6" s="659"/>
      <c r="K6" s="659"/>
      <c r="L6" s="660"/>
      <c r="M6" s="488" t="s">
        <v>306</v>
      </c>
    </row>
    <row r="7" spans="1:13" ht="10.5" customHeight="1">
      <c r="A7" s="580"/>
      <c r="B7" s="640"/>
      <c r="C7" s="633"/>
      <c r="D7" s="640"/>
      <c r="E7" s="653" t="s">
        <v>302</v>
      </c>
      <c r="F7" s="654"/>
      <c r="G7" s="654"/>
      <c r="H7" s="655"/>
      <c r="I7" s="485" t="s">
        <v>297</v>
      </c>
      <c r="J7" s="653" t="s">
        <v>303</v>
      </c>
      <c r="K7" s="654"/>
      <c r="L7" s="655"/>
      <c r="M7" s="633"/>
    </row>
    <row r="8" spans="1:13" ht="10.5" customHeight="1">
      <c r="A8" s="580"/>
      <c r="B8" s="640"/>
      <c r="C8" s="633"/>
      <c r="D8" s="640"/>
      <c r="E8" s="585"/>
      <c r="F8" s="656"/>
      <c r="G8" s="656"/>
      <c r="H8" s="643"/>
      <c r="I8" s="635"/>
      <c r="J8" s="585"/>
      <c r="K8" s="656"/>
      <c r="L8" s="643"/>
      <c r="M8" s="633"/>
    </row>
    <row r="9" spans="1:13" ht="9.75" customHeight="1">
      <c r="A9" s="580"/>
      <c r="B9" s="640"/>
      <c r="C9" s="633"/>
      <c r="D9" s="640"/>
      <c r="E9" s="485" t="s">
        <v>300</v>
      </c>
      <c r="F9" s="653" t="s">
        <v>301</v>
      </c>
      <c r="G9" s="655"/>
      <c r="H9" s="485" t="s">
        <v>298</v>
      </c>
      <c r="I9" s="635"/>
      <c r="J9" s="485" t="s">
        <v>299</v>
      </c>
      <c r="K9" s="485" t="s">
        <v>304</v>
      </c>
      <c r="L9" s="485" t="s">
        <v>305</v>
      </c>
      <c r="M9" s="633"/>
    </row>
    <row r="10" spans="1:13" ht="9.75" customHeight="1">
      <c r="A10" s="580"/>
      <c r="B10" s="640"/>
      <c r="C10" s="633"/>
      <c r="D10" s="640"/>
      <c r="E10" s="635"/>
      <c r="F10" s="585"/>
      <c r="G10" s="643"/>
      <c r="H10" s="635"/>
      <c r="I10" s="635"/>
      <c r="J10" s="635"/>
      <c r="K10" s="635"/>
      <c r="L10" s="635"/>
      <c r="M10" s="633"/>
    </row>
    <row r="11" spans="1:13" ht="11.25" customHeight="1">
      <c r="A11" s="580"/>
      <c r="B11" s="640"/>
      <c r="C11" s="633"/>
      <c r="D11" s="640"/>
      <c r="E11" s="635"/>
      <c r="F11" s="485" t="s">
        <v>299</v>
      </c>
      <c r="G11" s="647" t="s">
        <v>445</v>
      </c>
      <c r="H11" s="635"/>
      <c r="I11" s="635"/>
      <c r="J11" s="635"/>
      <c r="K11" s="635"/>
      <c r="L11" s="635"/>
      <c r="M11" s="633"/>
    </row>
    <row r="12" spans="1:13" ht="9.75" customHeight="1">
      <c r="A12" s="580"/>
      <c r="B12" s="640"/>
      <c r="C12" s="633"/>
      <c r="D12" s="640"/>
      <c r="E12" s="635"/>
      <c r="F12" s="635"/>
      <c r="G12" s="648"/>
      <c r="H12" s="635"/>
      <c r="I12" s="635"/>
      <c r="J12" s="635"/>
      <c r="K12" s="635"/>
      <c r="L12" s="635"/>
      <c r="M12" s="633"/>
    </row>
    <row r="13" spans="1:13" ht="9.75" customHeight="1">
      <c r="A13" s="580"/>
      <c r="B13" s="640"/>
      <c r="C13" s="633"/>
      <c r="D13" s="640"/>
      <c r="E13" s="635"/>
      <c r="F13" s="635"/>
      <c r="G13" s="648"/>
      <c r="H13" s="635"/>
      <c r="I13" s="635"/>
      <c r="J13" s="635"/>
      <c r="K13" s="635"/>
      <c r="L13" s="635"/>
      <c r="M13" s="633"/>
    </row>
    <row r="14" spans="1:13" ht="9.75" customHeight="1">
      <c r="A14" s="581"/>
      <c r="B14" s="641"/>
      <c r="C14" s="634"/>
      <c r="D14" s="641"/>
      <c r="E14" s="636"/>
      <c r="F14" s="636"/>
      <c r="G14" s="649"/>
      <c r="H14" s="636"/>
      <c r="I14" s="636"/>
      <c r="J14" s="636"/>
      <c r="K14" s="636"/>
      <c r="L14" s="636"/>
      <c r="M14" s="634"/>
    </row>
    <row r="15" spans="1:13" ht="4.5" customHeight="1">
      <c r="A15" s="152"/>
      <c r="B15" s="152"/>
      <c r="C15" s="152"/>
      <c r="D15" s="152"/>
      <c r="E15" s="152"/>
      <c r="F15" s="152"/>
      <c r="G15" s="163"/>
      <c r="H15" s="152"/>
      <c r="I15" s="152"/>
      <c r="J15" s="152"/>
      <c r="K15" s="152"/>
      <c r="L15" s="152"/>
      <c r="M15" s="163"/>
    </row>
    <row r="16" spans="1:13" ht="9" customHeight="1">
      <c r="A16" s="645" t="s">
        <v>394</v>
      </c>
      <c r="B16" s="645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</row>
    <row r="17" spans="1:13" ht="3" customHeight="1">
      <c r="A17" s="157"/>
      <c r="B17" s="157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</row>
    <row r="18" spans="1:13" ht="9" customHeight="1">
      <c r="A18" s="157"/>
      <c r="B18" s="157"/>
      <c r="C18" s="176" t="s">
        <v>313</v>
      </c>
      <c r="D18" s="176"/>
      <c r="E18" s="187"/>
      <c r="F18" s="159"/>
      <c r="G18" s="159"/>
      <c r="H18" s="159"/>
      <c r="I18" s="159"/>
      <c r="J18" s="159"/>
      <c r="K18" s="159"/>
      <c r="L18" s="159"/>
      <c r="M18" s="159"/>
    </row>
    <row r="19" spans="1:13" ht="5.25" customHeight="1">
      <c r="A19" s="157"/>
      <c r="B19" s="157"/>
      <c r="C19" s="176"/>
      <c r="D19" s="176"/>
      <c r="E19" s="187"/>
      <c r="F19" s="159"/>
      <c r="G19" s="159"/>
      <c r="H19" s="159"/>
      <c r="I19" s="159"/>
      <c r="J19" s="159"/>
      <c r="K19" s="159"/>
      <c r="L19" s="159"/>
      <c r="M19" s="159"/>
    </row>
    <row r="20" spans="1:13" ht="9" customHeight="1">
      <c r="A20" s="157">
        <v>361</v>
      </c>
      <c r="B20" s="157"/>
      <c r="C20" s="177" t="s">
        <v>345</v>
      </c>
      <c r="D20" s="178"/>
      <c r="E20" s="155">
        <v>8</v>
      </c>
      <c r="F20" s="155">
        <v>8</v>
      </c>
      <c r="G20" s="155" t="s">
        <v>577</v>
      </c>
      <c r="H20" s="155">
        <v>1</v>
      </c>
      <c r="I20" s="155">
        <v>336</v>
      </c>
      <c r="J20" s="155" t="s">
        <v>577</v>
      </c>
      <c r="K20" s="155" t="s">
        <v>577</v>
      </c>
      <c r="L20" s="155" t="s">
        <v>577</v>
      </c>
      <c r="M20" s="155">
        <v>15</v>
      </c>
    </row>
    <row r="21" spans="1:13" ht="9" customHeight="1">
      <c r="A21" s="157">
        <v>362</v>
      </c>
      <c r="B21" s="157"/>
      <c r="C21" s="177" t="s">
        <v>346</v>
      </c>
      <c r="D21" s="178"/>
      <c r="E21" s="155">
        <v>19</v>
      </c>
      <c r="F21" s="155">
        <v>191</v>
      </c>
      <c r="G21" s="155" t="s">
        <v>577</v>
      </c>
      <c r="H21" s="155">
        <v>210</v>
      </c>
      <c r="I21" s="155">
        <v>1663</v>
      </c>
      <c r="J21" s="155" t="s">
        <v>577</v>
      </c>
      <c r="K21" s="155" t="s">
        <v>577</v>
      </c>
      <c r="L21" s="155" t="s">
        <v>577</v>
      </c>
      <c r="M21" s="155">
        <v>55</v>
      </c>
    </row>
    <row r="22" spans="1:13" ht="9" customHeight="1">
      <c r="A22" s="157">
        <v>363</v>
      </c>
      <c r="B22" s="157"/>
      <c r="C22" s="373" t="s">
        <v>573</v>
      </c>
      <c r="D22" s="178"/>
      <c r="E22" s="155">
        <v>1</v>
      </c>
      <c r="F22" s="155">
        <v>66</v>
      </c>
      <c r="G22" s="155" t="s">
        <v>577</v>
      </c>
      <c r="H22" s="155">
        <v>26</v>
      </c>
      <c r="I22" s="155">
        <v>504</v>
      </c>
      <c r="J22" s="155">
        <v>2</v>
      </c>
      <c r="K22" s="155">
        <v>2</v>
      </c>
      <c r="L22" s="155" t="s">
        <v>577</v>
      </c>
      <c r="M22" s="155">
        <v>7</v>
      </c>
    </row>
    <row r="23" spans="1:13" ht="9" customHeight="1">
      <c r="A23" s="157"/>
      <c r="B23" s="157"/>
      <c r="C23" s="179" t="s">
        <v>11</v>
      </c>
      <c r="D23" s="180"/>
      <c r="E23" s="154">
        <v>28</v>
      </c>
      <c r="F23" s="154">
        <v>265</v>
      </c>
      <c r="G23" s="154" t="s">
        <v>577</v>
      </c>
      <c r="H23" s="154">
        <v>237</v>
      </c>
      <c r="I23" s="154">
        <v>2503</v>
      </c>
      <c r="J23" s="154">
        <v>2</v>
      </c>
      <c r="K23" s="154">
        <v>2</v>
      </c>
      <c r="L23" s="154" t="s">
        <v>577</v>
      </c>
      <c r="M23" s="154">
        <v>77</v>
      </c>
    </row>
    <row r="24" spans="1:13" ht="9" customHeight="1">
      <c r="A24" s="157"/>
      <c r="B24" s="157"/>
      <c r="C24" s="187"/>
      <c r="D24" s="187"/>
      <c r="E24" s="187"/>
      <c r="F24" s="159"/>
      <c r="G24" s="159"/>
      <c r="H24" s="159"/>
      <c r="I24" s="159"/>
      <c r="J24" s="159"/>
      <c r="K24" s="159"/>
      <c r="L24" s="159"/>
      <c r="M24" s="159"/>
    </row>
    <row r="25" spans="1:13" ht="9" customHeight="1">
      <c r="A25" s="157"/>
      <c r="B25" s="157"/>
      <c r="C25" s="197" t="s">
        <v>312</v>
      </c>
      <c r="D25" s="197"/>
      <c r="E25" s="187"/>
      <c r="F25" s="159"/>
      <c r="G25" s="159"/>
      <c r="H25" s="159"/>
      <c r="I25" s="159"/>
      <c r="J25" s="159"/>
      <c r="K25" s="159"/>
      <c r="L25" s="159"/>
      <c r="M25" s="159"/>
    </row>
    <row r="26" spans="1:13" ht="9" customHeight="1">
      <c r="A26" s="157"/>
      <c r="B26" s="157"/>
      <c r="C26" s="197"/>
      <c r="D26" s="197"/>
      <c r="E26" s="187"/>
      <c r="F26" s="159"/>
      <c r="G26" s="159"/>
      <c r="H26" s="159"/>
      <c r="I26" s="159"/>
      <c r="J26" s="159"/>
      <c r="K26" s="159"/>
      <c r="L26" s="159"/>
      <c r="M26" s="159"/>
    </row>
    <row r="27" spans="1:13" ht="9" customHeight="1">
      <c r="A27" s="157">
        <v>371</v>
      </c>
      <c r="B27" s="157"/>
      <c r="C27" s="177" t="s">
        <v>347</v>
      </c>
      <c r="D27" s="178"/>
      <c r="E27" s="155">
        <v>6</v>
      </c>
      <c r="F27" s="155">
        <v>20</v>
      </c>
      <c r="G27" s="155" t="s">
        <v>577</v>
      </c>
      <c r="H27" s="155">
        <v>139</v>
      </c>
      <c r="I27" s="155">
        <v>583</v>
      </c>
      <c r="J27" s="155" t="s">
        <v>577</v>
      </c>
      <c r="K27" s="155" t="s">
        <v>577</v>
      </c>
      <c r="L27" s="155" t="s">
        <v>577</v>
      </c>
      <c r="M27" s="155">
        <v>47</v>
      </c>
    </row>
    <row r="28" spans="1:13" ht="9" customHeight="1">
      <c r="A28" s="157">
        <v>372</v>
      </c>
      <c r="B28" s="200"/>
      <c r="C28" s="177" t="s">
        <v>348</v>
      </c>
      <c r="D28" s="178"/>
      <c r="E28" s="155">
        <v>6</v>
      </c>
      <c r="F28" s="155">
        <v>59</v>
      </c>
      <c r="G28" s="155" t="s">
        <v>577</v>
      </c>
      <c r="H28" s="155">
        <v>148</v>
      </c>
      <c r="I28" s="155">
        <v>705</v>
      </c>
      <c r="J28" s="155" t="s">
        <v>577</v>
      </c>
      <c r="K28" s="155" t="s">
        <v>577</v>
      </c>
      <c r="L28" s="155" t="s">
        <v>577</v>
      </c>
      <c r="M28" s="155">
        <v>33</v>
      </c>
    </row>
    <row r="29" spans="1:13" ht="9" customHeight="1">
      <c r="A29" s="157">
        <v>373</v>
      </c>
      <c r="B29" s="157"/>
      <c r="C29" s="373" t="s">
        <v>574</v>
      </c>
      <c r="D29" s="178"/>
      <c r="E29" s="155" t="s">
        <v>577</v>
      </c>
      <c r="F29" s="155">
        <v>49</v>
      </c>
      <c r="G29" s="155">
        <v>1</v>
      </c>
      <c r="H29" s="155">
        <v>40</v>
      </c>
      <c r="I29" s="155">
        <v>721</v>
      </c>
      <c r="J29" s="155">
        <v>12</v>
      </c>
      <c r="K29" s="155">
        <v>12</v>
      </c>
      <c r="L29" s="155" t="s">
        <v>577</v>
      </c>
      <c r="M29" s="155">
        <v>44</v>
      </c>
    </row>
    <row r="30" spans="1:13" ht="9" customHeight="1">
      <c r="A30" s="157">
        <v>374</v>
      </c>
      <c r="B30" s="157"/>
      <c r="C30" s="177" t="s">
        <v>349</v>
      </c>
      <c r="D30" s="178"/>
      <c r="E30" s="155">
        <v>3</v>
      </c>
      <c r="F30" s="155">
        <v>21</v>
      </c>
      <c r="G30" s="155" t="s">
        <v>577</v>
      </c>
      <c r="H30" s="155">
        <v>1</v>
      </c>
      <c r="I30" s="155">
        <v>734</v>
      </c>
      <c r="J30" s="155">
        <v>2</v>
      </c>
      <c r="K30" s="155">
        <v>2</v>
      </c>
      <c r="L30" s="155" t="s">
        <v>577</v>
      </c>
      <c r="M30" s="155">
        <v>21</v>
      </c>
    </row>
    <row r="31" spans="1:13" ht="9" customHeight="1">
      <c r="A31" s="157">
        <v>375</v>
      </c>
      <c r="B31" s="157"/>
      <c r="C31" s="177" t="s">
        <v>346</v>
      </c>
      <c r="D31" s="178"/>
      <c r="E31" s="155">
        <v>7</v>
      </c>
      <c r="F31" s="155">
        <v>79</v>
      </c>
      <c r="G31" s="155" t="s">
        <v>577</v>
      </c>
      <c r="H31" s="155">
        <v>49</v>
      </c>
      <c r="I31" s="155">
        <v>970</v>
      </c>
      <c r="J31" s="155">
        <v>5</v>
      </c>
      <c r="K31" s="155">
        <v>5</v>
      </c>
      <c r="L31" s="155" t="s">
        <v>577</v>
      </c>
      <c r="M31" s="155">
        <v>26</v>
      </c>
    </row>
    <row r="32" spans="1:13" ht="9" customHeight="1">
      <c r="A32" s="157">
        <v>376</v>
      </c>
      <c r="B32" s="157"/>
      <c r="C32" s="177" t="s">
        <v>350</v>
      </c>
      <c r="D32" s="178"/>
      <c r="E32" s="155">
        <v>5</v>
      </c>
      <c r="F32" s="155">
        <v>56</v>
      </c>
      <c r="G32" s="155" t="s">
        <v>577</v>
      </c>
      <c r="H32" s="155">
        <v>81</v>
      </c>
      <c r="I32" s="155">
        <v>886</v>
      </c>
      <c r="J32" s="155" t="s">
        <v>577</v>
      </c>
      <c r="K32" s="155" t="s">
        <v>577</v>
      </c>
      <c r="L32" s="155" t="s">
        <v>577</v>
      </c>
      <c r="M32" s="155">
        <v>43</v>
      </c>
    </row>
    <row r="33" spans="1:13" ht="9" customHeight="1">
      <c r="A33" s="157">
        <v>377</v>
      </c>
      <c r="B33" s="157"/>
      <c r="C33" s="177" t="s">
        <v>351</v>
      </c>
      <c r="D33" s="178"/>
      <c r="E33" s="155" t="s">
        <v>577</v>
      </c>
      <c r="F33" s="155">
        <v>23</v>
      </c>
      <c r="G33" s="155" t="s">
        <v>577</v>
      </c>
      <c r="H33" s="155">
        <v>13</v>
      </c>
      <c r="I33" s="155">
        <v>504</v>
      </c>
      <c r="J33" s="155">
        <v>3</v>
      </c>
      <c r="K33" s="155">
        <v>3</v>
      </c>
      <c r="L33" s="155" t="s">
        <v>577</v>
      </c>
      <c r="M33" s="155">
        <v>28</v>
      </c>
    </row>
    <row r="34" spans="1:13" ht="9" customHeight="1">
      <c r="A34" s="157"/>
      <c r="B34" s="157"/>
      <c r="C34" s="179" t="s">
        <v>11</v>
      </c>
      <c r="D34" s="180"/>
      <c r="E34" s="154">
        <v>27</v>
      </c>
      <c r="F34" s="154">
        <v>307</v>
      </c>
      <c r="G34" s="154">
        <v>1</v>
      </c>
      <c r="H34" s="154">
        <v>471</v>
      </c>
      <c r="I34" s="154">
        <v>5103</v>
      </c>
      <c r="J34" s="154">
        <v>22</v>
      </c>
      <c r="K34" s="154">
        <v>22</v>
      </c>
      <c r="L34" s="154" t="s">
        <v>577</v>
      </c>
      <c r="M34" s="154">
        <v>242</v>
      </c>
    </row>
    <row r="35" spans="1:13" ht="9.75" customHeight="1">
      <c r="A35" s="183">
        <v>3</v>
      </c>
      <c r="B35" s="183"/>
      <c r="C35" s="191" t="s">
        <v>397</v>
      </c>
      <c r="D35" s="192"/>
      <c r="E35" s="154">
        <v>55</v>
      </c>
      <c r="F35" s="154">
        <v>572</v>
      </c>
      <c r="G35" s="154">
        <v>1</v>
      </c>
      <c r="H35" s="154">
        <v>708</v>
      </c>
      <c r="I35" s="154">
        <v>7606</v>
      </c>
      <c r="J35" s="154">
        <v>24</v>
      </c>
      <c r="K35" s="154">
        <v>24</v>
      </c>
      <c r="L35" s="154" t="s">
        <v>577</v>
      </c>
      <c r="M35" s="154">
        <v>319</v>
      </c>
    </row>
    <row r="36" spans="1:13" ht="4.5" customHeight="1">
      <c r="A36" s="157"/>
      <c r="B36" s="157"/>
      <c r="C36" s="203"/>
      <c r="D36" s="203"/>
      <c r="E36" s="155"/>
      <c r="F36" s="155"/>
      <c r="G36" s="155"/>
      <c r="H36" s="155"/>
      <c r="I36" s="155"/>
      <c r="J36" s="155"/>
      <c r="K36" s="155"/>
      <c r="L36" s="155"/>
      <c r="M36" s="155"/>
    </row>
    <row r="37" spans="1:13" ht="9" customHeight="1">
      <c r="A37" s="471" t="s">
        <v>395</v>
      </c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</row>
    <row r="38" spans="1:13" ht="4.5" customHeight="1">
      <c r="A38" s="157"/>
      <c r="B38" s="15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</row>
    <row r="39" spans="1:13" ht="9" customHeight="1">
      <c r="A39" s="157"/>
      <c r="B39" s="157"/>
      <c r="C39" s="176" t="s">
        <v>313</v>
      </c>
      <c r="D39" s="176"/>
      <c r="E39" s="137"/>
      <c r="F39" s="137"/>
      <c r="G39" s="137"/>
      <c r="H39" s="137"/>
      <c r="I39" s="137"/>
      <c r="J39" s="137"/>
      <c r="K39" s="137"/>
      <c r="L39" s="137"/>
      <c r="M39" s="137"/>
    </row>
    <row r="40" spans="1:13" ht="9" customHeight="1">
      <c r="A40" s="157"/>
      <c r="B40" s="15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</row>
    <row r="41" spans="1:13" ht="9" customHeight="1">
      <c r="A41" s="157">
        <v>461</v>
      </c>
      <c r="B41" s="157"/>
      <c r="C41" s="177" t="s">
        <v>387</v>
      </c>
      <c r="D41" s="178"/>
      <c r="E41" s="155">
        <v>6</v>
      </c>
      <c r="F41" s="155">
        <v>22</v>
      </c>
      <c r="G41" s="155" t="s">
        <v>577</v>
      </c>
      <c r="H41" s="155">
        <v>10</v>
      </c>
      <c r="I41" s="155">
        <v>337</v>
      </c>
      <c r="J41" s="155">
        <v>1</v>
      </c>
      <c r="K41" s="155">
        <v>1</v>
      </c>
      <c r="L41" s="155" t="s">
        <v>577</v>
      </c>
      <c r="M41" s="155">
        <v>36</v>
      </c>
    </row>
    <row r="42" spans="1:13" ht="9" customHeight="1">
      <c r="A42" s="157">
        <v>462</v>
      </c>
      <c r="B42" s="157"/>
      <c r="C42" s="177" t="s">
        <v>407</v>
      </c>
      <c r="D42" s="178"/>
      <c r="E42" s="155">
        <v>1</v>
      </c>
      <c r="F42" s="155">
        <v>18</v>
      </c>
      <c r="G42" s="155" t="s">
        <v>577</v>
      </c>
      <c r="H42" s="155">
        <v>55</v>
      </c>
      <c r="I42" s="155">
        <v>725</v>
      </c>
      <c r="J42" s="155" t="s">
        <v>577</v>
      </c>
      <c r="K42" s="155" t="s">
        <v>577</v>
      </c>
      <c r="L42" s="155" t="s">
        <v>577</v>
      </c>
      <c r="M42" s="155">
        <v>22</v>
      </c>
    </row>
    <row r="43" spans="1:13" ht="9" customHeight="1">
      <c r="A43" s="157">
        <v>463</v>
      </c>
      <c r="B43" s="157"/>
      <c r="C43" s="177" t="s">
        <v>408</v>
      </c>
      <c r="D43" s="178"/>
      <c r="E43" s="155">
        <v>2</v>
      </c>
      <c r="F43" s="155">
        <v>7</v>
      </c>
      <c r="G43" s="155" t="s">
        <v>577</v>
      </c>
      <c r="H43" s="155">
        <v>52</v>
      </c>
      <c r="I43" s="155">
        <v>217</v>
      </c>
      <c r="J43" s="155" t="s">
        <v>577</v>
      </c>
      <c r="K43" s="155" t="s">
        <v>577</v>
      </c>
      <c r="L43" s="155" t="s">
        <v>577</v>
      </c>
      <c r="M43" s="155">
        <v>6</v>
      </c>
    </row>
    <row r="44" spans="1:13" ht="9" customHeight="1">
      <c r="A44" s="157">
        <v>464</v>
      </c>
      <c r="B44" s="157"/>
      <c r="C44" s="177" t="s">
        <v>409</v>
      </c>
      <c r="D44" s="178"/>
      <c r="E44" s="155">
        <v>4</v>
      </c>
      <c r="F44" s="155">
        <v>33</v>
      </c>
      <c r="G44" s="155">
        <v>1</v>
      </c>
      <c r="H44" s="155">
        <v>43</v>
      </c>
      <c r="I44" s="155">
        <v>331</v>
      </c>
      <c r="J44" s="155" t="s">
        <v>577</v>
      </c>
      <c r="K44" s="155" t="s">
        <v>577</v>
      </c>
      <c r="L44" s="155" t="s">
        <v>577</v>
      </c>
      <c r="M44" s="155">
        <v>35</v>
      </c>
    </row>
    <row r="45" spans="1:13" ht="9" customHeight="1">
      <c r="A45" s="157"/>
      <c r="B45" s="157"/>
      <c r="C45" s="179" t="s">
        <v>11</v>
      </c>
      <c r="D45" s="180"/>
      <c r="E45" s="154">
        <v>13</v>
      </c>
      <c r="F45" s="154">
        <v>80</v>
      </c>
      <c r="G45" s="154">
        <v>1</v>
      </c>
      <c r="H45" s="154">
        <v>160</v>
      </c>
      <c r="I45" s="154">
        <v>1610</v>
      </c>
      <c r="J45" s="154">
        <v>1</v>
      </c>
      <c r="K45" s="154">
        <v>1</v>
      </c>
      <c r="L45" s="154" t="s">
        <v>577</v>
      </c>
      <c r="M45" s="154">
        <v>99</v>
      </c>
    </row>
    <row r="46" spans="1:13" ht="9" customHeight="1">
      <c r="A46" s="157"/>
      <c r="B46" s="157"/>
      <c r="C46" s="159"/>
      <c r="D46" s="159"/>
      <c r="E46" s="157"/>
      <c r="F46" s="157"/>
      <c r="G46" s="157"/>
      <c r="H46" s="157"/>
      <c r="I46" s="157"/>
      <c r="J46" s="157"/>
      <c r="K46" s="157"/>
      <c r="L46" s="157"/>
      <c r="M46" s="157"/>
    </row>
    <row r="47" spans="1:13" ht="9" customHeight="1">
      <c r="A47" s="157"/>
      <c r="B47" s="157"/>
      <c r="C47" s="159" t="s">
        <v>312</v>
      </c>
      <c r="D47" s="159"/>
      <c r="E47" s="157"/>
      <c r="F47" s="157"/>
      <c r="G47" s="157"/>
      <c r="H47" s="157"/>
      <c r="I47" s="157"/>
      <c r="J47" s="157"/>
      <c r="K47" s="157"/>
      <c r="L47" s="157"/>
      <c r="M47" s="157"/>
    </row>
    <row r="48" spans="1:13" ht="9" customHeight="1">
      <c r="A48" s="157"/>
      <c r="B48" s="157"/>
      <c r="C48" s="159"/>
      <c r="D48" s="159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1:13" ht="9" customHeight="1">
      <c r="A49" s="157">
        <v>471</v>
      </c>
      <c r="B49" s="157"/>
      <c r="C49" s="177" t="s">
        <v>387</v>
      </c>
      <c r="D49" s="178"/>
      <c r="E49" s="155">
        <v>3</v>
      </c>
      <c r="F49" s="155">
        <v>71</v>
      </c>
      <c r="G49" s="155">
        <v>1</v>
      </c>
      <c r="H49" s="155">
        <v>31</v>
      </c>
      <c r="I49" s="155">
        <v>976</v>
      </c>
      <c r="J49" s="155" t="s">
        <v>577</v>
      </c>
      <c r="K49" s="155" t="s">
        <v>577</v>
      </c>
      <c r="L49" s="155" t="s">
        <v>577</v>
      </c>
      <c r="M49" s="155">
        <v>31</v>
      </c>
    </row>
    <row r="50" spans="1:13" ht="9" customHeight="1">
      <c r="A50" s="157">
        <v>472</v>
      </c>
      <c r="B50" s="157"/>
      <c r="C50" s="177" t="s">
        <v>407</v>
      </c>
      <c r="D50" s="178"/>
      <c r="E50" s="155">
        <v>2</v>
      </c>
      <c r="F50" s="155">
        <v>19</v>
      </c>
      <c r="G50" s="155">
        <v>1</v>
      </c>
      <c r="H50" s="155">
        <v>77</v>
      </c>
      <c r="I50" s="155">
        <v>769</v>
      </c>
      <c r="J50" s="155" t="s">
        <v>577</v>
      </c>
      <c r="K50" s="155" t="s">
        <v>577</v>
      </c>
      <c r="L50" s="155" t="s">
        <v>577</v>
      </c>
      <c r="M50" s="155">
        <v>42</v>
      </c>
    </row>
    <row r="51" spans="1:13" ht="9" customHeight="1">
      <c r="A51" s="157">
        <v>473</v>
      </c>
      <c r="B51" s="157"/>
      <c r="C51" s="177" t="s">
        <v>408</v>
      </c>
      <c r="D51" s="178"/>
      <c r="E51" s="155">
        <v>2</v>
      </c>
      <c r="F51" s="155">
        <v>51</v>
      </c>
      <c r="G51" s="155" t="s">
        <v>577</v>
      </c>
      <c r="H51" s="155">
        <v>12</v>
      </c>
      <c r="I51" s="155">
        <v>560</v>
      </c>
      <c r="J51" s="155">
        <v>4</v>
      </c>
      <c r="K51" s="155">
        <v>4</v>
      </c>
      <c r="L51" s="155" t="s">
        <v>577</v>
      </c>
      <c r="M51" s="155">
        <v>2</v>
      </c>
    </row>
    <row r="52" spans="1:13" ht="9" customHeight="1">
      <c r="A52" s="157">
        <v>474</v>
      </c>
      <c r="B52" s="157"/>
      <c r="C52" s="177" t="s">
        <v>410</v>
      </c>
      <c r="D52" s="178"/>
      <c r="E52" s="155">
        <v>6</v>
      </c>
      <c r="F52" s="155">
        <v>48</v>
      </c>
      <c r="G52" s="155">
        <v>1</v>
      </c>
      <c r="H52" s="155">
        <v>28</v>
      </c>
      <c r="I52" s="155">
        <v>897</v>
      </c>
      <c r="J52" s="155" t="s">
        <v>577</v>
      </c>
      <c r="K52" s="155" t="s">
        <v>577</v>
      </c>
      <c r="L52" s="155" t="s">
        <v>577</v>
      </c>
      <c r="M52" s="155">
        <v>62</v>
      </c>
    </row>
    <row r="53" spans="1:13" ht="9" customHeight="1">
      <c r="A53" s="157">
        <v>475</v>
      </c>
      <c r="B53" s="157"/>
      <c r="C53" s="177" t="s">
        <v>409</v>
      </c>
      <c r="D53" s="178"/>
      <c r="E53" s="155" t="s">
        <v>577</v>
      </c>
      <c r="F53" s="155">
        <v>27</v>
      </c>
      <c r="G53" s="155" t="s">
        <v>577</v>
      </c>
      <c r="H53" s="155">
        <v>123</v>
      </c>
      <c r="I53" s="155">
        <v>585</v>
      </c>
      <c r="J53" s="155">
        <v>2</v>
      </c>
      <c r="K53" s="155">
        <v>2</v>
      </c>
      <c r="L53" s="155" t="s">
        <v>577</v>
      </c>
      <c r="M53" s="155">
        <v>24</v>
      </c>
    </row>
    <row r="54" spans="1:13" ht="9" customHeight="1">
      <c r="A54" s="157">
        <v>476</v>
      </c>
      <c r="B54" s="157"/>
      <c r="C54" s="177" t="s">
        <v>411</v>
      </c>
      <c r="D54" s="178"/>
      <c r="E54" s="155">
        <v>2</v>
      </c>
      <c r="F54" s="155">
        <v>14</v>
      </c>
      <c r="G54" s="155" t="s">
        <v>577</v>
      </c>
      <c r="H54" s="155">
        <v>26</v>
      </c>
      <c r="I54" s="155">
        <v>81</v>
      </c>
      <c r="J54" s="155">
        <v>3</v>
      </c>
      <c r="K54" s="155">
        <v>3</v>
      </c>
      <c r="L54" s="155" t="s">
        <v>577</v>
      </c>
      <c r="M54" s="155">
        <v>20</v>
      </c>
    </row>
    <row r="55" spans="1:13" ht="9" customHeight="1">
      <c r="A55" s="157">
        <v>477</v>
      </c>
      <c r="B55" s="157"/>
      <c r="C55" s="177" t="s">
        <v>412</v>
      </c>
      <c r="D55" s="178"/>
      <c r="E55" s="155" t="s">
        <v>577</v>
      </c>
      <c r="F55" s="155">
        <v>31</v>
      </c>
      <c r="G55" s="155" t="s">
        <v>577</v>
      </c>
      <c r="H55" s="155">
        <v>55</v>
      </c>
      <c r="I55" s="155">
        <v>772</v>
      </c>
      <c r="J55" s="155">
        <v>45</v>
      </c>
      <c r="K55" s="155">
        <v>45</v>
      </c>
      <c r="L55" s="155" t="s">
        <v>577</v>
      </c>
      <c r="M55" s="155">
        <v>13</v>
      </c>
    </row>
    <row r="56" spans="1:13" ht="9" customHeight="1">
      <c r="A56" s="157">
        <v>478</v>
      </c>
      <c r="B56" s="157"/>
      <c r="C56" s="177" t="s">
        <v>413</v>
      </c>
      <c r="D56" s="178"/>
      <c r="E56" s="155">
        <v>1</v>
      </c>
      <c r="F56" s="155">
        <v>16</v>
      </c>
      <c r="G56" s="155" t="s">
        <v>577</v>
      </c>
      <c r="H56" s="155">
        <v>42</v>
      </c>
      <c r="I56" s="155">
        <v>346</v>
      </c>
      <c r="J56" s="155" t="s">
        <v>577</v>
      </c>
      <c r="K56" s="155" t="s">
        <v>577</v>
      </c>
      <c r="L56" s="155" t="s">
        <v>577</v>
      </c>
      <c r="M56" s="155">
        <v>6</v>
      </c>
    </row>
    <row r="57" spans="1:13" ht="9" customHeight="1">
      <c r="A57" s="157">
        <v>479</v>
      </c>
      <c r="B57" s="157"/>
      <c r="C57" s="177" t="s">
        <v>414</v>
      </c>
      <c r="D57" s="178"/>
      <c r="E57" s="155" t="s">
        <v>577</v>
      </c>
      <c r="F57" s="155">
        <v>19</v>
      </c>
      <c r="G57" s="155" t="s">
        <v>577</v>
      </c>
      <c r="H57" s="155">
        <v>23</v>
      </c>
      <c r="I57" s="155">
        <v>508</v>
      </c>
      <c r="J57" s="155" t="s">
        <v>577</v>
      </c>
      <c r="K57" s="155" t="s">
        <v>577</v>
      </c>
      <c r="L57" s="155" t="s">
        <v>577</v>
      </c>
      <c r="M57" s="155">
        <v>45</v>
      </c>
    </row>
    <row r="58" spans="1:13" ht="9" customHeight="1">
      <c r="A58" s="157"/>
      <c r="B58" s="157"/>
      <c r="C58" s="179" t="s">
        <v>11</v>
      </c>
      <c r="D58" s="194"/>
      <c r="E58" s="154">
        <v>16</v>
      </c>
      <c r="F58" s="154">
        <v>296</v>
      </c>
      <c r="G58" s="154">
        <v>3</v>
      </c>
      <c r="H58" s="154">
        <v>417</v>
      </c>
      <c r="I58" s="154">
        <v>5494</v>
      </c>
      <c r="J58" s="154">
        <v>54</v>
      </c>
      <c r="K58" s="154">
        <v>54</v>
      </c>
      <c r="L58" s="154" t="s">
        <v>577</v>
      </c>
      <c r="M58" s="154">
        <v>245</v>
      </c>
    </row>
    <row r="59" spans="1:13" ht="10.5" customHeight="1">
      <c r="A59" s="183">
        <v>4</v>
      </c>
      <c r="B59" s="183"/>
      <c r="C59" s="191" t="s">
        <v>398</v>
      </c>
      <c r="D59" s="192"/>
      <c r="E59" s="154">
        <v>29</v>
      </c>
      <c r="F59" s="154">
        <v>376</v>
      </c>
      <c r="G59" s="154">
        <v>4</v>
      </c>
      <c r="H59" s="154">
        <v>577</v>
      </c>
      <c r="I59" s="154">
        <v>7104</v>
      </c>
      <c r="J59" s="154">
        <v>55</v>
      </c>
      <c r="K59" s="154">
        <v>55</v>
      </c>
      <c r="L59" s="154" t="s">
        <v>577</v>
      </c>
      <c r="M59" s="154">
        <v>344</v>
      </c>
    </row>
    <row r="60" spans="1:13" ht="9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</row>
    <row r="61" spans="1:13" ht="9" customHeight="1">
      <c r="A61" s="645" t="s">
        <v>404</v>
      </c>
      <c r="B61" s="645"/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</row>
    <row r="62" spans="1:13" ht="3.75" customHeight="1">
      <c r="A62" s="157"/>
      <c r="B62" s="157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</row>
    <row r="63" spans="1:13" ht="9" customHeight="1">
      <c r="A63" s="157"/>
      <c r="B63" s="157"/>
      <c r="C63" s="176" t="s">
        <v>313</v>
      </c>
      <c r="D63" s="176"/>
      <c r="E63" s="187"/>
      <c r="F63" s="159"/>
      <c r="G63" s="159"/>
      <c r="H63" s="159"/>
      <c r="I63" s="159"/>
      <c r="J63" s="159"/>
      <c r="K63" s="159"/>
      <c r="L63" s="159"/>
      <c r="M63" s="159"/>
    </row>
    <row r="64" spans="1:13" ht="9" customHeight="1">
      <c r="A64" s="157"/>
      <c r="B64" s="157"/>
      <c r="C64" s="176"/>
      <c r="D64" s="176"/>
      <c r="E64" s="187"/>
      <c r="F64" s="159"/>
      <c r="G64" s="159"/>
      <c r="H64" s="159"/>
      <c r="I64" s="159"/>
      <c r="J64" s="159"/>
      <c r="K64" s="159"/>
      <c r="L64" s="159"/>
      <c r="M64" s="159"/>
    </row>
    <row r="65" spans="1:13" ht="9" customHeight="1">
      <c r="A65" s="157">
        <v>561</v>
      </c>
      <c r="B65" s="157"/>
      <c r="C65" s="177" t="s">
        <v>352</v>
      </c>
      <c r="D65" s="178"/>
      <c r="E65" s="155">
        <v>1</v>
      </c>
      <c r="F65" s="155">
        <v>16</v>
      </c>
      <c r="G65" s="155" t="s">
        <v>577</v>
      </c>
      <c r="H65" s="155">
        <v>14</v>
      </c>
      <c r="I65" s="155">
        <v>376</v>
      </c>
      <c r="J65" s="155" t="s">
        <v>577</v>
      </c>
      <c r="K65" s="155" t="s">
        <v>577</v>
      </c>
      <c r="L65" s="155" t="s">
        <v>577</v>
      </c>
      <c r="M65" s="155">
        <v>9</v>
      </c>
    </row>
    <row r="66" spans="1:13" ht="9" customHeight="1">
      <c r="A66" s="157">
        <v>562</v>
      </c>
      <c r="B66" s="157"/>
      <c r="C66" s="177" t="s">
        <v>353</v>
      </c>
      <c r="D66" s="178"/>
      <c r="E66" s="155">
        <v>2</v>
      </c>
      <c r="F66" s="155">
        <v>23</v>
      </c>
      <c r="G66" s="155" t="s">
        <v>577</v>
      </c>
      <c r="H66" s="155">
        <v>49</v>
      </c>
      <c r="I66" s="155">
        <v>575</v>
      </c>
      <c r="J66" s="155" t="s">
        <v>577</v>
      </c>
      <c r="K66" s="155" t="s">
        <v>577</v>
      </c>
      <c r="L66" s="155" t="s">
        <v>577</v>
      </c>
      <c r="M66" s="155">
        <v>47</v>
      </c>
    </row>
    <row r="67" spans="1:13" ht="9" customHeight="1">
      <c r="A67" s="157">
        <v>563</v>
      </c>
      <c r="B67" s="157"/>
      <c r="C67" s="177" t="s">
        <v>354</v>
      </c>
      <c r="D67" s="178"/>
      <c r="E67" s="155">
        <v>16</v>
      </c>
      <c r="F67" s="155">
        <v>86</v>
      </c>
      <c r="G67" s="155">
        <v>1</v>
      </c>
      <c r="H67" s="155">
        <v>122</v>
      </c>
      <c r="I67" s="155">
        <v>891</v>
      </c>
      <c r="J67" s="155">
        <v>1</v>
      </c>
      <c r="K67" s="155">
        <v>1</v>
      </c>
      <c r="L67" s="155" t="s">
        <v>577</v>
      </c>
      <c r="M67" s="155">
        <v>54</v>
      </c>
    </row>
    <row r="68" spans="1:13" ht="9" customHeight="1">
      <c r="A68" s="157">
        <v>564</v>
      </c>
      <c r="B68" s="157"/>
      <c r="C68" s="177" t="s">
        <v>355</v>
      </c>
      <c r="D68" s="178"/>
      <c r="E68" s="155">
        <v>43</v>
      </c>
      <c r="F68" s="155">
        <v>293</v>
      </c>
      <c r="G68" s="155" t="s">
        <v>577</v>
      </c>
      <c r="H68" s="155">
        <v>360</v>
      </c>
      <c r="I68" s="155">
        <v>4303</v>
      </c>
      <c r="J68" s="155">
        <v>1</v>
      </c>
      <c r="K68" s="155">
        <v>1</v>
      </c>
      <c r="L68" s="155" t="s">
        <v>577</v>
      </c>
      <c r="M68" s="155">
        <v>218</v>
      </c>
    </row>
    <row r="69" spans="1:13" ht="9" customHeight="1">
      <c r="A69" s="157">
        <v>565</v>
      </c>
      <c r="B69" s="157"/>
      <c r="C69" s="177" t="s">
        <v>356</v>
      </c>
      <c r="D69" s="178"/>
      <c r="E69" s="155" t="s">
        <v>577</v>
      </c>
      <c r="F69" s="155">
        <v>20</v>
      </c>
      <c r="G69" s="155" t="s">
        <v>577</v>
      </c>
      <c r="H69" s="155">
        <v>19</v>
      </c>
      <c r="I69" s="155">
        <v>347</v>
      </c>
      <c r="J69" s="155">
        <v>6</v>
      </c>
      <c r="K69" s="155">
        <v>6</v>
      </c>
      <c r="L69" s="155" t="s">
        <v>577</v>
      </c>
      <c r="M69" s="155">
        <v>86</v>
      </c>
    </row>
    <row r="70" spans="1:13" ht="9" customHeight="1">
      <c r="A70" s="157"/>
      <c r="B70" s="157"/>
      <c r="C70" s="179" t="s">
        <v>11</v>
      </c>
      <c r="D70" s="180"/>
      <c r="E70" s="154">
        <v>62</v>
      </c>
      <c r="F70" s="154">
        <v>438</v>
      </c>
      <c r="G70" s="154">
        <v>1</v>
      </c>
      <c r="H70" s="154">
        <v>564</v>
      </c>
      <c r="I70" s="154">
        <v>6492</v>
      </c>
      <c r="J70" s="154">
        <v>8</v>
      </c>
      <c r="K70" s="154">
        <v>8</v>
      </c>
      <c r="L70" s="154" t="s">
        <v>577</v>
      </c>
      <c r="M70" s="154">
        <v>414</v>
      </c>
    </row>
    <row r="71" spans="1:13" ht="3.75" customHeight="1">
      <c r="A71" s="157"/>
      <c r="B71" s="157"/>
      <c r="C71" s="187"/>
      <c r="D71" s="187"/>
      <c r="E71" s="187"/>
      <c r="F71" s="159"/>
      <c r="G71" s="159"/>
      <c r="H71" s="159"/>
      <c r="I71" s="159"/>
      <c r="J71" s="159"/>
      <c r="K71" s="159"/>
      <c r="L71" s="159"/>
      <c r="M71" s="159"/>
    </row>
    <row r="72" spans="1:13" ht="9" customHeight="1">
      <c r="A72" s="157"/>
      <c r="B72" s="157"/>
      <c r="C72" s="197" t="s">
        <v>312</v>
      </c>
      <c r="D72" s="197"/>
      <c r="E72" s="187"/>
      <c r="F72" s="159"/>
      <c r="G72" s="159"/>
      <c r="H72" s="159"/>
      <c r="I72" s="159"/>
      <c r="J72" s="159"/>
      <c r="K72" s="159"/>
      <c r="L72" s="159"/>
      <c r="M72" s="159"/>
    </row>
    <row r="73" spans="1:13" ht="2.25" customHeight="1">
      <c r="A73" s="157"/>
      <c r="B73" s="157"/>
      <c r="C73" s="197"/>
      <c r="D73" s="197"/>
      <c r="E73" s="187"/>
      <c r="F73" s="159"/>
      <c r="G73" s="159"/>
      <c r="H73" s="159"/>
      <c r="I73" s="159"/>
      <c r="J73" s="159"/>
      <c r="K73" s="159"/>
      <c r="L73" s="159"/>
      <c r="M73" s="159"/>
    </row>
    <row r="74" spans="1:13" ht="9" customHeight="1">
      <c r="A74" s="157">
        <v>571</v>
      </c>
      <c r="B74" s="157"/>
      <c r="C74" s="177" t="s">
        <v>352</v>
      </c>
      <c r="D74" s="178"/>
      <c r="E74" s="155">
        <v>5</v>
      </c>
      <c r="F74" s="155">
        <v>63</v>
      </c>
      <c r="G74" s="155" t="s">
        <v>577</v>
      </c>
      <c r="H74" s="155">
        <v>97</v>
      </c>
      <c r="I74" s="155">
        <v>1069</v>
      </c>
      <c r="J74" s="155">
        <v>1</v>
      </c>
      <c r="K74" s="155">
        <v>1</v>
      </c>
      <c r="L74" s="155" t="s">
        <v>577</v>
      </c>
      <c r="M74" s="155">
        <v>28</v>
      </c>
    </row>
    <row r="75" spans="1:13" ht="9" customHeight="1">
      <c r="A75" s="157">
        <v>572</v>
      </c>
      <c r="B75" s="157"/>
      <c r="C75" s="177" t="s">
        <v>357</v>
      </c>
      <c r="D75" s="178"/>
      <c r="E75" s="155">
        <v>3</v>
      </c>
      <c r="F75" s="155">
        <v>42</v>
      </c>
      <c r="G75" s="155" t="s">
        <v>577</v>
      </c>
      <c r="H75" s="155">
        <v>124</v>
      </c>
      <c r="I75" s="155">
        <v>588</v>
      </c>
      <c r="J75" s="155" t="s">
        <v>577</v>
      </c>
      <c r="K75" s="155" t="s">
        <v>577</v>
      </c>
      <c r="L75" s="155" t="s">
        <v>577</v>
      </c>
      <c r="M75" s="155">
        <v>48</v>
      </c>
    </row>
    <row r="76" spans="1:13" ht="9" customHeight="1">
      <c r="A76" s="157">
        <v>573</v>
      </c>
      <c r="B76" s="157"/>
      <c r="C76" s="177" t="s">
        <v>354</v>
      </c>
      <c r="D76" s="178"/>
      <c r="E76" s="155" t="s">
        <v>577</v>
      </c>
      <c r="F76" s="155">
        <v>47</v>
      </c>
      <c r="G76" s="155" t="s">
        <v>577</v>
      </c>
      <c r="H76" s="155">
        <v>75</v>
      </c>
      <c r="I76" s="155">
        <v>709</v>
      </c>
      <c r="J76" s="155">
        <v>2</v>
      </c>
      <c r="K76" s="155">
        <v>2</v>
      </c>
      <c r="L76" s="155" t="s">
        <v>577</v>
      </c>
      <c r="M76" s="155">
        <v>69</v>
      </c>
    </row>
    <row r="77" spans="1:13" ht="9" customHeight="1">
      <c r="A77" s="157">
        <v>574</v>
      </c>
      <c r="B77" s="157"/>
      <c r="C77" s="177" t="s">
        <v>358</v>
      </c>
      <c r="D77" s="178"/>
      <c r="E77" s="155">
        <v>5</v>
      </c>
      <c r="F77" s="155">
        <v>131</v>
      </c>
      <c r="G77" s="155" t="s">
        <v>577</v>
      </c>
      <c r="H77" s="155">
        <v>102</v>
      </c>
      <c r="I77" s="155">
        <v>363</v>
      </c>
      <c r="J77" s="155">
        <v>1</v>
      </c>
      <c r="K77" s="155">
        <v>1</v>
      </c>
      <c r="L77" s="155" t="s">
        <v>577</v>
      </c>
      <c r="M77" s="155">
        <v>19</v>
      </c>
    </row>
    <row r="78" spans="1:13" ht="9" customHeight="1">
      <c r="A78" s="157">
        <v>575</v>
      </c>
      <c r="B78" s="157"/>
      <c r="C78" s="177" t="s">
        <v>359</v>
      </c>
      <c r="D78" s="178"/>
      <c r="E78" s="155">
        <v>1</v>
      </c>
      <c r="F78" s="155">
        <v>46</v>
      </c>
      <c r="G78" s="155" t="s">
        <v>577</v>
      </c>
      <c r="H78" s="155">
        <v>16</v>
      </c>
      <c r="I78" s="155">
        <v>726</v>
      </c>
      <c r="J78" s="155">
        <v>2</v>
      </c>
      <c r="K78" s="155">
        <v>2</v>
      </c>
      <c r="L78" s="155" t="s">
        <v>577</v>
      </c>
      <c r="M78" s="155">
        <v>16</v>
      </c>
    </row>
    <row r="79" spans="1:13" ht="9" customHeight="1">
      <c r="A79" s="157">
        <v>576</v>
      </c>
      <c r="B79" s="157"/>
      <c r="C79" s="177" t="s">
        <v>360</v>
      </c>
      <c r="D79" s="178"/>
      <c r="E79" s="155">
        <v>1</v>
      </c>
      <c r="F79" s="155">
        <v>30</v>
      </c>
      <c r="G79" s="155" t="s">
        <v>577</v>
      </c>
      <c r="H79" s="155">
        <v>71</v>
      </c>
      <c r="I79" s="155">
        <v>1090</v>
      </c>
      <c r="J79" s="155" t="s">
        <v>577</v>
      </c>
      <c r="K79" s="155" t="s">
        <v>577</v>
      </c>
      <c r="L79" s="155" t="s">
        <v>577</v>
      </c>
      <c r="M79" s="155">
        <v>54</v>
      </c>
    </row>
    <row r="80" spans="1:13" ht="9" customHeight="1">
      <c r="A80" s="157">
        <v>577</v>
      </c>
      <c r="B80" s="157"/>
      <c r="C80" s="177" t="s">
        <v>361</v>
      </c>
      <c r="D80" s="178"/>
      <c r="E80" s="155">
        <v>1</v>
      </c>
      <c r="F80" s="155">
        <v>26</v>
      </c>
      <c r="G80" s="155" t="s">
        <v>577</v>
      </c>
      <c r="H80" s="155">
        <v>34</v>
      </c>
      <c r="I80" s="155">
        <v>661</v>
      </c>
      <c r="J80" s="155" t="s">
        <v>577</v>
      </c>
      <c r="K80" s="155" t="s">
        <v>577</v>
      </c>
      <c r="L80" s="155" t="s">
        <v>577</v>
      </c>
      <c r="M80" s="155">
        <v>33</v>
      </c>
    </row>
    <row r="81" spans="1:13" ht="9" customHeight="1">
      <c r="A81" s="157"/>
      <c r="B81" s="157"/>
      <c r="C81" s="179" t="s">
        <v>11</v>
      </c>
      <c r="D81" s="180"/>
      <c r="E81" s="154">
        <v>16</v>
      </c>
      <c r="F81" s="154">
        <v>385</v>
      </c>
      <c r="G81" s="154" t="s">
        <v>577</v>
      </c>
      <c r="H81" s="154">
        <v>519</v>
      </c>
      <c r="I81" s="154">
        <v>5206</v>
      </c>
      <c r="J81" s="154">
        <v>6</v>
      </c>
      <c r="K81" s="154">
        <v>6</v>
      </c>
      <c r="L81" s="154" t="s">
        <v>577</v>
      </c>
      <c r="M81" s="154">
        <v>267</v>
      </c>
    </row>
    <row r="82" spans="1:13" ht="9.75" customHeight="1">
      <c r="A82" s="183">
        <v>5</v>
      </c>
      <c r="B82" s="183"/>
      <c r="C82" s="191" t="s">
        <v>399</v>
      </c>
      <c r="D82" s="192"/>
      <c r="E82" s="154">
        <v>78</v>
      </c>
      <c r="F82" s="154">
        <v>823</v>
      </c>
      <c r="G82" s="154">
        <v>1</v>
      </c>
      <c r="H82" s="154">
        <v>1083</v>
      </c>
      <c r="I82" s="154">
        <v>11698</v>
      </c>
      <c r="J82" s="154">
        <v>14</v>
      </c>
      <c r="K82" s="154">
        <v>14</v>
      </c>
      <c r="L82" s="154" t="s">
        <v>577</v>
      </c>
      <c r="M82" s="154">
        <v>681</v>
      </c>
    </row>
    <row r="83" ht="9" customHeight="1"/>
    <row r="84" ht="9" customHeight="1"/>
  </sheetData>
  <sheetProtection/>
  <mergeCells count="22">
    <mergeCell ref="H9:H14"/>
    <mergeCell ref="C6:D14"/>
    <mergeCell ref="A1:M1"/>
    <mergeCell ref="A2:M2"/>
    <mergeCell ref="A3:M3"/>
    <mergeCell ref="F9:G10"/>
    <mergeCell ref="E7:H8"/>
    <mergeCell ref="A4:M4"/>
    <mergeCell ref="A6:B14"/>
    <mergeCell ref="J7:L8"/>
    <mergeCell ref="E6:L6"/>
    <mergeCell ref="E9:E14"/>
    <mergeCell ref="A16:M16"/>
    <mergeCell ref="A37:M37"/>
    <mergeCell ref="J9:J14"/>
    <mergeCell ref="I7:I14"/>
    <mergeCell ref="A61:M61"/>
    <mergeCell ref="G11:G14"/>
    <mergeCell ref="K9:K14"/>
    <mergeCell ref="L9:L14"/>
    <mergeCell ref="M6:M14"/>
    <mergeCell ref="F11:F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scale="99" r:id="rId1"/>
  <headerFooter alignWithMargins="0">
    <oddFooter>&amp;C51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H82" sqref="H82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0.57421875" style="0" customWidth="1"/>
    <col min="4" max="4" width="0.85546875" style="0" customWidth="1"/>
    <col min="5" max="5" width="6.8515625" style="0" customWidth="1"/>
    <col min="6" max="6" width="6.28125" style="0" customWidth="1"/>
    <col min="7" max="8" width="7.28125" style="0" customWidth="1"/>
    <col min="9" max="12" width="6.5742187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52"/>
      <c r="B1" s="452"/>
      <c r="C1" s="452"/>
      <c r="D1" s="452"/>
      <c r="E1" s="453"/>
      <c r="F1" s="453"/>
      <c r="G1" s="453"/>
      <c r="H1" s="453"/>
      <c r="I1" s="453"/>
      <c r="J1" s="453"/>
      <c r="K1" s="453"/>
      <c r="L1" s="453"/>
      <c r="M1" s="453"/>
    </row>
    <row r="2" ht="9.75" customHeight="1"/>
    <row r="3" spans="1:13" ht="11.25" customHeight="1">
      <c r="A3" s="441" t="s">
        <v>432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4" spans="1:13" ht="11.25" customHeight="1">
      <c r="A4" s="661" t="s">
        <v>634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ht="11.25" customHeight="1">
      <c r="A5" s="441" t="s">
        <v>629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1:13" ht="9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"/>
    </row>
    <row r="7" spans="1:13" ht="28.5" customHeight="1">
      <c r="A7" s="579" t="s">
        <v>396</v>
      </c>
      <c r="B7" s="639"/>
      <c r="C7" s="642" t="s">
        <v>307</v>
      </c>
      <c r="D7" s="639"/>
      <c r="E7" s="658" t="s">
        <v>50</v>
      </c>
      <c r="F7" s="659"/>
      <c r="G7" s="659"/>
      <c r="H7" s="659"/>
      <c r="I7" s="659"/>
      <c r="J7" s="659"/>
      <c r="K7" s="659"/>
      <c r="L7" s="660"/>
      <c r="M7" s="488" t="s">
        <v>306</v>
      </c>
    </row>
    <row r="8" spans="1:13" ht="10.5" customHeight="1">
      <c r="A8" s="580"/>
      <c r="B8" s="640"/>
      <c r="C8" s="633"/>
      <c r="D8" s="640"/>
      <c r="E8" s="653" t="s">
        <v>302</v>
      </c>
      <c r="F8" s="654"/>
      <c r="G8" s="654"/>
      <c r="H8" s="655"/>
      <c r="I8" s="485" t="s">
        <v>297</v>
      </c>
      <c r="J8" s="653" t="s">
        <v>303</v>
      </c>
      <c r="K8" s="654"/>
      <c r="L8" s="655"/>
      <c r="M8" s="633"/>
    </row>
    <row r="9" spans="1:13" ht="10.5" customHeight="1">
      <c r="A9" s="580"/>
      <c r="B9" s="640"/>
      <c r="C9" s="633"/>
      <c r="D9" s="640"/>
      <c r="E9" s="585"/>
      <c r="F9" s="656"/>
      <c r="G9" s="656"/>
      <c r="H9" s="643"/>
      <c r="I9" s="635"/>
      <c r="J9" s="585"/>
      <c r="K9" s="656"/>
      <c r="L9" s="643"/>
      <c r="M9" s="633"/>
    </row>
    <row r="10" spans="1:13" ht="9.75" customHeight="1">
      <c r="A10" s="580"/>
      <c r="B10" s="640"/>
      <c r="C10" s="633"/>
      <c r="D10" s="640"/>
      <c r="E10" s="485" t="s">
        <v>300</v>
      </c>
      <c r="F10" s="488" t="s">
        <v>301</v>
      </c>
      <c r="G10" s="639"/>
      <c r="H10" s="485" t="s">
        <v>298</v>
      </c>
      <c r="I10" s="635"/>
      <c r="J10" s="485" t="s">
        <v>299</v>
      </c>
      <c r="K10" s="485" t="s">
        <v>304</v>
      </c>
      <c r="L10" s="485" t="s">
        <v>305</v>
      </c>
      <c r="M10" s="633"/>
    </row>
    <row r="11" spans="1:13" ht="9.75" customHeight="1">
      <c r="A11" s="580"/>
      <c r="B11" s="640"/>
      <c r="C11" s="633"/>
      <c r="D11" s="640"/>
      <c r="E11" s="635"/>
      <c r="F11" s="634"/>
      <c r="G11" s="641"/>
      <c r="H11" s="635"/>
      <c r="I11" s="635"/>
      <c r="J11" s="635"/>
      <c r="K11" s="635"/>
      <c r="L11" s="635"/>
      <c r="M11" s="633"/>
    </row>
    <row r="12" spans="1:13" ht="11.25" customHeight="1">
      <c r="A12" s="580"/>
      <c r="B12" s="640"/>
      <c r="C12" s="633"/>
      <c r="D12" s="640"/>
      <c r="E12" s="635"/>
      <c r="F12" s="485" t="s">
        <v>299</v>
      </c>
      <c r="G12" s="647" t="s">
        <v>445</v>
      </c>
      <c r="H12" s="635"/>
      <c r="I12" s="635"/>
      <c r="J12" s="635"/>
      <c r="K12" s="635"/>
      <c r="L12" s="635"/>
      <c r="M12" s="633"/>
    </row>
    <row r="13" spans="1:13" ht="9.75" customHeight="1">
      <c r="A13" s="580"/>
      <c r="B13" s="640"/>
      <c r="C13" s="633"/>
      <c r="D13" s="640"/>
      <c r="E13" s="635"/>
      <c r="F13" s="635"/>
      <c r="G13" s="648"/>
      <c r="H13" s="635"/>
      <c r="I13" s="635"/>
      <c r="J13" s="635"/>
      <c r="K13" s="635"/>
      <c r="L13" s="635"/>
      <c r="M13" s="633"/>
    </row>
    <row r="14" spans="1:13" ht="9.75" customHeight="1">
      <c r="A14" s="580"/>
      <c r="B14" s="640"/>
      <c r="C14" s="633"/>
      <c r="D14" s="640"/>
      <c r="E14" s="635"/>
      <c r="F14" s="635"/>
      <c r="G14" s="648"/>
      <c r="H14" s="635"/>
      <c r="I14" s="635"/>
      <c r="J14" s="635"/>
      <c r="K14" s="635"/>
      <c r="L14" s="635"/>
      <c r="M14" s="633"/>
    </row>
    <row r="15" spans="1:13" ht="9.75" customHeight="1">
      <c r="A15" s="581"/>
      <c r="B15" s="641"/>
      <c r="C15" s="634"/>
      <c r="D15" s="641"/>
      <c r="E15" s="636"/>
      <c r="F15" s="636"/>
      <c r="G15" s="649"/>
      <c r="H15" s="636"/>
      <c r="I15" s="636"/>
      <c r="J15" s="636"/>
      <c r="K15" s="636"/>
      <c r="L15" s="636"/>
      <c r="M15" s="634"/>
    </row>
    <row r="16" spans="1:13" ht="0" customHeight="1" hidden="1">
      <c r="A16" s="152"/>
      <c r="B16" s="152"/>
      <c r="C16" s="152"/>
      <c r="D16" s="152"/>
      <c r="E16" s="152"/>
      <c r="F16" s="152"/>
      <c r="G16" s="163"/>
      <c r="H16" s="152"/>
      <c r="I16" s="152"/>
      <c r="J16" s="152"/>
      <c r="K16" s="152"/>
      <c r="L16" s="152"/>
      <c r="M16" s="163"/>
    </row>
    <row r="17" spans="1:13" ht="0" customHeight="1" hidden="1">
      <c r="A17" s="152"/>
      <c r="B17" s="152"/>
      <c r="C17" s="152"/>
      <c r="D17" s="152"/>
      <c r="E17" s="152"/>
      <c r="F17" s="152"/>
      <c r="G17" s="163"/>
      <c r="H17" s="152"/>
      <c r="I17" s="152"/>
      <c r="J17" s="152"/>
      <c r="K17" s="152"/>
      <c r="L17" s="152"/>
      <c r="M17" s="163"/>
    </row>
    <row r="18" spans="1:13" ht="0" customHeight="1" hidden="1">
      <c r="A18" s="152"/>
      <c r="B18" s="152"/>
      <c r="C18" s="152"/>
      <c r="D18" s="152"/>
      <c r="E18" s="152"/>
      <c r="F18" s="152"/>
      <c r="G18" s="163"/>
      <c r="H18" s="152"/>
      <c r="I18" s="152"/>
      <c r="J18" s="152"/>
      <c r="K18" s="152"/>
      <c r="L18" s="152"/>
      <c r="M18" s="163"/>
    </row>
    <row r="19" spans="1:13" ht="9.75" customHeight="1">
      <c r="A19" s="157"/>
      <c r="B19" s="157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</row>
    <row r="20" spans="1:13" ht="9.75" customHeight="1">
      <c r="A20" s="471" t="s">
        <v>400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</row>
    <row r="21" spans="1:13" ht="9.75" customHeight="1">
      <c r="A21" s="157"/>
      <c r="B21" s="15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</row>
    <row r="22" spans="1:13" ht="9.75" customHeight="1">
      <c r="A22" s="157"/>
      <c r="B22" s="157"/>
      <c r="C22" s="176" t="s">
        <v>313</v>
      </c>
      <c r="D22" s="176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3" ht="9.75" customHeight="1">
      <c r="A23" s="157"/>
      <c r="B23" s="157"/>
      <c r="C23" s="176"/>
      <c r="D23" s="176"/>
      <c r="E23" s="137"/>
      <c r="F23" s="137"/>
      <c r="G23" s="137"/>
      <c r="H23" s="137"/>
      <c r="I23" s="137"/>
      <c r="J23" s="137"/>
      <c r="K23" s="137"/>
      <c r="L23" s="137"/>
      <c r="M23" s="137"/>
    </row>
    <row r="24" spans="1:13" ht="9.75" customHeight="1">
      <c r="A24" s="157">
        <v>661</v>
      </c>
      <c r="B24" s="157"/>
      <c r="C24" s="177" t="s">
        <v>362</v>
      </c>
      <c r="D24" s="178"/>
      <c r="E24" s="155">
        <v>1</v>
      </c>
      <c r="F24" s="155">
        <v>45</v>
      </c>
      <c r="G24" s="155">
        <v>1</v>
      </c>
      <c r="H24" s="155">
        <v>91</v>
      </c>
      <c r="I24" s="155">
        <v>464</v>
      </c>
      <c r="J24" s="155" t="s">
        <v>577</v>
      </c>
      <c r="K24" s="155" t="s">
        <v>577</v>
      </c>
      <c r="L24" s="155" t="s">
        <v>577</v>
      </c>
      <c r="M24" s="155">
        <v>4</v>
      </c>
    </row>
    <row r="25" spans="1:13" ht="9.75" customHeight="1">
      <c r="A25" s="157">
        <v>662</v>
      </c>
      <c r="B25" s="157"/>
      <c r="C25" s="177" t="s">
        <v>363</v>
      </c>
      <c r="D25" s="178"/>
      <c r="E25" s="155">
        <v>5</v>
      </c>
      <c r="F25" s="155" t="s">
        <v>577</v>
      </c>
      <c r="G25" s="155" t="s">
        <v>577</v>
      </c>
      <c r="H25" s="155">
        <v>59</v>
      </c>
      <c r="I25" s="155">
        <v>439</v>
      </c>
      <c r="J25" s="155" t="s">
        <v>577</v>
      </c>
      <c r="K25" s="155" t="s">
        <v>577</v>
      </c>
      <c r="L25" s="155" t="s">
        <v>577</v>
      </c>
      <c r="M25" s="155">
        <v>19</v>
      </c>
    </row>
    <row r="26" spans="1:13" ht="9.75" customHeight="1">
      <c r="A26" s="157">
        <v>663</v>
      </c>
      <c r="B26" s="157"/>
      <c r="C26" s="177" t="s">
        <v>364</v>
      </c>
      <c r="D26" s="178"/>
      <c r="E26" s="155">
        <v>3</v>
      </c>
      <c r="F26" s="155">
        <v>55</v>
      </c>
      <c r="G26" s="155" t="s">
        <v>577</v>
      </c>
      <c r="H26" s="155">
        <v>86</v>
      </c>
      <c r="I26" s="155">
        <v>981</v>
      </c>
      <c r="J26" s="155" t="s">
        <v>577</v>
      </c>
      <c r="K26" s="155" t="s">
        <v>577</v>
      </c>
      <c r="L26" s="155" t="s">
        <v>577</v>
      </c>
      <c r="M26" s="155">
        <v>44</v>
      </c>
    </row>
    <row r="27" spans="1:13" ht="9.75" customHeight="1">
      <c r="A27" s="157"/>
      <c r="B27" s="157"/>
      <c r="C27" s="179" t="s">
        <v>11</v>
      </c>
      <c r="D27" s="180"/>
      <c r="E27" s="154">
        <v>9</v>
      </c>
      <c r="F27" s="154">
        <v>100</v>
      </c>
      <c r="G27" s="154">
        <v>1</v>
      </c>
      <c r="H27" s="154">
        <v>236</v>
      </c>
      <c r="I27" s="154">
        <v>1884</v>
      </c>
      <c r="J27" s="154" t="s">
        <v>577</v>
      </c>
      <c r="K27" s="154" t="s">
        <v>577</v>
      </c>
      <c r="L27" s="154" t="s">
        <v>577</v>
      </c>
      <c r="M27" s="154">
        <v>67</v>
      </c>
    </row>
    <row r="28" spans="1:13" ht="9.75" customHeight="1">
      <c r="A28" s="157"/>
      <c r="B28" s="157"/>
      <c r="C28" s="159"/>
      <c r="D28" s="159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ht="9.75" customHeight="1">
      <c r="A29" s="157"/>
      <c r="B29" s="157"/>
      <c r="C29" s="159" t="s">
        <v>312</v>
      </c>
      <c r="D29" s="159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3" ht="9.75" customHeight="1">
      <c r="A30" s="157"/>
      <c r="B30" s="157"/>
      <c r="C30" s="159"/>
      <c r="D30" s="159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9.75" customHeight="1">
      <c r="A31" s="157">
        <v>671</v>
      </c>
      <c r="B31" s="157"/>
      <c r="C31" s="177" t="s">
        <v>362</v>
      </c>
      <c r="D31" s="178"/>
      <c r="E31" s="155">
        <v>1</v>
      </c>
      <c r="F31" s="155">
        <v>50</v>
      </c>
      <c r="G31" s="155" t="s">
        <v>577</v>
      </c>
      <c r="H31" s="155">
        <v>104</v>
      </c>
      <c r="I31" s="155">
        <v>644</v>
      </c>
      <c r="J31" s="155" t="s">
        <v>577</v>
      </c>
      <c r="K31" s="155" t="s">
        <v>577</v>
      </c>
      <c r="L31" s="155" t="s">
        <v>577</v>
      </c>
      <c r="M31" s="155">
        <v>9</v>
      </c>
    </row>
    <row r="32" spans="1:13" ht="9.75" customHeight="1">
      <c r="A32" s="157">
        <v>672</v>
      </c>
      <c r="B32" s="157"/>
      <c r="C32" s="177" t="s">
        <v>365</v>
      </c>
      <c r="D32" s="178"/>
      <c r="E32" s="155" t="s">
        <v>577</v>
      </c>
      <c r="F32" s="155">
        <v>77</v>
      </c>
      <c r="G32" s="155" t="s">
        <v>577</v>
      </c>
      <c r="H32" s="155">
        <v>84</v>
      </c>
      <c r="I32" s="155">
        <v>706</v>
      </c>
      <c r="J32" s="155" t="s">
        <v>577</v>
      </c>
      <c r="K32" s="155" t="s">
        <v>577</v>
      </c>
      <c r="L32" s="155" t="s">
        <v>577</v>
      </c>
      <c r="M32" s="155">
        <v>39</v>
      </c>
    </row>
    <row r="33" spans="1:13" ht="9.75" customHeight="1">
      <c r="A33" s="157">
        <v>673</v>
      </c>
      <c r="B33" s="157"/>
      <c r="C33" s="177" t="s">
        <v>366</v>
      </c>
      <c r="D33" s="178"/>
      <c r="E33" s="155">
        <v>3</v>
      </c>
      <c r="F33" s="155">
        <v>46</v>
      </c>
      <c r="G33" s="155" t="s">
        <v>577</v>
      </c>
      <c r="H33" s="155">
        <v>66</v>
      </c>
      <c r="I33" s="155">
        <v>509</v>
      </c>
      <c r="J33" s="155" t="s">
        <v>577</v>
      </c>
      <c r="K33" s="155" t="s">
        <v>577</v>
      </c>
      <c r="L33" s="155" t="s">
        <v>577</v>
      </c>
      <c r="M33" s="155">
        <v>10</v>
      </c>
    </row>
    <row r="34" spans="1:13" ht="9.75" customHeight="1">
      <c r="A34" s="157">
        <v>674</v>
      </c>
      <c r="B34" s="157"/>
      <c r="C34" s="177" t="s">
        <v>367</v>
      </c>
      <c r="D34" s="178"/>
      <c r="E34" s="155">
        <v>2</v>
      </c>
      <c r="F34" s="155">
        <v>60</v>
      </c>
      <c r="G34" s="155" t="s">
        <v>577</v>
      </c>
      <c r="H34" s="155">
        <v>21</v>
      </c>
      <c r="I34" s="155">
        <v>538</v>
      </c>
      <c r="J34" s="155" t="s">
        <v>577</v>
      </c>
      <c r="K34" s="155" t="s">
        <v>577</v>
      </c>
      <c r="L34" s="155" t="s">
        <v>577</v>
      </c>
      <c r="M34" s="155">
        <v>8</v>
      </c>
    </row>
    <row r="35" spans="1:13" ht="9.75" customHeight="1">
      <c r="A35" s="157">
        <v>675</v>
      </c>
      <c r="B35" s="157"/>
      <c r="C35" s="177" t="s">
        <v>368</v>
      </c>
      <c r="D35" s="178"/>
      <c r="E35" s="155">
        <v>1</v>
      </c>
      <c r="F35" s="155">
        <v>44</v>
      </c>
      <c r="G35" s="155">
        <v>2</v>
      </c>
      <c r="H35" s="155">
        <v>62</v>
      </c>
      <c r="I35" s="155">
        <v>914</v>
      </c>
      <c r="J35" s="155" t="s">
        <v>577</v>
      </c>
      <c r="K35" s="155" t="s">
        <v>577</v>
      </c>
      <c r="L35" s="155" t="s">
        <v>577</v>
      </c>
      <c r="M35" s="155">
        <v>18</v>
      </c>
    </row>
    <row r="36" spans="1:13" ht="9.75" customHeight="1">
      <c r="A36" s="157">
        <v>676</v>
      </c>
      <c r="B36" s="157"/>
      <c r="C36" s="177" t="s">
        <v>369</v>
      </c>
      <c r="D36" s="178"/>
      <c r="E36" s="155">
        <v>3</v>
      </c>
      <c r="F36" s="155">
        <v>26</v>
      </c>
      <c r="G36" s="155" t="s">
        <v>577</v>
      </c>
      <c r="H36" s="155">
        <v>70</v>
      </c>
      <c r="I36" s="155">
        <v>661</v>
      </c>
      <c r="J36" s="155" t="s">
        <v>577</v>
      </c>
      <c r="K36" s="155" t="s">
        <v>577</v>
      </c>
      <c r="L36" s="155" t="s">
        <v>577</v>
      </c>
      <c r="M36" s="155">
        <v>32</v>
      </c>
    </row>
    <row r="37" spans="1:13" ht="9.75" customHeight="1">
      <c r="A37" s="157">
        <v>677</v>
      </c>
      <c r="B37" s="157"/>
      <c r="C37" s="177" t="s">
        <v>370</v>
      </c>
      <c r="D37" s="178"/>
      <c r="E37" s="155">
        <v>4</v>
      </c>
      <c r="F37" s="155">
        <v>29</v>
      </c>
      <c r="G37" s="155" t="s">
        <v>577</v>
      </c>
      <c r="H37" s="155">
        <v>65</v>
      </c>
      <c r="I37" s="155">
        <v>684</v>
      </c>
      <c r="J37" s="376">
        <v>4</v>
      </c>
      <c r="K37" s="376">
        <v>4</v>
      </c>
      <c r="L37" s="155" t="s">
        <v>577</v>
      </c>
      <c r="M37" s="155">
        <v>11</v>
      </c>
    </row>
    <row r="38" spans="1:13" ht="9.75" customHeight="1">
      <c r="A38" s="157">
        <v>678</v>
      </c>
      <c r="B38" s="157"/>
      <c r="C38" s="177" t="s">
        <v>363</v>
      </c>
      <c r="D38" s="178"/>
      <c r="E38" s="155">
        <v>1</v>
      </c>
      <c r="F38" s="155">
        <v>57</v>
      </c>
      <c r="G38" s="155" t="s">
        <v>577</v>
      </c>
      <c r="H38" s="155">
        <v>33</v>
      </c>
      <c r="I38" s="155">
        <v>635</v>
      </c>
      <c r="J38" s="155" t="s">
        <v>577</v>
      </c>
      <c r="K38" s="155" t="s">
        <v>577</v>
      </c>
      <c r="L38" s="155" t="s">
        <v>577</v>
      </c>
      <c r="M38" s="155">
        <v>118</v>
      </c>
    </row>
    <row r="39" spans="1:13" ht="9.75" customHeight="1">
      <c r="A39" s="157">
        <v>679</v>
      </c>
      <c r="B39" s="157"/>
      <c r="C39" s="177" t="s">
        <v>364</v>
      </c>
      <c r="D39" s="178"/>
      <c r="E39" s="155">
        <v>4</v>
      </c>
      <c r="F39" s="155">
        <v>65</v>
      </c>
      <c r="G39" s="155" t="s">
        <v>577</v>
      </c>
      <c r="H39" s="155">
        <v>77</v>
      </c>
      <c r="I39" s="155">
        <v>630</v>
      </c>
      <c r="J39" s="155">
        <v>3</v>
      </c>
      <c r="K39" s="155">
        <v>3</v>
      </c>
      <c r="L39" s="155" t="s">
        <v>577</v>
      </c>
      <c r="M39" s="155">
        <v>32</v>
      </c>
    </row>
    <row r="40" spans="1:13" ht="9.75" customHeight="1">
      <c r="A40" s="157"/>
      <c r="B40" s="157"/>
      <c r="C40" s="179" t="s">
        <v>11</v>
      </c>
      <c r="D40" s="180"/>
      <c r="E40" s="154">
        <v>19</v>
      </c>
      <c r="F40" s="154">
        <v>454</v>
      </c>
      <c r="G40" s="154">
        <v>2</v>
      </c>
      <c r="H40" s="154">
        <v>582</v>
      </c>
      <c r="I40" s="154">
        <v>5921</v>
      </c>
      <c r="J40" s="154">
        <v>7</v>
      </c>
      <c r="K40" s="154">
        <v>7</v>
      </c>
      <c r="L40" s="154" t="s">
        <v>577</v>
      </c>
      <c r="M40" s="154">
        <v>277</v>
      </c>
    </row>
    <row r="41" spans="1:13" ht="9.75" customHeight="1">
      <c r="A41" s="183">
        <v>6</v>
      </c>
      <c r="B41" s="183"/>
      <c r="C41" s="191" t="s">
        <v>402</v>
      </c>
      <c r="D41" s="192"/>
      <c r="E41" s="154">
        <v>28</v>
      </c>
      <c r="F41" s="154">
        <v>554</v>
      </c>
      <c r="G41" s="154">
        <v>3</v>
      </c>
      <c r="H41" s="154">
        <v>818</v>
      </c>
      <c r="I41" s="154">
        <v>7805</v>
      </c>
      <c r="J41" s="154">
        <v>7</v>
      </c>
      <c r="K41" s="154">
        <v>7</v>
      </c>
      <c r="L41" s="154" t="s">
        <v>577</v>
      </c>
      <c r="M41" s="154">
        <v>344</v>
      </c>
    </row>
    <row r="42" spans="1:13" ht="9.75" customHeight="1">
      <c r="A42" s="157"/>
      <c r="B42" s="157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</row>
    <row r="43" spans="1:13" ht="9.75" customHeight="1">
      <c r="A43" s="471" t="s">
        <v>401</v>
      </c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</row>
    <row r="44" spans="1:13" ht="9.75" customHeight="1">
      <c r="A44" s="157"/>
      <c r="B44" s="15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</row>
    <row r="45" spans="1:13" ht="9.75" customHeight="1">
      <c r="A45" s="157"/>
      <c r="B45" s="157"/>
      <c r="C45" s="176" t="s">
        <v>313</v>
      </c>
      <c r="D45" s="176"/>
      <c r="E45" s="159"/>
      <c r="F45" s="159"/>
      <c r="G45" s="159"/>
      <c r="H45" s="159"/>
      <c r="I45" s="159"/>
      <c r="J45" s="159"/>
      <c r="K45" s="159"/>
      <c r="L45" s="159"/>
      <c r="M45" s="159"/>
    </row>
    <row r="46" spans="1:13" ht="9.75" customHeight="1">
      <c r="A46" s="157"/>
      <c r="B46" s="157"/>
      <c r="C46" s="176"/>
      <c r="D46" s="176"/>
      <c r="E46" s="159"/>
      <c r="F46" s="159"/>
      <c r="G46" s="159"/>
      <c r="H46" s="159"/>
      <c r="I46" s="159"/>
      <c r="J46" s="159"/>
      <c r="K46" s="159"/>
      <c r="L46" s="159"/>
      <c r="M46" s="159"/>
    </row>
    <row r="47" spans="1:13" ht="9.75" customHeight="1">
      <c r="A47" s="157">
        <v>761</v>
      </c>
      <c r="B47" s="157"/>
      <c r="C47" s="177" t="s">
        <v>371</v>
      </c>
      <c r="D47" s="178"/>
      <c r="E47" s="155">
        <v>6</v>
      </c>
      <c r="F47" s="155">
        <v>13</v>
      </c>
      <c r="G47" s="155" t="s">
        <v>577</v>
      </c>
      <c r="H47" s="155">
        <v>68</v>
      </c>
      <c r="I47" s="155">
        <v>1027</v>
      </c>
      <c r="J47" s="155">
        <v>2</v>
      </c>
      <c r="K47" s="155">
        <v>2</v>
      </c>
      <c r="L47" s="155" t="s">
        <v>577</v>
      </c>
      <c r="M47" s="155">
        <v>207</v>
      </c>
    </row>
    <row r="48" spans="1:13" ht="9.75" customHeight="1">
      <c r="A48" s="157">
        <v>762</v>
      </c>
      <c r="B48" s="157"/>
      <c r="C48" s="177" t="s">
        <v>372</v>
      </c>
      <c r="D48" s="178"/>
      <c r="E48" s="155">
        <v>2</v>
      </c>
      <c r="F48" s="155">
        <v>17</v>
      </c>
      <c r="G48" s="155" t="s">
        <v>577</v>
      </c>
      <c r="H48" s="155">
        <v>27</v>
      </c>
      <c r="I48" s="155">
        <v>413</v>
      </c>
      <c r="J48" s="155" t="s">
        <v>577</v>
      </c>
      <c r="K48" s="155" t="s">
        <v>577</v>
      </c>
      <c r="L48" s="155" t="s">
        <v>577</v>
      </c>
      <c r="M48" s="155">
        <v>47</v>
      </c>
    </row>
    <row r="49" spans="1:13" ht="9.75" customHeight="1">
      <c r="A49" s="157">
        <v>763</v>
      </c>
      <c r="B49" s="157"/>
      <c r="C49" s="373" t="s">
        <v>567</v>
      </c>
      <c r="D49" s="178"/>
      <c r="E49" s="155" t="s">
        <v>577</v>
      </c>
      <c r="F49" s="155">
        <v>43</v>
      </c>
      <c r="G49" s="155" t="s">
        <v>577</v>
      </c>
      <c r="H49" s="155">
        <v>74</v>
      </c>
      <c r="I49" s="155">
        <v>421</v>
      </c>
      <c r="J49" s="155" t="s">
        <v>577</v>
      </c>
      <c r="K49" s="155" t="s">
        <v>577</v>
      </c>
      <c r="L49" s="155" t="s">
        <v>577</v>
      </c>
      <c r="M49" s="155">
        <v>40</v>
      </c>
    </row>
    <row r="50" spans="1:13" ht="9.75" customHeight="1">
      <c r="A50" s="157">
        <v>764</v>
      </c>
      <c r="B50" s="157"/>
      <c r="C50" s="177" t="s">
        <v>373</v>
      </c>
      <c r="D50" s="178"/>
      <c r="E50" s="155">
        <v>2</v>
      </c>
      <c r="F50" s="155">
        <v>14</v>
      </c>
      <c r="G50" s="155" t="s">
        <v>577</v>
      </c>
      <c r="H50" s="155">
        <v>6</v>
      </c>
      <c r="I50" s="155">
        <v>480</v>
      </c>
      <c r="J50" s="155" t="s">
        <v>577</v>
      </c>
      <c r="K50" s="155" t="s">
        <v>577</v>
      </c>
      <c r="L50" s="155" t="s">
        <v>577</v>
      </c>
      <c r="M50" s="155">
        <v>15</v>
      </c>
    </row>
    <row r="51" spans="1:13" ht="9.75" customHeight="1">
      <c r="A51" s="157"/>
      <c r="B51" s="157"/>
      <c r="C51" s="179" t="s">
        <v>11</v>
      </c>
      <c r="D51" s="204"/>
      <c r="E51" s="282">
        <f>SUM(E47:E50)</f>
        <v>10</v>
      </c>
      <c r="F51" s="282">
        <f aca="true" t="shared" si="0" ref="F51:M51">SUM(F47:F50)</f>
        <v>87</v>
      </c>
      <c r="G51" s="407">
        <f t="shared" si="0"/>
        <v>0</v>
      </c>
      <c r="H51" s="282">
        <f t="shared" si="0"/>
        <v>175</v>
      </c>
      <c r="I51" s="282">
        <f t="shared" si="0"/>
        <v>2341</v>
      </c>
      <c r="J51" s="282">
        <f t="shared" si="0"/>
        <v>2</v>
      </c>
      <c r="K51" s="282">
        <f t="shared" si="0"/>
        <v>2</v>
      </c>
      <c r="L51" s="154" t="s">
        <v>577</v>
      </c>
      <c r="M51" s="282">
        <f t="shared" si="0"/>
        <v>309</v>
      </c>
    </row>
    <row r="52" spans="1:13" ht="9.75" customHeight="1">
      <c r="A52" s="157"/>
      <c r="B52" s="157"/>
      <c r="C52" s="159"/>
      <c r="D52" s="159"/>
      <c r="E52" s="154"/>
      <c r="F52" s="154"/>
      <c r="G52" s="154"/>
      <c r="H52" s="154"/>
      <c r="I52" s="154"/>
      <c r="J52" s="154"/>
      <c r="K52" s="154"/>
      <c r="L52" s="154"/>
      <c r="M52" s="154"/>
    </row>
    <row r="53" spans="1:13" ht="9.75" customHeight="1">
      <c r="A53" s="157"/>
      <c r="B53" s="157"/>
      <c r="C53" s="197" t="s">
        <v>312</v>
      </c>
      <c r="D53" s="197"/>
      <c r="E53" s="155"/>
      <c r="F53" s="155"/>
      <c r="G53" s="155"/>
      <c r="H53" s="155"/>
      <c r="I53" s="155"/>
      <c r="J53" s="155"/>
      <c r="K53" s="155"/>
      <c r="L53" s="155"/>
      <c r="M53" s="155"/>
    </row>
    <row r="54" spans="1:13" ht="9.75" customHeight="1">
      <c r="A54" s="157"/>
      <c r="B54" s="157"/>
      <c r="C54" s="197"/>
      <c r="D54" s="197"/>
      <c r="E54" s="155"/>
      <c r="F54" s="155"/>
      <c r="G54" s="155"/>
      <c r="H54" s="155"/>
      <c r="I54" s="155"/>
      <c r="J54" s="155"/>
      <c r="K54" s="155"/>
      <c r="L54" s="155"/>
      <c r="M54" s="155"/>
    </row>
    <row r="55" spans="1:13" ht="9.75" customHeight="1">
      <c r="A55" s="157">
        <v>771</v>
      </c>
      <c r="B55" s="157"/>
      <c r="C55" s="177" t="s">
        <v>374</v>
      </c>
      <c r="D55" s="178"/>
      <c r="E55" s="155">
        <v>1</v>
      </c>
      <c r="F55" s="155">
        <v>17</v>
      </c>
      <c r="G55" s="155" t="s">
        <v>577</v>
      </c>
      <c r="H55" s="155">
        <v>5</v>
      </c>
      <c r="I55" s="155">
        <v>455</v>
      </c>
      <c r="J55" s="155">
        <v>3</v>
      </c>
      <c r="K55" s="155">
        <v>3</v>
      </c>
      <c r="L55" s="155" t="s">
        <v>577</v>
      </c>
      <c r="M55" s="155">
        <v>51</v>
      </c>
    </row>
    <row r="56" spans="1:13" ht="9.75" customHeight="1">
      <c r="A56" s="157">
        <v>772</v>
      </c>
      <c r="B56" s="157"/>
      <c r="C56" s="177" t="s">
        <v>371</v>
      </c>
      <c r="D56" s="178"/>
      <c r="E56" s="155">
        <v>1</v>
      </c>
      <c r="F56" s="155">
        <v>8</v>
      </c>
      <c r="G56" s="155" t="s">
        <v>577</v>
      </c>
      <c r="H56" s="155">
        <v>8</v>
      </c>
      <c r="I56" s="155">
        <v>1520</v>
      </c>
      <c r="J56" s="155">
        <v>1</v>
      </c>
      <c r="K56" s="155">
        <v>1</v>
      </c>
      <c r="L56" s="155" t="s">
        <v>577</v>
      </c>
      <c r="M56" s="155">
        <v>88</v>
      </c>
    </row>
    <row r="57" spans="1:13" ht="9.75" customHeight="1">
      <c r="A57" s="157">
        <v>773</v>
      </c>
      <c r="B57" s="157"/>
      <c r="C57" s="177" t="s">
        <v>375</v>
      </c>
      <c r="D57" s="178"/>
      <c r="E57" s="155">
        <v>6</v>
      </c>
      <c r="F57" s="155">
        <v>40</v>
      </c>
      <c r="G57" s="155" t="s">
        <v>577</v>
      </c>
      <c r="H57" s="155">
        <v>48</v>
      </c>
      <c r="I57" s="155">
        <v>799</v>
      </c>
      <c r="J57" s="155">
        <v>5</v>
      </c>
      <c r="K57" s="155">
        <v>5</v>
      </c>
      <c r="L57" s="155" t="s">
        <v>577</v>
      </c>
      <c r="M57" s="155">
        <v>46</v>
      </c>
    </row>
    <row r="58" spans="1:13" ht="9.75" customHeight="1">
      <c r="A58" s="157">
        <v>774</v>
      </c>
      <c r="B58" s="157"/>
      <c r="C58" s="177" t="s">
        <v>376</v>
      </c>
      <c r="D58" s="178"/>
      <c r="E58" s="155">
        <v>5</v>
      </c>
      <c r="F58" s="155">
        <v>35</v>
      </c>
      <c r="G58" s="155" t="s">
        <v>577</v>
      </c>
      <c r="H58" s="155">
        <v>81</v>
      </c>
      <c r="I58" s="155">
        <v>686</v>
      </c>
      <c r="J58" s="155">
        <v>6</v>
      </c>
      <c r="K58" s="155">
        <v>6</v>
      </c>
      <c r="L58" s="155" t="s">
        <v>577</v>
      </c>
      <c r="M58" s="155">
        <v>46</v>
      </c>
    </row>
    <row r="59" spans="1:13" ht="9.75" customHeight="1">
      <c r="A59" s="157">
        <v>775</v>
      </c>
      <c r="B59" s="157"/>
      <c r="C59" s="177" t="s">
        <v>377</v>
      </c>
      <c r="D59" s="178"/>
      <c r="E59" s="155">
        <v>2</v>
      </c>
      <c r="F59" s="155">
        <v>32</v>
      </c>
      <c r="G59" s="155" t="s">
        <v>577</v>
      </c>
      <c r="H59" s="155">
        <v>30</v>
      </c>
      <c r="I59" s="155">
        <v>1911</v>
      </c>
      <c r="J59" s="155" t="s">
        <v>577</v>
      </c>
      <c r="K59" s="155" t="s">
        <v>577</v>
      </c>
      <c r="L59" s="155" t="s">
        <v>577</v>
      </c>
      <c r="M59" s="155">
        <v>49</v>
      </c>
    </row>
    <row r="60" spans="1:13" ht="9.75" customHeight="1">
      <c r="A60" s="157">
        <v>776</v>
      </c>
      <c r="B60" s="157"/>
      <c r="C60" s="177" t="s">
        <v>378</v>
      </c>
      <c r="D60" s="178"/>
      <c r="E60" s="155">
        <v>2</v>
      </c>
      <c r="F60" s="155">
        <v>31</v>
      </c>
      <c r="G60" s="155" t="s">
        <v>577</v>
      </c>
      <c r="H60" s="155">
        <v>27</v>
      </c>
      <c r="I60" s="155">
        <v>478</v>
      </c>
      <c r="J60" s="155" t="s">
        <v>577</v>
      </c>
      <c r="K60" s="155" t="s">
        <v>577</v>
      </c>
      <c r="L60" s="155" t="s">
        <v>577</v>
      </c>
      <c r="M60" s="155">
        <v>77</v>
      </c>
    </row>
    <row r="61" spans="1:13" ht="9.75" customHeight="1">
      <c r="A61" s="157">
        <v>777</v>
      </c>
      <c r="B61" s="157"/>
      <c r="C61" s="177" t="s">
        <v>379</v>
      </c>
      <c r="D61" s="178"/>
      <c r="E61" s="155">
        <v>1</v>
      </c>
      <c r="F61" s="155">
        <v>32</v>
      </c>
      <c r="G61" s="155" t="s">
        <v>577</v>
      </c>
      <c r="H61" s="155">
        <v>69</v>
      </c>
      <c r="I61" s="155">
        <v>1013</v>
      </c>
      <c r="J61" s="155">
        <v>5</v>
      </c>
      <c r="K61" s="155">
        <v>5</v>
      </c>
      <c r="L61" s="155" t="s">
        <v>577</v>
      </c>
      <c r="M61" s="155">
        <v>24</v>
      </c>
    </row>
    <row r="62" spans="1:13" ht="9.75" customHeight="1">
      <c r="A62" s="157">
        <v>778</v>
      </c>
      <c r="B62" s="157"/>
      <c r="C62" s="177" t="s">
        <v>380</v>
      </c>
      <c r="D62" s="178"/>
      <c r="E62" s="155" t="s">
        <v>577</v>
      </c>
      <c r="F62" s="155">
        <v>36</v>
      </c>
      <c r="G62" s="155" t="s">
        <v>577</v>
      </c>
      <c r="H62" s="155">
        <v>39</v>
      </c>
      <c r="I62" s="155">
        <v>758</v>
      </c>
      <c r="J62" s="155">
        <v>3</v>
      </c>
      <c r="K62" s="155">
        <v>3</v>
      </c>
      <c r="L62" s="155" t="s">
        <v>577</v>
      </c>
      <c r="M62" s="155">
        <v>65</v>
      </c>
    </row>
    <row r="63" spans="1:13" ht="9.75" customHeight="1">
      <c r="A63" s="157">
        <v>779</v>
      </c>
      <c r="B63" s="157"/>
      <c r="C63" s="177" t="s">
        <v>381</v>
      </c>
      <c r="D63" s="178"/>
      <c r="E63" s="155">
        <v>7</v>
      </c>
      <c r="F63" s="155">
        <v>53</v>
      </c>
      <c r="G63" s="155" t="s">
        <v>577</v>
      </c>
      <c r="H63" s="155">
        <v>66</v>
      </c>
      <c r="I63" s="155">
        <v>640</v>
      </c>
      <c r="J63" s="155">
        <v>3</v>
      </c>
      <c r="K63" s="155">
        <v>3</v>
      </c>
      <c r="L63" s="155" t="s">
        <v>577</v>
      </c>
      <c r="M63" s="155">
        <v>14</v>
      </c>
    </row>
    <row r="64" spans="1:13" ht="9.75" customHeight="1">
      <c r="A64" s="157">
        <v>780</v>
      </c>
      <c r="B64" s="157"/>
      <c r="C64" s="177" t="s">
        <v>382</v>
      </c>
      <c r="D64" s="178"/>
      <c r="E64" s="155">
        <v>4</v>
      </c>
      <c r="F64" s="155">
        <v>46</v>
      </c>
      <c r="G64" s="155" t="s">
        <v>577</v>
      </c>
      <c r="H64" s="155">
        <v>80</v>
      </c>
      <c r="I64" s="155">
        <v>675</v>
      </c>
      <c r="J64" s="155">
        <v>6</v>
      </c>
      <c r="K64" s="155">
        <v>6</v>
      </c>
      <c r="L64" s="155" t="s">
        <v>577</v>
      </c>
      <c r="M64" s="155">
        <v>51</v>
      </c>
    </row>
    <row r="65" spans="1:13" ht="9.75" customHeight="1">
      <c r="A65" s="157"/>
      <c r="B65" s="157"/>
      <c r="C65" s="179" t="s">
        <v>11</v>
      </c>
      <c r="D65" s="180"/>
      <c r="E65" s="154">
        <v>29</v>
      </c>
      <c r="F65" s="154">
        <v>330</v>
      </c>
      <c r="G65" s="154" t="s">
        <v>577</v>
      </c>
      <c r="H65" s="154">
        <v>453</v>
      </c>
      <c r="I65" s="154">
        <v>8935</v>
      </c>
      <c r="J65" s="154">
        <v>32</v>
      </c>
      <c r="K65" s="154">
        <v>32</v>
      </c>
      <c r="L65" s="154" t="s">
        <v>577</v>
      </c>
      <c r="M65" s="154">
        <v>511</v>
      </c>
    </row>
    <row r="66" spans="1:13" ht="9.75" customHeight="1">
      <c r="A66" s="183">
        <v>7</v>
      </c>
      <c r="B66" s="183"/>
      <c r="C66" s="191" t="s">
        <v>403</v>
      </c>
      <c r="D66" s="192"/>
      <c r="E66" s="154">
        <v>39</v>
      </c>
      <c r="F66" s="154">
        <v>417</v>
      </c>
      <c r="G66" s="154" t="s">
        <v>577</v>
      </c>
      <c r="H66" s="154">
        <v>628</v>
      </c>
      <c r="I66" s="154">
        <v>11276</v>
      </c>
      <c r="J66" s="154">
        <v>34</v>
      </c>
      <c r="K66" s="154">
        <v>34</v>
      </c>
      <c r="L66" s="154" t="s">
        <v>577</v>
      </c>
      <c r="M66" s="154">
        <v>820</v>
      </c>
    </row>
    <row r="67" ht="9.75" customHeight="1">
      <c r="E67" s="134"/>
    </row>
    <row r="68" ht="9.75" customHeight="1"/>
    <row r="69" ht="9.75" customHeight="1"/>
    <row r="70" ht="9.75" customHeight="1"/>
  </sheetData>
  <sheetProtection/>
  <mergeCells count="22">
    <mergeCell ref="K10:K15"/>
    <mergeCell ref="E10:E15"/>
    <mergeCell ref="M7:M15"/>
    <mergeCell ref="C42:M42"/>
    <mergeCell ref="E7:L7"/>
    <mergeCell ref="H10:H15"/>
    <mergeCell ref="A1:M1"/>
    <mergeCell ref="A3:M3"/>
    <mergeCell ref="A4:M4"/>
    <mergeCell ref="F10:G11"/>
    <mergeCell ref="E8:H9"/>
    <mergeCell ref="A5:M5"/>
    <mergeCell ref="A43:M43"/>
    <mergeCell ref="A7:B15"/>
    <mergeCell ref="J10:J15"/>
    <mergeCell ref="I8:I15"/>
    <mergeCell ref="J8:L9"/>
    <mergeCell ref="C7:D15"/>
    <mergeCell ref="F12:F15"/>
    <mergeCell ref="A20:M20"/>
    <mergeCell ref="G12:G15"/>
    <mergeCell ref="L10:L15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G96" sqref="G96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2.7109375" style="0" customWidth="1"/>
    <col min="4" max="4" width="0.85546875" style="0" customWidth="1"/>
    <col min="5" max="5" width="9.7109375" style="0" customWidth="1"/>
    <col min="6" max="6" width="9.00390625" style="0" customWidth="1"/>
    <col min="7" max="8" width="9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14" ht="11.25" customHeight="1">
      <c r="A1" s="452"/>
      <c r="B1" s="452"/>
      <c r="C1" s="452"/>
      <c r="D1" s="452"/>
      <c r="E1" s="452"/>
      <c r="F1" s="452"/>
      <c r="G1" s="452"/>
      <c r="H1" s="452"/>
      <c r="I1" s="452"/>
      <c r="J1" s="452"/>
      <c r="K1" s="125"/>
      <c r="L1" s="125"/>
      <c r="M1" s="125"/>
      <c r="N1" s="125"/>
    </row>
    <row r="2" spans="1:10" ht="15" customHeight="1">
      <c r="A2" s="422" t="s">
        <v>563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0" ht="35.25" customHeight="1">
      <c r="A3" s="663" t="s">
        <v>630</v>
      </c>
      <c r="B3" s="422"/>
      <c r="C3" s="422"/>
      <c r="D3" s="422"/>
      <c r="E3" s="422"/>
      <c r="F3" s="422"/>
      <c r="G3" s="422"/>
      <c r="H3" s="422"/>
      <c r="I3" s="422"/>
      <c r="J3" s="422"/>
    </row>
    <row r="4" spans="1:10" ht="13.5" customHeight="1">
      <c r="A4" s="422" t="s">
        <v>383</v>
      </c>
      <c r="B4" s="422"/>
      <c r="C4" s="422"/>
      <c r="D4" s="422"/>
      <c r="E4" s="422"/>
      <c r="F4" s="422"/>
      <c r="G4" s="422"/>
      <c r="H4" s="422"/>
      <c r="I4" s="422"/>
      <c r="J4" s="422"/>
    </row>
    <row r="5" ht="3.75" customHeight="1"/>
    <row r="6" spans="1:10" ht="10.5" customHeight="1">
      <c r="A6" s="665" t="s">
        <v>396</v>
      </c>
      <c r="B6" s="666"/>
      <c r="C6" s="664" t="s">
        <v>307</v>
      </c>
      <c r="D6" s="639"/>
      <c r="E6" s="485" t="s">
        <v>452</v>
      </c>
      <c r="F6" s="485" t="s">
        <v>564</v>
      </c>
      <c r="G6" s="488" t="s">
        <v>565</v>
      </c>
      <c r="H6" s="579"/>
      <c r="I6" s="579"/>
      <c r="J6" s="579"/>
    </row>
    <row r="7" spans="1:10" ht="10.5" customHeight="1">
      <c r="A7" s="667"/>
      <c r="B7" s="668"/>
      <c r="C7" s="633"/>
      <c r="D7" s="640"/>
      <c r="E7" s="478"/>
      <c r="F7" s="478"/>
      <c r="G7" s="490"/>
      <c r="H7" s="480"/>
      <c r="I7" s="480"/>
      <c r="J7" s="480"/>
    </row>
    <row r="8" spans="1:10" ht="10.5" customHeight="1">
      <c r="A8" s="667"/>
      <c r="B8" s="668"/>
      <c r="C8" s="633"/>
      <c r="D8" s="640"/>
      <c r="E8" s="478"/>
      <c r="F8" s="478"/>
      <c r="G8" s="491"/>
      <c r="H8" s="481"/>
      <c r="I8" s="481"/>
      <c r="J8" s="481"/>
    </row>
    <row r="9" spans="1:10" ht="10.5" customHeight="1">
      <c r="A9" s="667"/>
      <c r="B9" s="668"/>
      <c r="C9" s="633"/>
      <c r="D9" s="640"/>
      <c r="E9" s="478"/>
      <c r="F9" s="478"/>
      <c r="G9" s="489" t="s">
        <v>498</v>
      </c>
      <c r="H9" s="485" t="s">
        <v>499</v>
      </c>
      <c r="I9" s="485" t="s">
        <v>500</v>
      </c>
      <c r="J9" s="488" t="s">
        <v>501</v>
      </c>
    </row>
    <row r="10" spans="1:10" ht="10.5" customHeight="1">
      <c r="A10" s="667"/>
      <c r="B10" s="668"/>
      <c r="C10" s="633"/>
      <c r="D10" s="640"/>
      <c r="E10" s="478"/>
      <c r="F10" s="478"/>
      <c r="G10" s="486"/>
      <c r="H10" s="478"/>
      <c r="I10" s="478"/>
      <c r="J10" s="490"/>
    </row>
    <row r="11" spans="1:10" ht="10.5" customHeight="1">
      <c r="A11" s="667"/>
      <c r="B11" s="668"/>
      <c r="C11" s="633"/>
      <c r="D11" s="640"/>
      <c r="E11" s="478"/>
      <c r="F11" s="478"/>
      <c r="G11" s="486"/>
      <c r="H11" s="478"/>
      <c r="I11" s="478"/>
      <c r="J11" s="490"/>
    </row>
    <row r="12" spans="1:10" ht="10.5" customHeight="1">
      <c r="A12" s="667"/>
      <c r="B12" s="668"/>
      <c r="C12" s="633"/>
      <c r="D12" s="640"/>
      <c r="E12" s="478"/>
      <c r="F12" s="478"/>
      <c r="G12" s="486"/>
      <c r="H12" s="478"/>
      <c r="I12" s="478"/>
      <c r="J12" s="490"/>
    </row>
    <row r="13" spans="1:10" ht="10.5" customHeight="1">
      <c r="A13" s="667"/>
      <c r="B13" s="668"/>
      <c r="C13" s="633"/>
      <c r="D13" s="640"/>
      <c r="E13" s="478"/>
      <c r="F13" s="478"/>
      <c r="G13" s="486"/>
      <c r="H13" s="478"/>
      <c r="I13" s="478"/>
      <c r="J13" s="490"/>
    </row>
    <row r="14" spans="1:10" ht="10.5" customHeight="1">
      <c r="A14" s="669"/>
      <c r="B14" s="670"/>
      <c r="C14" s="634"/>
      <c r="D14" s="641"/>
      <c r="E14" s="479"/>
      <c r="F14" s="479"/>
      <c r="G14" s="487"/>
      <c r="H14" s="479"/>
      <c r="I14" s="479"/>
      <c r="J14" s="491"/>
    </row>
    <row r="15" spans="1:10" ht="4.5" customHeight="1">
      <c r="A15" s="157"/>
      <c r="B15" s="157"/>
      <c r="C15" s="159"/>
      <c r="D15" s="159"/>
      <c r="E15" s="159"/>
      <c r="F15" s="159"/>
      <c r="G15" s="159"/>
      <c r="H15" s="159"/>
      <c r="I15" s="159"/>
      <c r="J15" s="159"/>
    </row>
    <row r="16" spans="1:10" ht="9" customHeight="1">
      <c r="A16" s="471" t="s">
        <v>388</v>
      </c>
      <c r="B16" s="471"/>
      <c r="C16" s="471"/>
      <c r="D16" s="471"/>
      <c r="E16" s="471"/>
      <c r="F16" s="471"/>
      <c r="G16" s="471"/>
      <c r="H16" s="471"/>
      <c r="I16" s="471"/>
      <c r="J16" s="471"/>
    </row>
    <row r="17" spans="1:10" ht="4.5" customHeight="1">
      <c r="A17" s="157"/>
      <c r="B17" s="157"/>
      <c r="C17" s="159"/>
      <c r="D17" s="159"/>
      <c r="E17" s="159"/>
      <c r="F17" s="159"/>
      <c r="G17" s="159"/>
      <c r="H17" s="159"/>
      <c r="I17" s="159"/>
      <c r="J17" s="159"/>
    </row>
    <row r="18" spans="1:10" ht="9" customHeight="1">
      <c r="A18" s="159">
        <v>1</v>
      </c>
      <c r="B18" s="157"/>
      <c r="C18" s="164" t="s">
        <v>308</v>
      </c>
      <c r="D18" s="165"/>
      <c r="E18" s="155">
        <f aca="true" t="shared" si="0" ref="E18:J18">E60</f>
        <v>5107</v>
      </c>
      <c r="F18" s="155">
        <f t="shared" si="0"/>
        <v>2631</v>
      </c>
      <c r="G18" s="155">
        <f t="shared" si="0"/>
        <v>1041</v>
      </c>
      <c r="H18" s="155">
        <f t="shared" si="0"/>
        <v>1055</v>
      </c>
      <c r="I18" s="155">
        <f t="shared" si="0"/>
        <v>1655</v>
      </c>
      <c r="J18" s="155">
        <f t="shared" si="0"/>
        <v>1356</v>
      </c>
    </row>
    <row r="19" spans="1:10" ht="9" customHeight="1">
      <c r="A19" s="159">
        <v>2</v>
      </c>
      <c r="B19" s="157"/>
      <c r="C19" s="164" t="s">
        <v>309</v>
      </c>
      <c r="D19" s="165"/>
      <c r="E19" s="155">
        <f aca="true" t="shared" si="1" ref="E19:J19">E83</f>
        <v>1227</v>
      </c>
      <c r="F19" s="155">
        <f t="shared" si="1"/>
        <v>592</v>
      </c>
      <c r="G19" s="155">
        <f t="shared" si="1"/>
        <v>138</v>
      </c>
      <c r="H19" s="155">
        <f t="shared" si="1"/>
        <v>145</v>
      </c>
      <c r="I19" s="155">
        <f t="shared" si="1"/>
        <v>539</v>
      </c>
      <c r="J19" s="155">
        <f t="shared" si="1"/>
        <v>405</v>
      </c>
    </row>
    <row r="20" spans="1:10" ht="9" customHeight="1">
      <c r="A20" s="159">
        <v>3</v>
      </c>
      <c r="B20" s="157"/>
      <c r="C20" s="164" t="s">
        <v>421</v>
      </c>
      <c r="D20" s="165"/>
      <c r="E20" s="155">
        <f>'Tab18.2'!E35</f>
        <v>2300</v>
      </c>
      <c r="F20" s="155">
        <f>'Tab18.2'!F35</f>
        <v>1174</v>
      </c>
      <c r="G20" s="155">
        <f>'Tab18.2'!G35</f>
        <v>221</v>
      </c>
      <c r="H20" s="155">
        <f>'Tab18.2'!H35</f>
        <v>279</v>
      </c>
      <c r="I20" s="155">
        <f>'Tab18.2'!I35</f>
        <v>1043</v>
      </c>
      <c r="J20" s="155">
        <f>'Tab18.2'!J35</f>
        <v>757</v>
      </c>
    </row>
    <row r="21" spans="1:10" ht="9" customHeight="1">
      <c r="A21" s="159">
        <v>4</v>
      </c>
      <c r="B21" s="157"/>
      <c r="C21" s="164" t="s">
        <v>422</v>
      </c>
      <c r="D21" s="165"/>
      <c r="E21" s="155">
        <f>'Tab18.2'!E58</f>
        <v>1316</v>
      </c>
      <c r="F21" s="155">
        <f>'Tab18.2'!F58</f>
        <v>648</v>
      </c>
      <c r="G21" s="155">
        <f>'Tab18.2'!G58</f>
        <v>154</v>
      </c>
      <c r="H21" s="155">
        <f>'Tab18.2'!H58</f>
        <v>239</v>
      </c>
      <c r="I21" s="155">
        <f>'Tab18.2'!I58</f>
        <v>482</v>
      </c>
      <c r="J21" s="155">
        <f>'Tab18.2'!J58</f>
        <v>441</v>
      </c>
    </row>
    <row r="22" spans="1:10" ht="9" customHeight="1">
      <c r="A22" s="159">
        <v>5</v>
      </c>
      <c r="B22" s="157"/>
      <c r="C22" s="164" t="s">
        <v>423</v>
      </c>
      <c r="D22" s="165"/>
      <c r="E22" s="155">
        <f>'Tab18.2'!E80</f>
        <v>2036</v>
      </c>
      <c r="F22" s="155">
        <f>'Tab18.2'!F80</f>
        <v>1042</v>
      </c>
      <c r="G22" s="155">
        <f>'Tab18.2'!G80</f>
        <v>234</v>
      </c>
      <c r="H22" s="155">
        <f>'Tab18.2'!H80</f>
        <v>485</v>
      </c>
      <c r="I22" s="155">
        <f>'Tab18.2'!I80</f>
        <v>709</v>
      </c>
      <c r="J22" s="155">
        <f>'Tab18.2'!J80</f>
        <v>608</v>
      </c>
    </row>
    <row r="23" spans="1:10" ht="9" customHeight="1">
      <c r="A23" s="159">
        <v>6</v>
      </c>
      <c r="B23" s="157"/>
      <c r="C23" s="164" t="s">
        <v>424</v>
      </c>
      <c r="D23" s="165"/>
      <c r="E23" s="155">
        <f>'Tab18.3'!E37</f>
        <v>1114</v>
      </c>
      <c r="F23" s="155">
        <f>'Tab18.3'!F37</f>
        <v>534</v>
      </c>
      <c r="G23" s="155">
        <f>'Tab18.3'!G37</f>
        <v>161</v>
      </c>
      <c r="H23" s="155">
        <f>'Tab18.3'!H37</f>
        <v>285</v>
      </c>
      <c r="I23" s="155">
        <f>'Tab18.3'!I37</f>
        <v>364</v>
      </c>
      <c r="J23" s="155">
        <f>'Tab18.3'!J37</f>
        <v>304</v>
      </c>
    </row>
    <row r="24" spans="1:10" ht="9" customHeight="1">
      <c r="A24" s="159">
        <v>7</v>
      </c>
      <c r="B24" s="157"/>
      <c r="C24" s="164" t="s">
        <v>425</v>
      </c>
      <c r="D24" s="165"/>
      <c r="E24" s="155">
        <f>'Tab18.3'!E61</f>
        <v>1655</v>
      </c>
      <c r="F24" s="155">
        <f>'Tab18.3'!F61</f>
        <v>809</v>
      </c>
      <c r="G24" s="155">
        <f>'Tab18.3'!G61</f>
        <v>249</v>
      </c>
      <c r="H24" s="155">
        <f>'Tab18.3'!H61</f>
        <v>295</v>
      </c>
      <c r="I24" s="155">
        <f>'Tab18.3'!I61</f>
        <v>594</v>
      </c>
      <c r="J24" s="155">
        <f>'Tab18.3'!J61</f>
        <v>517</v>
      </c>
    </row>
    <row r="25" spans="1:10" ht="9" customHeight="1">
      <c r="A25" s="159">
        <v>9</v>
      </c>
      <c r="B25" s="157"/>
      <c r="C25" s="168" t="s">
        <v>310</v>
      </c>
      <c r="D25" s="169"/>
      <c r="E25" s="154">
        <f aca="true" t="shared" si="2" ref="E25:J25">SUM(E18:E24)</f>
        <v>14755</v>
      </c>
      <c r="F25" s="154">
        <f t="shared" si="2"/>
        <v>7430</v>
      </c>
      <c r="G25" s="154">
        <f t="shared" si="2"/>
        <v>2198</v>
      </c>
      <c r="H25" s="154">
        <f t="shared" si="2"/>
        <v>2783</v>
      </c>
      <c r="I25" s="154">
        <f t="shared" si="2"/>
        <v>5386</v>
      </c>
      <c r="J25" s="154">
        <f t="shared" si="2"/>
        <v>4388</v>
      </c>
    </row>
    <row r="26" spans="1:10" ht="9" customHeight="1">
      <c r="A26" s="170"/>
      <c r="B26" s="157"/>
      <c r="C26" s="171" t="s">
        <v>311</v>
      </c>
      <c r="D26" s="172"/>
      <c r="E26" s="155">
        <f>E35+E69+'Tab18.2'!E23+'Tab18.2'!E44+'Tab18.2'!E68+'Tab18.3'!E23+'Tab18.3'!E46</f>
        <v>5281</v>
      </c>
      <c r="F26" s="155">
        <f>F35+F69+'Tab18.2'!F23+'Tab18.2'!F44+'Tab18.2'!F68+'Tab18.3'!F23+'Tab18.3'!F46</f>
        <v>2670</v>
      </c>
      <c r="G26" s="155">
        <f>G35+G69+'Tab18.2'!G23+'Tab18.2'!G44+'Tab18.2'!G68+'Tab18.3'!G23+'Tab18.3'!G46</f>
        <v>1164</v>
      </c>
      <c r="H26" s="155">
        <f>H35+H69+'Tab18.2'!H23+'Tab18.2'!H44+'Tab18.2'!H68+'Tab18.3'!H23+'Tab18.3'!H46</f>
        <v>1197</v>
      </c>
      <c r="I26" s="155">
        <f>I35+I69+'Tab18.2'!I23+'Tab18.2'!I44+'Tab18.2'!I68+'Tab18.3'!I23+'Tab18.3'!I46</f>
        <v>1748</v>
      </c>
      <c r="J26" s="155">
        <f>J35+J69+'Tab18.2'!J23+'Tab18.2'!J44+'Tab18.2'!J68+'Tab18.3'!J23+'Tab18.3'!J46</f>
        <v>1172</v>
      </c>
    </row>
    <row r="27" spans="1:10" ht="9" customHeight="1">
      <c r="A27" s="170"/>
      <c r="B27" s="157"/>
      <c r="C27" s="173" t="s">
        <v>442</v>
      </c>
      <c r="D27" s="174"/>
      <c r="E27" s="155">
        <f>E59+E82+'Tab18.2'!E34+'Tab18.2'!E57+'Tab18.2'!E79+'Tab18.3'!E36+'Tab18.3'!E60</f>
        <v>9474</v>
      </c>
      <c r="F27" s="155">
        <f>F59+F82+'Tab18.2'!F34+'Tab18.2'!F57+'Tab18.2'!F79+'Tab18.3'!F36+'Tab18.3'!F60</f>
        <v>4760</v>
      </c>
      <c r="G27" s="155">
        <f>G59+G82+'Tab18.2'!G34+'Tab18.2'!G57+'Tab18.2'!G79+'Tab18.3'!G36+'Tab18.3'!G60</f>
        <v>1034</v>
      </c>
      <c r="H27" s="155">
        <f>H59+H82+'Tab18.2'!H34+'Tab18.2'!H57+'Tab18.2'!H79+'Tab18.3'!H36+'Tab18.3'!H60</f>
        <v>1586</v>
      </c>
      <c r="I27" s="155">
        <f>I59+I82+'Tab18.2'!I34+'Tab18.2'!I57+'Tab18.2'!I79+'Tab18.3'!I36+'Tab18.3'!I60</f>
        <v>3638</v>
      </c>
      <c r="J27" s="155">
        <f>J59+J82+'Tab18.2'!J34+'Tab18.2'!J57+'Tab18.2'!J79+'Tab18.3'!J36+'Tab18.3'!J60</f>
        <v>3216</v>
      </c>
    </row>
    <row r="28" spans="1:10" ht="4.5" customHeight="1">
      <c r="A28" s="170"/>
      <c r="B28" s="157"/>
      <c r="C28" s="175"/>
      <c r="D28" s="175"/>
      <c r="E28" s="155"/>
      <c r="F28" s="155"/>
      <c r="G28" s="155"/>
      <c r="H28" s="155"/>
      <c r="I28" s="155"/>
      <c r="J28" s="155"/>
    </row>
    <row r="29" spans="1:10" ht="9" customHeight="1">
      <c r="A29" s="638" t="s">
        <v>389</v>
      </c>
      <c r="B29" s="638"/>
      <c r="C29" s="638"/>
      <c r="D29" s="638"/>
      <c r="E29" s="638"/>
      <c r="F29" s="638"/>
      <c r="G29" s="638"/>
      <c r="H29" s="638"/>
      <c r="I29" s="638"/>
      <c r="J29" s="638"/>
    </row>
    <row r="30" spans="1:10" ht="9" customHeight="1">
      <c r="A30" s="157"/>
      <c r="B30" s="157"/>
      <c r="C30" s="176" t="s">
        <v>313</v>
      </c>
      <c r="D30" s="176"/>
      <c r="E30" s="155"/>
      <c r="F30" s="155"/>
      <c r="G30" s="155"/>
      <c r="H30" s="155"/>
      <c r="I30" s="155"/>
      <c r="J30" s="155"/>
    </row>
    <row r="31" spans="1:10" ht="9" customHeight="1">
      <c r="A31" s="157"/>
      <c r="B31" s="157"/>
      <c r="C31" s="176"/>
      <c r="D31" s="176"/>
      <c r="E31" s="155"/>
      <c r="F31" s="155"/>
      <c r="G31" s="155"/>
      <c r="H31" s="155"/>
      <c r="I31" s="155"/>
      <c r="J31" s="155"/>
    </row>
    <row r="32" spans="1:10" ht="9" customHeight="1">
      <c r="A32" s="157">
        <v>161</v>
      </c>
      <c r="B32" s="157"/>
      <c r="C32" s="177" t="s">
        <v>334</v>
      </c>
      <c r="D32" s="178"/>
      <c r="E32" s="155">
        <v>105</v>
      </c>
      <c r="F32" s="155">
        <v>54</v>
      </c>
      <c r="G32" s="155">
        <v>15</v>
      </c>
      <c r="H32" s="155">
        <v>15</v>
      </c>
      <c r="I32" s="155">
        <v>39</v>
      </c>
      <c r="J32" s="155">
        <v>36</v>
      </c>
    </row>
    <row r="33" spans="1:10" ht="9" customHeight="1">
      <c r="A33" s="157">
        <v>162</v>
      </c>
      <c r="B33" s="157"/>
      <c r="C33" s="177" t="s">
        <v>327</v>
      </c>
      <c r="D33" s="178"/>
      <c r="E33" s="155">
        <v>2118</v>
      </c>
      <c r="F33" s="155">
        <v>1092</v>
      </c>
      <c r="G33" s="155">
        <v>685</v>
      </c>
      <c r="H33" s="155">
        <v>573</v>
      </c>
      <c r="I33" s="155">
        <v>570</v>
      </c>
      <c r="J33" s="155">
        <v>290</v>
      </c>
    </row>
    <row r="34" spans="1:10" ht="9" customHeight="1">
      <c r="A34" s="157">
        <v>163</v>
      </c>
      <c r="B34" s="157"/>
      <c r="C34" s="177" t="s">
        <v>330</v>
      </c>
      <c r="D34" s="178"/>
      <c r="E34" s="155">
        <v>133</v>
      </c>
      <c r="F34" s="155">
        <v>67</v>
      </c>
      <c r="G34" s="155">
        <v>51</v>
      </c>
      <c r="H34" s="155">
        <v>24</v>
      </c>
      <c r="I34" s="155">
        <v>18</v>
      </c>
      <c r="J34" s="155">
        <v>40</v>
      </c>
    </row>
    <row r="35" spans="1:10" ht="9" customHeight="1">
      <c r="A35" s="157"/>
      <c r="B35" s="157"/>
      <c r="C35" s="179" t="s">
        <v>11</v>
      </c>
      <c r="D35" s="180"/>
      <c r="E35" s="154">
        <f aca="true" t="shared" si="3" ref="E35:J35">SUM(E32:E34)</f>
        <v>2356</v>
      </c>
      <c r="F35" s="154">
        <f t="shared" si="3"/>
        <v>1213</v>
      </c>
      <c r="G35" s="154">
        <f t="shared" si="3"/>
        <v>751</v>
      </c>
      <c r="H35" s="154">
        <f t="shared" si="3"/>
        <v>612</v>
      </c>
      <c r="I35" s="154">
        <f t="shared" si="3"/>
        <v>627</v>
      </c>
      <c r="J35" s="154">
        <f t="shared" si="3"/>
        <v>366</v>
      </c>
    </row>
    <row r="36" spans="1:10" ht="4.5" customHeight="1">
      <c r="A36" s="157"/>
      <c r="B36" s="157"/>
      <c r="C36" s="160"/>
      <c r="D36" s="160"/>
      <c r="E36" s="155"/>
      <c r="F36" s="155"/>
      <c r="G36" s="155"/>
      <c r="H36" s="155"/>
      <c r="I36" s="155"/>
      <c r="J36" s="155"/>
    </row>
    <row r="37" spans="1:10" ht="9" customHeight="1">
      <c r="A37" s="157"/>
      <c r="B37" s="157"/>
      <c r="C37" s="159" t="s">
        <v>312</v>
      </c>
      <c r="D37" s="159"/>
      <c r="E37" s="155"/>
      <c r="F37" s="155"/>
      <c r="G37" s="155"/>
      <c r="H37" s="155"/>
      <c r="I37" s="155"/>
      <c r="J37" s="155"/>
    </row>
    <row r="38" spans="1:10" ht="3.75" customHeight="1">
      <c r="A38" s="157"/>
      <c r="B38" s="157"/>
      <c r="C38" s="159"/>
      <c r="D38" s="159"/>
      <c r="E38" s="155"/>
      <c r="F38" s="155"/>
      <c r="G38" s="155"/>
      <c r="H38" s="155"/>
      <c r="I38" s="155"/>
      <c r="J38" s="155"/>
    </row>
    <row r="39" spans="1:10" ht="9" customHeight="1">
      <c r="A39" s="157">
        <v>171</v>
      </c>
      <c r="B39" s="157"/>
      <c r="C39" s="177" t="s">
        <v>314</v>
      </c>
      <c r="D39" s="178"/>
      <c r="E39" s="155">
        <v>140</v>
      </c>
      <c r="F39" s="155">
        <v>70</v>
      </c>
      <c r="G39" s="155">
        <v>8</v>
      </c>
      <c r="H39" s="155">
        <v>20</v>
      </c>
      <c r="I39" s="155">
        <v>61</v>
      </c>
      <c r="J39" s="155">
        <v>51</v>
      </c>
    </row>
    <row r="40" spans="1:10" ht="9" customHeight="1">
      <c r="A40" s="157">
        <v>172</v>
      </c>
      <c r="B40" s="157"/>
      <c r="C40" s="177" t="s">
        <v>315</v>
      </c>
      <c r="D40" s="178"/>
      <c r="E40" s="155">
        <v>142</v>
      </c>
      <c r="F40" s="155">
        <v>77</v>
      </c>
      <c r="G40" s="155">
        <v>7</v>
      </c>
      <c r="H40" s="155">
        <v>25</v>
      </c>
      <c r="I40" s="155">
        <v>42</v>
      </c>
      <c r="J40" s="155">
        <v>68</v>
      </c>
    </row>
    <row r="41" spans="1:10" ht="9" customHeight="1">
      <c r="A41" s="157">
        <v>173</v>
      </c>
      <c r="B41" s="157"/>
      <c r="C41" s="177" t="s">
        <v>316</v>
      </c>
      <c r="D41" s="178"/>
      <c r="E41" s="155">
        <v>213</v>
      </c>
      <c r="F41" s="155">
        <v>104</v>
      </c>
      <c r="G41" s="155">
        <v>25</v>
      </c>
      <c r="H41" s="155">
        <v>56</v>
      </c>
      <c r="I41" s="155">
        <v>63</v>
      </c>
      <c r="J41" s="155">
        <v>69</v>
      </c>
    </row>
    <row r="42" spans="1:10" ht="9" customHeight="1">
      <c r="A42" s="157">
        <v>174</v>
      </c>
      <c r="B42" s="157"/>
      <c r="C42" s="177" t="s">
        <v>317</v>
      </c>
      <c r="D42" s="178"/>
      <c r="E42" s="155">
        <v>60</v>
      </c>
      <c r="F42" s="155">
        <v>32</v>
      </c>
      <c r="G42" s="155">
        <v>15</v>
      </c>
      <c r="H42" s="155">
        <v>10</v>
      </c>
      <c r="I42" s="155">
        <v>24</v>
      </c>
      <c r="J42" s="155">
        <v>11</v>
      </c>
    </row>
    <row r="43" spans="1:10" ht="9" customHeight="1">
      <c r="A43" s="157">
        <v>175</v>
      </c>
      <c r="B43" s="157"/>
      <c r="C43" s="177" t="s">
        <v>318</v>
      </c>
      <c r="D43" s="178"/>
      <c r="E43" s="155">
        <v>92</v>
      </c>
      <c r="F43" s="155">
        <v>38</v>
      </c>
      <c r="G43" s="155">
        <v>7</v>
      </c>
      <c r="H43" s="155">
        <v>30</v>
      </c>
      <c r="I43" s="155">
        <v>27</v>
      </c>
      <c r="J43" s="155">
        <v>28</v>
      </c>
    </row>
    <row r="44" spans="1:10" ht="9" customHeight="1">
      <c r="A44" s="157">
        <v>176</v>
      </c>
      <c r="B44" s="157"/>
      <c r="C44" s="177" t="s">
        <v>319</v>
      </c>
      <c r="D44" s="178"/>
      <c r="E44" s="155">
        <v>155</v>
      </c>
      <c r="F44" s="155">
        <v>90</v>
      </c>
      <c r="G44" s="155">
        <v>19</v>
      </c>
      <c r="H44" s="155">
        <v>37</v>
      </c>
      <c r="I44" s="155">
        <v>52</v>
      </c>
      <c r="J44" s="155">
        <v>47</v>
      </c>
    </row>
    <row r="45" spans="1:10" ht="9" customHeight="1">
      <c r="A45" s="157">
        <v>177</v>
      </c>
      <c r="B45" s="157"/>
      <c r="C45" s="177" t="s">
        <v>320</v>
      </c>
      <c r="D45" s="178"/>
      <c r="E45" s="155">
        <v>204</v>
      </c>
      <c r="F45" s="155">
        <v>112</v>
      </c>
      <c r="G45" s="155">
        <v>19</v>
      </c>
      <c r="H45" s="155">
        <v>16</v>
      </c>
      <c r="I45" s="155">
        <v>82</v>
      </c>
      <c r="J45" s="155">
        <v>87</v>
      </c>
    </row>
    <row r="46" spans="1:10" ht="9" customHeight="1">
      <c r="A46" s="157">
        <v>178</v>
      </c>
      <c r="B46" s="157"/>
      <c r="C46" s="177" t="s">
        <v>321</v>
      </c>
      <c r="D46" s="178"/>
      <c r="E46" s="155">
        <v>27</v>
      </c>
      <c r="F46" s="155">
        <v>16</v>
      </c>
      <c r="G46" s="155">
        <v>3</v>
      </c>
      <c r="H46" s="155" t="s">
        <v>577</v>
      </c>
      <c r="I46" s="155">
        <v>10</v>
      </c>
      <c r="J46" s="155">
        <v>14</v>
      </c>
    </row>
    <row r="47" spans="1:10" ht="9" customHeight="1">
      <c r="A47" s="157">
        <v>179</v>
      </c>
      <c r="B47" s="157"/>
      <c r="C47" s="177" t="s">
        <v>322</v>
      </c>
      <c r="D47" s="178"/>
      <c r="E47" s="155">
        <v>263</v>
      </c>
      <c r="F47" s="155">
        <v>138</v>
      </c>
      <c r="G47" s="155">
        <v>25</v>
      </c>
      <c r="H47" s="155">
        <v>39</v>
      </c>
      <c r="I47" s="155">
        <v>108</v>
      </c>
      <c r="J47" s="155">
        <v>91</v>
      </c>
    </row>
    <row r="48" spans="1:10" ht="9" customHeight="1">
      <c r="A48" s="157">
        <v>180</v>
      </c>
      <c r="B48" s="157"/>
      <c r="C48" s="177" t="s">
        <v>323</v>
      </c>
      <c r="D48" s="178"/>
      <c r="E48" s="155">
        <v>54</v>
      </c>
      <c r="F48" s="155">
        <v>25</v>
      </c>
      <c r="G48" s="155">
        <v>1</v>
      </c>
      <c r="H48" s="155" t="s">
        <v>577</v>
      </c>
      <c r="I48" s="155">
        <v>36</v>
      </c>
      <c r="J48" s="155">
        <v>17</v>
      </c>
    </row>
    <row r="49" spans="1:10" ht="9" customHeight="1">
      <c r="A49" s="157">
        <v>181</v>
      </c>
      <c r="B49" s="157"/>
      <c r="C49" s="177" t="s">
        <v>324</v>
      </c>
      <c r="D49" s="178"/>
      <c r="E49" s="155">
        <v>121</v>
      </c>
      <c r="F49" s="155">
        <v>49</v>
      </c>
      <c r="G49" s="155">
        <v>9</v>
      </c>
      <c r="H49" s="155">
        <v>29</v>
      </c>
      <c r="I49" s="155">
        <v>38</v>
      </c>
      <c r="J49" s="155">
        <v>45</v>
      </c>
    </row>
    <row r="50" spans="1:10" ht="9" customHeight="1">
      <c r="A50" s="157">
        <v>182</v>
      </c>
      <c r="B50" s="157"/>
      <c r="C50" s="177" t="s">
        <v>325</v>
      </c>
      <c r="D50" s="178"/>
      <c r="E50" s="155">
        <v>41</v>
      </c>
      <c r="F50" s="155">
        <v>20</v>
      </c>
      <c r="G50" s="155">
        <v>6</v>
      </c>
      <c r="H50" s="155" t="s">
        <v>577</v>
      </c>
      <c r="I50" s="155">
        <v>26</v>
      </c>
      <c r="J50" s="155">
        <v>9</v>
      </c>
    </row>
    <row r="51" spans="1:10" ht="9" customHeight="1">
      <c r="A51" s="157">
        <v>183</v>
      </c>
      <c r="B51" s="157"/>
      <c r="C51" s="177" t="s">
        <v>326</v>
      </c>
      <c r="D51" s="178"/>
      <c r="E51" s="155">
        <v>288</v>
      </c>
      <c r="F51" s="155">
        <v>138</v>
      </c>
      <c r="G51" s="155">
        <v>22</v>
      </c>
      <c r="H51" s="155">
        <v>53</v>
      </c>
      <c r="I51" s="155">
        <v>116</v>
      </c>
      <c r="J51" s="155">
        <v>97</v>
      </c>
    </row>
    <row r="52" spans="1:10" ht="9" customHeight="1">
      <c r="A52" s="157">
        <v>184</v>
      </c>
      <c r="B52" s="157"/>
      <c r="C52" s="177" t="s">
        <v>327</v>
      </c>
      <c r="D52" s="178"/>
      <c r="E52" s="155">
        <v>352</v>
      </c>
      <c r="F52" s="155">
        <v>184</v>
      </c>
      <c r="G52" s="155">
        <v>26</v>
      </c>
      <c r="H52" s="155">
        <v>51</v>
      </c>
      <c r="I52" s="155">
        <v>130</v>
      </c>
      <c r="J52" s="155">
        <v>145</v>
      </c>
    </row>
    <row r="53" spans="1:10" ht="9" customHeight="1">
      <c r="A53" s="157">
        <v>185</v>
      </c>
      <c r="B53" s="157"/>
      <c r="C53" s="177" t="s">
        <v>328</v>
      </c>
      <c r="D53" s="178"/>
      <c r="E53" s="155">
        <v>108</v>
      </c>
      <c r="F53" s="155">
        <v>46</v>
      </c>
      <c r="G53" s="155">
        <v>7</v>
      </c>
      <c r="H53" s="155">
        <v>16</v>
      </c>
      <c r="I53" s="155">
        <v>55</v>
      </c>
      <c r="J53" s="155">
        <v>30</v>
      </c>
    </row>
    <row r="54" spans="1:10" ht="9" customHeight="1">
      <c r="A54" s="157">
        <v>186</v>
      </c>
      <c r="B54" s="157"/>
      <c r="C54" s="177" t="s">
        <v>329</v>
      </c>
      <c r="D54" s="178"/>
      <c r="E54" s="155">
        <v>125</v>
      </c>
      <c r="F54" s="155">
        <v>78</v>
      </c>
      <c r="G54" s="155">
        <v>20</v>
      </c>
      <c r="H54" s="155">
        <v>17</v>
      </c>
      <c r="I54" s="155">
        <v>42</v>
      </c>
      <c r="J54" s="155">
        <v>46</v>
      </c>
    </row>
    <row r="55" spans="1:10" ht="9" customHeight="1">
      <c r="A55" s="157">
        <v>187</v>
      </c>
      <c r="B55" s="157"/>
      <c r="C55" s="177" t="s">
        <v>330</v>
      </c>
      <c r="D55" s="178"/>
      <c r="E55" s="155">
        <v>221</v>
      </c>
      <c r="F55" s="155">
        <v>113</v>
      </c>
      <c r="G55" s="155">
        <v>34</v>
      </c>
      <c r="H55" s="155">
        <v>29</v>
      </c>
      <c r="I55" s="155">
        <v>70</v>
      </c>
      <c r="J55" s="155">
        <v>88</v>
      </c>
    </row>
    <row r="56" spans="1:10" ht="9" customHeight="1">
      <c r="A56" s="157">
        <v>188</v>
      </c>
      <c r="B56" s="157"/>
      <c r="C56" s="177" t="s">
        <v>331</v>
      </c>
      <c r="D56" s="178"/>
      <c r="E56" s="155">
        <v>20</v>
      </c>
      <c r="F56" s="155">
        <v>11</v>
      </c>
      <c r="G56" s="155">
        <v>1</v>
      </c>
      <c r="H56" s="155">
        <v>1</v>
      </c>
      <c r="I56" s="155">
        <v>5</v>
      </c>
      <c r="J56" s="155">
        <v>13</v>
      </c>
    </row>
    <row r="57" spans="1:10" ht="9" customHeight="1">
      <c r="A57" s="157">
        <v>189</v>
      </c>
      <c r="B57" s="157"/>
      <c r="C57" s="177" t="s">
        <v>332</v>
      </c>
      <c r="D57" s="178"/>
      <c r="E57" s="155">
        <v>71</v>
      </c>
      <c r="F57" s="155">
        <v>51</v>
      </c>
      <c r="G57" s="155">
        <v>32</v>
      </c>
      <c r="H57" s="155">
        <v>10</v>
      </c>
      <c r="I57" s="155">
        <v>11</v>
      </c>
      <c r="J57" s="155">
        <v>18</v>
      </c>
    </row>
    <row r="58" spans="1:10" ht="9" customHeight="1">
      <c r="A58" s="157">
        <v>190</v>
      </c>
      <c r="B58" s="157"/>
      <c r="C58" s="177" t="s">
        <v>333</v>
      </c>
      <c r="D58" s="178"/>
      <c r="E58" s="155">
        <v>54</v>
      </c>
      <c r="F58" s="155">
        <v>26</v>
      </c>
      <c r="G58" s="155">
        <v>4</v>
      </c>
      <c r="H58" s="155">
        <v>4</v>
      </c>
      <c r="I58" s="155">
        <v>30</v>
      </c>
      <c r="J58" s="155">
        <v>16</v>
      </c>
    </row>
    <row r="59" spans="1:10" ht="9" customHeight="1">
      <c r="A59" s="157"/>
      <c r="B59" s="157"/>
      <c r="C59" s="181" t="s">
        <v>11</v>
      </c>
      <c r="D59" s="182"/>
      <c r="E59" s="154">
        <f aca="true" t="shared" si="4" ref="E59:J59">SUM(E39:E58)</f>
        <v>2751</v>
      </c>
      <c r="F59" s="154">
        <f t="shared" si="4"/>
        <v>1418</v>
      </c>
      <c r="G59" s="154">
        <f t="shared" si="4"/>
        <v>290</v>
      </c>
      <c r="H59" s="154">
        <f t="shared" si="4"/>
        <v>443</v>
      </c>
      <c r="I59" s="154">
        <f t="shared" si="4"/>
        <v>1028</v>
      </c>
      <c r="J59" s="154">
        <f t="shared" si="4"/>
        <v>990</v>
      </c>
    </row>
    <row r="60" spans="1:10" ht="9" customHeight="1">
      <c r="A60" s="183">
        <v>1</v>
      </c>
      <c r="B60" s="157"/>
      <c r="C60" s="184" t="s">
        <v>392</v>
      </c>
      <c r="D60" s="185"/>
      <c r="E60" s="154">
        <f aca="true" t="shared" si="5" ref="E60:J60">E35+E59</f>
        <v>5107</v>
      </c>
      <c r="F60" s="154">
        <f t="shared" si="5"/>
        <v>2631</v>
      </c>
      <c r="G60" s="154">
        <f t="shared" si="5"/>
        <v>1041</v>
      </c>
      <c r="H60" s="154">
        <f t="shared" si="5"/>
        <v>1055</v>
      </c>
      <c r="I60" s="154">
        <f t="shared" si="5"/>
        <v>1655</v>
      </c>
      <c r="J60" s="154">
        <f t="shared" si="5"/>
        <v>1356</v>
      </c>
    </row>
    <row r="61" spans="1:10" ht="4.5" customHeight="1">
      <c r="A61" s="157"/>
      <c r="B61" s="157"/>
      <c r="C61" s="205"/>
      <c r="D61" s="205"/>
      <c r="E61" s="155"/>
      <c r="F61" s="155"/>
      <c r="G61" s="155"/>
      <c r="H61" s="155"/>
      <c r="I61" s="155"/>
      <c r="J61" s="155"/>
    </row>
    <row r="62" spans="1:10" ht="9" customHeight="1">
      <c r="A62" s="662" t="s">
        <v>390</v>
      </c>
      <c r="B62" s="662"/>
      <c r="C62" s="662"/>
      <c r="D62" s="662"/>
      <c r="E62" s="662"/>
      <c r="F62" s="662"/>
      <c r="G62" s="662"/>
      <c r="H62" s="662"/>
      <c r="I62" s="662"/>
      <c r="J62" s="662"/>
    </row>
    <row r="63" spans="1:10" ht="2.25" customHeight="1">
      <c r="A63" s="157"/>
      <c r="B63" s="157"/>
      <c r="C63" s="159"/>
      <c r="D63" s="159"/>
      <c r="E63" s="155"/>
      <c r="F63" s="155"/>
      <c r="G63" s="155"/>
      <c r="H63" s="155"/>
      <c r="I63" s="155"/>
      <c r="J63" s="155"/>
    </row>
    <row r="64" spans="1:10" ht="9" customHeight="1">
      <c r="A64" s="157"/>
      <c r="B64" s="157"/>
      <c r="C64" s="176" t="s">
        <v>313</v>
      </c>
      <c r="D64" s="176"/>
      <c r="E64" s="155"/>
      <c r="F64" s="155"/>
      <c r="G64" s="155"/>
      <c r="H64" s="155"/>
      <c r="I64" s="155"/>
      <c r="J64" s="155"/>
    </row>
    <row r="65" spans="1:10" ht="4.5" customHeight="1">
      <c r="A65" s="157"/>
      <c r="B65" s="157"/>
      <c r="C65" s="176"/>
      <c r="D65" s="176"/>
      <c r="E65" s="155"/>
      <c r="F65" s="155"/>
      <c r="G65" s="155"/>
      <c r="H65" s="155"/>
      <c r="I65" s="155"/>
      <c r="J65" s="155"/>
    </row>
    <row r="66" spans="1:10" ht="9" customHeight="1">
      <c r="A66" s="157">
        <v>261</v>
      </c>
      <c r="B66" s="157"/>
      <c r="C66" s="177" t="s">
        <v>335</v>
      </c>
      <c r="D66" s="178"/>
      <c r="E66" s="155">
        <v>144</v>
      </c>
      <c r="F66" s="155">
        <v>69</v>
      </c>
      <c r="G66" s="155">
        <v>17</v>
      </c>
      <c r="H66" s="155">
        <v>34</v>
      </c>
      <c r="I66" s="155">
        <v>43</v>
      </c>
      <c r="J66" s="155">
        <v>50</v>
      </c>
    </row>
    <row r="67" spans="1:10" ht="9" customHeight="1">
      <c r="A67" s="157">
        <v>262</v>
      </c>
      <c r="B67" s="157"/>
      <c r="C67" s="177" t="s">
        <v>336</v>
      </c>
      <c r="D67" s="178"/>
      <c r="E67" s="155">
        <v>31</v>
      </c>
      <c r="F67" s="155">
        <v>10</v>
      </c>
      <c r="G67" s="155">
        <v>6</v>
      </c>
      <c r="H67" s="155">
        <v>5</v>
      </c>
      <c r="I67" s="155">
        <v>16</v>
      </c>
      <c r="J67" s="155">
        <v>4</v>
      </c>
    </row>
    <row r="68" spans="1:10" ht="9" customHeight="1">
      <c r="A68" s="157">
        <v>263</v>
      </c>
      <c r="B68" s="157"/>
      <c r="C68" s="177" t="s">
        <v>337</v>
      </c>
      <c r="D68" s="178"/>
      <c r="E68" s="155">
        <v>101</v>
      </c>
      <c r="F68" s="155">
        <v>33</v>
      </c>
      <c r="G68" s="155">
        <v>11</v>
      </c>
      <c r="H68" s="155">
        <v>9</v>
      </c>
      <c r="I68" s="155">
        <v>48</v>
      </c>
      <c r="J68" s="155">
        <v>33</v>
      </c>
    </row>
    <row r="69" spans="1:10" ht="9" customHeight="1">
      <c r="A69" s="157"/>
      <c r="B69" s="157"/>
      <c r="C69" s="179" t="s">
        <v>11</v>
      </c>
      <c r="D69" s="180"/>
      <c r="E69" s="154">
        <f aca="true" t="shared" si="6" ref="E69:J69">SUM(E66:E68)</f>
        <v>276</v>
      </c>
      <c r="F69" s="154">
        <f t="shared" si="6"/>
        <v>112</v>
      </c>
      <c r="G69" s="154">
        <f t="shared" si="6"/>
        <v>34</v>
      </c>
      <c r="H69" s="154">
        <f t="shared" si="6"/>
        <v>48</v>
      </c>
      <c r="I69" s="154">
        <f t="shared" si="6"/>
        <v>107</v>
      </c>
      <c r="J69" s="154">
        <f t="shared" si="6"/>
        <v>87</v>
      </c>
    </row>
    <row r="70" spans="1:10" ht="3.75" customHeight="1">
      <c r="A70" s="157"/>
      <c r="B70" s="157"/>
      <c r="C70" s="198"/>
      <c r="D70" s="198"/>
      <c r="E70" s="155"/>
      <c r="F70" s="155"/>
      <c r="G70" s="155"/>
      <c r="H70" s="155"/>
      <c r="I70" s="155"/>
      <c r="J70" s="155"/>
    </row>
    <row r="71" spans="1:10" ht="9" customHeight="1">
      <c r="A71" s="157"/>
      <c r="B71" s="157"/>
      <c r="C71" s="159" t="s">
        <v>312</v>
      </c>
      <c r="D71" s="159"/>
      <c r="E71" s="155"/>
      <c r="F71" s="155"/>
      <c r="G71" s="155"/>
      <c r="H71" s="155"/>
      <c r="I71" s="155"/>
      <c r="J71" s="155"/>
    </row>
    <row r="72" spans="1:10" ht="3" customHeight="1">
      <c r="A72" s="157"/>
      <c r="B72" s="157"/>
      <c r="C72" s="187"/>
      <c r="D72" s="187"/>
      <c r="E72" s="157"/>
      <c r="F72" s="157"/>
      <c r="G72" s="157"/>
      <c r="H72" s="157"/>
      <c r="I72" s="157"/>
      <c r="J72" s="157"/>
    </row>
    <row r="73" spans="1:10" ht="9" customHeight="1">
      <c r="A73" s="157">
        <v>271</v>
      </c>
      <c r="B73" s="157"/>
      <c r="C73" s="177" t="s">
        <v>338</v>
      </c>
      <c r="D73" s="178"/>
      <c r="E73" s="158">
        <v>233</v>
      </c>
      <c r="F73" s="158">
        <v>122</v>
      </c>
      <c r="G73" s="158">
        <v>15</v>
      </c>
      <c r="H73" s="158">
        <v>15</v>
      </c>
      <c r="I73" s="158">
        <v>126</v>
      </c>
      <c r="J73" s="158">
        <v>77</v>
      </c>
    </row>
    <row r="74" spans="1:10" ht="9" customHeight="1">
      <c r="A74" s="157">
        <v>272</v>
      </c>
      <c r="B74" s="157"/>
      <c r="C74" s="177" t="s">
        <v>339</v>
      </c>
      <c r="D74" s="178"/>
      <c r="E74" s="158">
        <v>82</v>
      </c>
      <c r="F74" s="158">
        <v>40</v>
      </c>
      <c r="G74" s="158">
        <v>5</v>
      </c>
      <c r="H74" s="158">
        <v>9</v>
      </c>
      <c r="I74" s="158">
        <v>37</v>
      </c>
      <c r="J74" s="158">
        <v>31</v>
      </c>
    </row>
    <row r="75" spans="1:10" ht="9" customHeight="1">
      <c r="A75" s="157">
        <v>273</v>
      </c>
      <c r="B75" s="157"/>
      <c r="C75" s="177" t="s">
        <v>340</v>
      </c>
      <c r="D75" s="178"/>
      <c r="E75" s="158">
        <v>80</v>
      </c>
      <c r="F75" s="158">
        <v>38</v>
      </c>
      <c r="G75" s="158">
        <v>15</v>
      </c>
      <c r="H75" s="158">
        <v>6</v>
      </c>
      <c r="I75" s="158">
        <v>21</v>
      </c>
      <c r="J75" s="158">
        <v>38</v>
      </c>
    </row>
    <row r="76" spans="1:10" ht="9" customHeight="1">
      <c r="A76" s="157">
        <v>274</v>
      </c>
      <c r="B76" s="157"/>
      <c r="C76" s="177" t="s">
        <v>335</v>
      </c>
      <c r="D76" s="178"/>
      <c r="E76" s="158">
        <v>104</v>
      </c>
      <c r="F76" s="158">
        <v>55</v>
      </c>
      <c r="G76" s="158">
        <v>12</v>
      </c>
      <c r="H76" s="158">
        <v>14</v>
      </c>
      <c r="I76" s="158">
        <v>41</v>
      </c>
      <c r="J76" s="158">
        <v>37</v>
      </c>
    </row>
    <row r="77" spans="1:10" ht="9" customHeight="1">
      <c r="A77" s="157">
        <v>275</v>
      </c>
      <c r="B77" s="157"/>
      <c r="C77" s="177" t="s">
        <v>336</v>
      </c>
      <c r="D77" s="178"/>
      <c r="E77" s="158">
        <v>67</v>
      </c>
      <c r="F77" s="158">
        <v>30</v>
      </c>
      <c r="G77" s="158">
        <v>10</v>
      </c>
      <c r="H77" s="158">
        <v>6</v>
      </c>
      <c r="I77" s="158">
        <v>21</v>
      </c>
      <c r="J77" s="158">
        <v>30</v>
      </c>
    </row>
    <row r="78" spans="1:10" ht="9" customHeight="1">
      <c r="A78" s="157">
        <v>276</v>
      </c>
      <c r="B78" s="157"/>
      <c r="C78" s="177" t="s">
        <v>341</v>
      </c>
      <c r="D78" s="178"/>
      <c r="E78" s="158">
        <v>82</v>
      </c>
      <c r="F78" s="158">
        <v>45</v>
      </c>
      <c r="G78" s="158">
        <v>9</v>
      </c>
      <c r="H78" s="158">
        <v>16</v>
      </c>
      <c r="I78" s="158">
        <v>42</v>
      </c>
      <c r="J78" s="158">
        <v>15</v>
      </c>
    </row>
    <row r="79" spans="1:10" ht="9" customHeight="1">
      <c r="A79" s="157">
        <v>277</v>
      </c>
      <c r="B79" s="157"/>
      <c r="C79" s="177" t="s">
        <v>342</v>
      </c>
      <c r="D79" s="178"/>
      <c r="E79" s="158">
        <v>66</v>
      </c>
      <c r="F79" s="158">
        <v>31</v>
      </c>
      <c r="G79" s="158">
        <v>10</v>
      </c>
      <c r="H79" s="158">
        <v>6</v>
      </c>
      <c r="I79" s="158">
        <v>22</v>
      </c>
      <c r="J79" s="158">
        <v>28</v>
      </c>
    </row>
    <row r="80" spans="1:10" ht="9" customHeight="1">
      <c r="A80" s="157">
        <v>278</v>
      </c>
      <c r="B80" s="157"/>
      <c r="C80" s="177" t="s">
        <v>343</v>
      </c>
      <c r="D80" s="178"/>
      <c r="E80" s="158">
        <v>151</v>
      </c>
      <c r="F80" s="158">
        <v>73</v>
      </c>
      <c r="G80" s="158">
        <v>12</v>
      </c>
      <c r="H80" s="158">
        <v>15</v>
      </c>
      <c r="I80" s="158">
        <v>84</v>
      </c>
      <c r="J80" s="158">
        <v>40</v>
      </c>
    </row>
    <row r="81" spans="1:10" ht="9" customHeight="1">
      <c r="A81" s="157">
        <v>279</v>
      </c>
      <c r="B81" s="157"/>
      <c r="C81" s="177" t="s">
        <v>344</v>
      </c>
      <c r="D81" s="178"/>
      <c r="E81" s="158">
        <v>86</v>
      </c>
      <c r="F81" s="158">
        <v>46</v>
      </c>
      <c r="G81" s="158">
        <v>16</v>
      </c>
      <c r="H81" s="158">
        <v>10</v>
      </c>
      <c r="I81" s="158">
        <v>38</v>
      </c>
      <c r="J81" s="158">
        <v>22</v>
      </c>
    </row>
    <row r="82" spans="1:10" ht="9" customHeight="1">
      <c r="A82" s="157"/>
      <c r="B82" s="157"/>
      <c r="C82" s="181" t="s">
        <v>11</v>
      </c>
      <c r="D82" s="182"/>
      <c r="E82" s="327">
        <f aca="true" t="shared" si="7" ref="E82:J82">SUM(E73:E81)</f>
        <v>951</v>
      </c>
      <c r="F82" s="206">
        <f t="shared" si="7"/>
        <v>480</v>
      </c>
      <c r="G82" s="206">
        <f t="shared" si="7"/>
        <v>104</v>
      </c>
      <c r="H82" s="206">
        <f t="shared" si="7"/>
        <v>97</v>
      </c>
      <c r="I82" s="206">
        <f t="shared" si="7"/>
        <v>432</v>
      </c>
      <c r="J82" s="206">
        <f t="shared" si="7"/>
        <v>318</v>
      </c>
    </row>
    <row r="83" spans="1:10" ht="9" customHeight="1">
      <c r="A83" s="183">
        <v>2</v>
      </c>
      <c r="B83" s="183"/>
      <c r="C83" s="184" t="s">
        <v>391</v>
      </c>
      <c r="D83" s="185"/>
      <c r="E83" s="327">
        <f aca="true" t="shared" si="8" ref="E83:J83">E69+E82</f>
        <v>1227</v>
      </c>
      <c r="F83" s="327">
        <f t="shared" si="8"/>
        <v>592</v>
      </c>
      <c r="G83" s="327">
        <f t="shared" si="8"/>
        <v>138</v>
      </c>
      <c r="H83" s="327">
        <f t="shared" si="8"/>
        <v>145</v>
      </c>
      <c r="I83" s="327">
        <f t="shared" si="8"/>
        <v>539</v>
      </c>
      <c r="J83" s="327">
        <f t="shared" si="8"/>
        <v>405</v>
      </c>
    </row>
  </sheetData>
  <sheetProtection/>
  <mergeCells count="16">
    <mergeCell ref="G6:J8"/>
    <mergeCell ref="J9:J14"/>
    <mergeCell ref="I9:I14"/>
    <mergeCell ref="H9:H14"/>
    <mergeCell ref="G9:G14"/>
    <mergeCell ref="F6:F14"/>
    <mergeCell ref="A62:J62"/>
    <mergeCell ref="A1:J1"/>
    <mergeCell ref="A2:J2"/>
    <mergeCell ref="A3:J3"/>
    <mergeCell ref="A4:J4"/>
    <mergeCell ref="A16:J16"/>
    <mergeCell ref="A29:J29"/>
    <mergeCell ref="E6:E14"/>
    <mergeCell ref="C6:D14"/>
    <mergeCell ref="A6:B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N81"/>
  <sheetViews>
    <sheetView workbookViewId="0" topLeftCell="A1">
      <selection activeCell="H100" sqref="H100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5.14062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140625" style="0" customWidth="1"/>
    <col min="17" max="17" width="8.421875" style="0" customWidth="1"/>
    <col min="18" max="18" width="11.28125" style="0" customWidth="1"/>
  </cols>
  <sheetData>
    <row r="2" spans="1:14" s="330" customFormat="1" ht="10.5" customHeight="1">
      <c r="A2" s="672" t="s">
        <v>563</v>
      </c>
      <c r="B2" s="672"/>
      <c r="C2" s="672"/>
      <c r="D2" s="672"/>
      <c r="E2" s="672"/>
      <c r="F2" s="672"/>
      <c r="G2" s="672"/>
      <c r="H2" s="672"/>
      <c r="I2" s="672"/>
      <c r="J2" s="672"/>
      <c r="K2" s="329"/>
      <c r="L2" s="329"/>
      <c r="M2" s="329"/>
      <c r="N2" s="329"/>
    </row>
    <row r="3" spans="1:10" s="330" customFormat="1" ht="11.25" customHeight="1" hidden="1">
      <c r="A3" s="422"/>
      <c r="B3" s="422"/>
      <c r="C3" s="422"/>
      <c r="D3" s="422"/>
      <c r="E3" s="422"/>
      <c r="F3" s="422"/>
      <c r="G3" s="422"/>
      <c r="H3" s="422"/>
      <c r="I3" s="422"/>
      <c r="J3" s="422"/>
    </row>
    <row r="4" spans="1:10" s="330" customFormat="1" ht="27.75" customHeight="1">
      <c r="A4" s="663" t="s">
        <v>631</v>
      </c>
      <c r="B4" s="422"/>
      <c r="C4" s="422"/>
      <c r="D4" s="422"/>
      <c r="E4" s="422"/>
      <c r="F4" s="422"/>
      <c r="G4" s="422"/>
      <c r="H4" s="422"/>
      <c r="I4" s="422"/>
      <c r="J4" s="422"/>
    </row>
    <row r="5" spans="1:10" ht="12" customHeight="1">
      <c r="A5" s="422" t="s">
        <v>383</v>
      </c>
      <c r="B5" s="422"/>
      <c r="C5" s="422"/>
      <c r="D5" s="422"/>
      <c r="E5" s="422"/>
      <c r="F5" s="422"/>
      <c r="G5" s="422"/>
      <c r="H5" s="422"/>
      <c r="I5" s="422"/>
      <c r="J5" s="422"/>
    </row>
    <row r="6" ht="4.5" customHeight="1"/>
    <row r="7" spans="1:10" ht="10.5" customHeight="1">
      <c r="A7" s="665" t="s">
        <v>396</v>
      </c>
      <c r="B7" s="666"/>
      <c r="C7" s="664" t="s">
        <v>307</v>
      </c>
      <c r="D7" s="639"/>
      <c r="E7" s="485" t="s">
        <v>452</v>
      </c>
      <c r="F7" s="485" t="s">
        <v>564</v>
      </c>
      <c r="G7" s="488" t="s">
        <v>565</v>
      </c>
      <c r="H7" s="579"/>
      <c r="I7" s="579"/>
      <c r="J7" s="579"/>
    </row>
    <row r="8" spans="1:10" ht="10.5" customHeight="1">
      <c r="A8" s="667"/>
      <c r="B8" s="668"/>
      <c r="C8" s="633"/>
      <c r="D8" s="640"/>
      <c r="E8" s="478"/>
      <c r="F8" s="478"/>
      <c r="G8" s="490"/>
      <c r="H8" s="480"/>
      <c r="I8" s="480"/>
      <c r="J8" s="480"/>
    </row>
    <row r="9" spans="1:10" ht="10.5" customHeight="1">
      <c r="A9" s="667"/>
      <c r="B9" s="668"/>
      <c r="C9" s="633"/>
      <c r="D9" s="640"/>
      <c r="E9" s="478"/>
      <c r="F9" s="478"/>
      <c r="G9" s="491"/>
      <c r="H9" s="481"/>
      <c r="I9" s="481"/>
      <c r="J9" s="481"/>
    </row>
    <row r="10" spans="1:10" ht="10.5" customHeight="1">
      <c r="A10" s="667"/>
      <c r="B10" s="668"/>
      <c r="C10" s="633"/>
      <c r="D10" s="640"/>
      <c r="E10" s="478"/>
      <c r="F10" s="478"/>
      <c r="G10" s="489" t="s">
        <v>498</v>
      </c>
      <c r="H10" s="485" t="s">
        <v>499</v>
      </c>
      <c r="I10" s="485" t="s">
        <v>500</v>
      </c>
      <c r="J10" s="488" t="s">
        <v>501</v>
      </c>
    </row>
    <row r="11" spans="1:10" ht="10.5" customHeight="1">
      <c r="A11" s="667"/>
      <c r="B11" s="668"/>
      <c r="C11" s="633"/>
      <c r="D11" s="640"/>
      <c r="E11" s="478"/>
      <c r="F11" s="478"/>
      <c r="G11" s="486"/>
      <c r="H11" s="478"/>
      <c r="I11" s="478"/>
      <c r="J11" s="490"/>
    </row>
    <row r="12" spans="1:10" ht="10.5" customHeight="1">
      <c r="A12" s="667"/>
      <c r="B12" s="668"/>
      <c r="C12" s="633"/>
      <c r="D12" s="640"/>
      <c r="E12" s="478"/>
      <c r="F12" s="478"/>
      <c r="G12" s="486"/>
      <c r="H12" s="478"/>
      <c r="I12" s="478"/>
      <c r="J12" s="490"/>
    </row>
    <row r="13" spans="1:10" ht="10.5" customHeight="1">
      <c r="A13" s="667"/>
      <c r="B13" s="668"/>
      <c r="C13" s="633"/>
      <c r="D13" s="640"/>
      <c r="E13" s="478"/>
      <c r="F13" s="478"/>
      <c r="G13" s="486"/>
      <c r="H13" s="478"/>
      <c r="I13" s="478"/>
      <c r="J13" s="490"/>
    </row>
    <row r="14" spans="1:10" ht="10.5" customHeight="1">
      <c r="A14" s="667"/>
      <c r="B14" s="668"/>
      <c r="C14" s="633"/>
      <c r="D14" s="640"/>
      <c r="E14" s="478"/>
      <c r="F14" s="478"/>
      <c r="G14" s="486"/>
      <c r="H14" s="478"/>
      <c r="I14" s="478"/>
      <c r="J14" s="490"/>
    </row>
    <row r="15" spans="1:10" ht="10.5" customHeight="1">
      <c r="A15" s="669"/>
      <c r="B15" s="670"/>
      <c r="C15" s="634"/>
      <c r="D15" s="641"/>
      <c r="E15" s="479"/>
      <c r="F15" s="479"/>
      <c r="G15" s="487"/>
      <c r="H15" s="479"/>
      <c r="I15" s="479"/>
      <c r="J15" s="491"/>
    </row>
    <row r="16" spans="1:10" ht="10.5" customHeight="1">
      <c r="A16" s="286"/>
      <c r="B16" s="286"/>
      <c r="C16" s="152"/>
      <c r="D16" s="152"/>
      <c r="E16" s="285"/>
      <c r="F16" s="152"/>
      <c r="G16" s="285"/>
      <c r="H16" s="285"/>
      <c r="I16" s="285"/>
      <c r="J16" s="285"/>
    </row>
    <row r="17" spans="1:13" s="12" customFormat="1" ht="9" customHeight="1">
      <c r="A17" s="645" t="s">
        <v>394</v>
      </c>
      <c r="B17" s="645"/>
      <c r="C17" s="645"/>
      <c r="D17" s="645"/>
      <c r="E17" s="645"/>
      <c r="F17" s="645"/>
      <c r="G17" s="645"/>
      <c r="H17" s="645"/>
      <c r="I17" s="645"/>
      <c r="J17" s="645"/>
      <c r="K17" s="328"/>
      <c r="L17" s="328"/>
      <c r="M17" s="328"/>
    </row>
    <row r="18" spans="1:13" ht="9" customHeight="1">
      <c r="A18" s="157"/>
      <c r="B18" s="157"/>
      <c r="C18" s="176" t="s">
        <v>313</v>
      </c>
      <c r="D18" s="176"/>
      <c r="E18" s="187"/>
      <c r="F18" s="159"/>
      <c r="G18" s="159"/>
      <c r="H18" s="159"/>
      <c r="I18" s="159"/>
      <c r="J18" s="159"/>
      <c r="K18" s="159"/>
      <c r="L18" s="159"/>
      <c r="M18" s="159"/>
    </row>
    <row r="19" spans="1:13" ht="5.25" customHeight="1">
      <c r="A19" s="157"/>
      <c r="B19" s="157"/>
      <c r="C19" s="176"/>
      <c r="D19" s="176"/>
      <c r="E19" s="187"/>
      <c r="F19" s="159"/>
      <c r="G19" s="159"/>
      <c r="H19" s="159"/>
      <c r="I19" s="159"/>
      <c r="J19" s="159"/>
      <c r="K19" s="159"/>
      <c r="L19" s="159"/>
      <c r="M19" s="159"/>
    </row>
    <row r="20" spans="1:13" ht="9" customHeight="1">
      <c r="A20" s="157">
        <v>361</v>
      </c>
      <c r="B20" s="157"/>
      <c r="C20" s="177" t="s">
        <v>345</v>
      </c>
      <c r="D20" s="178"/>
      <c r="E20" s="155">
        <v>118</v>
      </c>
      <c r="F20" s="155">
        <v>57</v>
      </c>
      <c r="G20" s="155">
        <v>9</v>
      </c>
      <c r="H20" s="155">
        <v>4</v>
      </c>
      <c r="I20" s="155">
        <v>53</v>
      </c>
      <c r="J20" s="155">
        <v>52</v>
      </c>
      <c r="K20" s="155"/>
      <c r="L20" s="155"/>
      <c r="M20" s="155"/>
    </row>
    <row r="21" spans="1:13" ht="9" customHeight="1">
      <c r="A21" s="157">
        <v>362</v>
      </c>
      <c r="B21" s="157"/>
      <c r="C21" s="177" t="s">
        <v>346</v>
      </c>
      <c r="D21" s="178"/>
      <c r="E21" s="155">
        <v>437</v>
      </c>
      <c r="F21" s="155">
        <v>219</v>
      </c>
      <c r="G21" s="155">
        <v>53</v>
      </c>
      <c r="H21" s="155">
        <v>96</v>
      </c>
      <c r="I21" s="155">
        <v>208</v>
      </c>
      <c r="J21" s="155">
        <v>80</v>
      </c>
      <c r="K21" s="155"/>
      <c r="L21" s="155"/>
      <c r="M21" s="155"/>
    </row>
    <row r="22" spans="1:13" ht="9" customHeight="1">
      <c r="A22" s="157">
        <v>363</v>
      </c>
      <c r="B22" s="157"/>
      <c r="C22" s="373" t="s">
        <v>576</v>
      </c>
      <c r="D22" s="178"/>
      <c r="E22" s="155">
        <v>192</v>
      </c>
      <c r="F22" s="155">
        <v>84</v>
      </c>
      <c r="G22" s="155">
        <v>38</v>
      </c>
      <c r="H22" s="155">
        <v>14</v>
      </c>
      <c r="I22" s="155">
        <v>88</v>
      </c>
      <c r="J22" s="155">
        <v>52</v>
      </c>
      <c r="K22" s="155"/>
      <c r="L22" s="155"/>
      <c r="M22" s="155"/>
    </row>
    <row r="23" spans="1:13" ht="9" customHeight="1">
      <c r="A23" s="157"/>
      <c r="B23" s="157"/>
      <c r="C23" s="179" t="s">
        <v>11</v>
      </c>
      <c r="D23" s="180"/>
      <c r="E23" s="154">
        <f aca="true" t="shared" si="0" ref="E23:J23">SUM(E20:E22)</f>
        <v>747</v>
      </c>
      <c r="F23" s="154">
        <f t="shared" si="0"/>
        <v>360</v>
      </c>
      <c r="G23" s="154">
        <f t="shared" si="0"/>
        <v>100</v>
      </c>
      <c r="H23" s="154">
        <f t="shared" si="0"/>
        <v>114</v>
      </c>
      <c r="I23" s="154">
        <f t="shared" si="0"/>
        <v>349</v>
      </c>
      <c r="J23" s="154">
        <f t="shared" si="0"/>
        <v>184</v>
      </c>
      <c r="K23" s="154"/>
      <c r="L23" s="154"/>
      <c r="M23" s="154"/>
    </row>
    <row r="24" spans="1:10" ht="4.5" customHeight="1">
      <c r="A24" s="157"/>
      <c r="B24" s="157"/>
      <c r="C24" s="159"/>
      <c r="D24" s="159"/>
      <c r="E24" s="159"/>
      <c r="F24" s="159"/>
      <c r="G24" s="159"/>
      <c r="H24" s="159"/>
      <c r="I24" s="159"/>
      <c r="J24" s="159"/>
    </row>
    <row r="25" spans="1:10" ht="9" customHeight="1">
      <c r="A25" s="157"/>
      <c r="B25" s="157"/>
      <c r="C25" s="197" t="s">
        <v>312</v>
      </c>
      <c r="D25" s="197"/>
      <c r="E25" s="155"/>
      <c r="F25" s="155"/>
      <c r="G25" s="155"/>
      <c r="H25" s="155"/>
      <c r="I25" s="155"/>
      <c r="J25" s="155"/>
    </row>
    <row r="26" spans="1:10" ht="9" customHeight="1">
      <c r="A26" s="157"/>
      <c r="B26" s="157"/>
      <c r="C26" s="197"/>
      <c r="D26" s="197"/>
      <c r="E26" s="155"/>
      <c r="F26" s="155"/>
      <c r="G26" s="155"/>
      <c r="H26" s="155"/>
      <c r="I26" s="155"/>
      <c r="J26" s="155"/>
    </row>
    <row r="27" spans="1:10" ht="9" customHeight="1">
      <c r="A27" s="157">
        <v>371</v>
      </c>
      <c r="B27" s="157"/>
      <c r="C27" s="177" t="s">
        <v>347</v>
      </c>
      <c r="D27" s="178"/>
      <c r="E27" s="155">
        <v>362</v>
      </c>
      <c r="F27" s="155">
        <v>206</v>
      </c>
      <c r="G27" s="155">
        <v>21</v>
      </c>
      <c r="H27" s="155">
        <v>41</v>
      </c>
      <c r="I27" s="155">
        <v>177</v>
      </c>
      <c r="J27" s="155">
        <v>123</v>
      </c>
    </row>
    <row r="28" spans="1:10" ht="9" customHeight="1">
      <c r="A28" s="157">
        <v>372</v>
      </c>
      <c r="B28" s="200"/>
      <c r="C28" s="177" t="s">
        <v>348</v>
      </c>
      <c r="D28" s="178"/>
      <c r="E28" s="155">
        <v>180</v>
      </c>
      <c r="F28" s="155">
        <v>85</v>
      </c>
      <c r="G28" s="155">
        <v>8</v>
      </c>
      <c r="H28" s="155">
        <v>13</v>
      </c>
      <c r="I28" s="155">
        <v>61</v>
      </c>
      <c r="J28" s="155">
        <v>98</v>
      </c>
    </row>
    <row r="29" spans="1:10" ht="9" customHeight="1">
      <c r="A29" s="157">
        <v>373</v>
      </c>
      <c r="B29" s="157"/>
      <c r="C29" s="373" t="s">
        <v>575</v>
      </c>
      <c r="D29" s="178"/>
      <c r="E29" s="155">
        <v>182</v>
      </c>
      <c r="F29" s="155">
        <v>84</v>
      </c>
      <c r="G29" s="155">
        <v>30</v>
      </c>
      <c r="H29" s="155">
        <v>21</v>
      </c>
      <c r="I29" s="155">
        <v>63</v>
      </c>
      <c r="J29" s="155">
        <v>68</v>
      </c>
    </row>
    <row r="30" spans="1:10" ht="9.75" customHeight="1">
      <c r="A30" s="157">
        <v>374</v>
      </c>
      <c r="B30" s="157"/>
      <c r="C30" s="177" t="s">
        <v>349</v>
      </c>
      <c r="D30" s="178"/>
      <c r="E30" s="155">
        <v>125</v>
      </c>
      <c r="F30" s="155">
        <v>60</v>
      </c>
      <c r="G30" s="155">
        <v>4</v>
      </c>
      <c r="H30" s="155">
        <v>15</v>
      </c>
      <c r="I30" s="155">
        <v>73</v>
      </c>
      <c r="J30" s="155">
        <v>33</v>
      </c>
    </row>
    <row r="31" spans="1:10" ht="9" customHeight="1">
      <c r="A31" s="157">
        <v>375</v>
      </c>
      <c r="B31" s="157"/>
      <c r="C31" s="177" t="s">
        <v>346</v>
      </c>
      <c r="D31" s="178"/>
      <c r="E31" s="155">
        <v>366</v>
      </c>
      <c r="F31" s="155">
        <v>197</v>
      </c>
      <c r="G31" s="155">
        <v>46</v>
      </c>
      <c r="H31" s="155">
        <v>53</v>
      </c>
      <c r="I31" s="155">
        <v>174</v>
      </c>
      <c r="J31" s="155">
        <v>93</v>
      </c>
    </row>
    <row r="32" spans="1:10" ht="9" customHeight="1">
      <c r="A32" s="157">
        <v>376</v>
      </c>
      <c r="B32" s="157"/>
      <c r="C32" s="177" t="s">
        <v>350</v>
      </c>
      <c r="D32" s="178"/>
      <c r="E32" s="155">
        <v>84</v>
      </c>
      <c r="F32" s="155">
        <v>46</v>
      </c>
      <c r="G32" s="155">
        <v>3</v>
      </c>
      <c r="H32" s="155">
        <v>17</v>
      </c>
      <c r="I32" s="155">
        <v>24</v>
      </c>
      <c r="J32" s="155">
        <v>40</v>
      </c>
    </row>
    <row r="33" spans="1:10" ht="9" customHeight="1">
      <c r="A33" s="157">
        <v>377</v>
      </c>
      <c r="B33" s="157"/>
      <c r="C33" s="177" t="s">
        <v>351</v>
      </c>
      <c r="D33" s="178"/>
      <c r="E33" s="155">
        <v>254</v>
      </c>
      <c r="F33" s="155">
        <v>136</v>
      </c>
      <c r="G33" s="155">
        <v>9</v>
      </c>
      <c r="H33" s="155">
        <v>5</v>
      </c>
      <c r="I33" s="155">
        <v>122</v>
      </c>
      <c r="J33" s="155">
        <v>118</v>
      </c>
    </row>
    <row r="34" spans="1:10" ht="9" customHeight="1">
      <c r="A34" s="157"/>
      <c r="B34" s="157"/>
      <c r="C34" s="179" t="s">
        <v>11</v>
      </c>
      <c r="D34" s="180"/>
      <c r="E34" s="154">
        <f aca="true" t="shared" si="1" ref="E34:J34">SUM(E27:E33)</f>
        <v>1553</v>
      </c>
      <c r="F34" s="154">
        <f t="shared" si="1"/>
        <v>814</v>
      </c>
      <c r="G34" s="154">
        <f t="shared" si="1"/>
        <v>121</v>
      </c>
      <c r="H34" s="154">
        <f t="shared" si="1"/>
        <v>165</v>
      </c>
      <c r="I34" s="154">
        <f t="shared" si="1"/>
        <v>694</v>
      </c>
      <c r="J34" s="154">
        <f t="shared" si="1"/>
        <v>573</v>
      </c>
    </row>
    <row r="35" spans="1:10" ht="9" customHeight="1">
      <c r="A35" s="183">
        <v>3</v>
      </c>
      <c r="B35" s="183"/>
      <c r="C35" s="207" t="s">
        <v>397</v>
      </c>
      <c r="D35" s="208"/>
      <c r="E35" s="154">
        <f aca="true" t="shared" si="2" ref="E35:J35">E23+E34</f>
        <v>2300</v>
      </c>
      <c r="F35" s="154">
        <f t="shared" si="2"/>
        <v>1174</v>
      </c>
      <c r="G35" s="154">
        <f t="shared" si="2"/>
        <v>221</v>
      </c>
      <c r="H35" s="154">
        <f t="shared" si="2"/>
        <v>279</v>
      </c>
      <c r="I35" s="154">
        <f t="shared" si="2"/>
        <v>1043</v>
      </c>
      <c r="J35" s="154">
        <f t="shared" si="2"/>
        <v>757</v>
      </c>
    </row>
    <row r="36" spans="1:10" ht="5.25" customHeight="1">
      <c r="A36" s="157"/>
      <c r="B36" s="157"/>
      <c r="C36" s="187"/>
      <c r="D36" s="187"/>
      <c r="E36" s="155"/>
      <c r="F36" s="155"/>
      <c r="G36" s="155"/>
      <c r="H36" s="155"/>
      <c r="I36" s="155"/>
      <c r="J36" s="155"/>
    </row>
    <row r="37" spans="1:13" ht="9" customHeight="1">
      <c r="A37" s="471" t="s">
        <v>395</v>
      </c>
      <c r="B37" s="471"/>
      <c r="C37" s="471"/>
      <c r="D37" s="471"/>
      <c r="E37" s="471"/>
      <c r="F37" s="471"/>
      <c r="G37" s="471"/>
      <c r="H37" s="471"/>
      <c r="I37" s="471"/>
      <c r="J37" s="471"/>
      <c r="K37" s="126"/>
      <c r="L37" s="126"/>
      <c r="M37" s="126"/>
    </row>
    <row r="38" spans="1:13" ht="9" customHeight="1">
      <c r="A38" s="157"/>
      <c r="B38" s="157"/>
      <c r="C38" s="176" t="s">
        <v>313</v>
      </c>
      <c r="D38" s="176"/>
      <c r="E38" s="137"/>
      <c r="F38" s="137"/>
      <c r="G38" s="137"/>
      <c r="H38" s="137"/>
      <c r="I38" s="137"/>
      <c r="J38" s="137"/>
      <c r="K38" s="126"/>
      <c r="L38" s="126"/>
      <c r="M38" s="126"/>
    </row>
    <row r="39" spans="1:13" ht="9" customHeight="1">
      <c r="A39" s="157"/>
      <c r="B39" s="157"/>
      <c r="C39" s="137"/>
      <c r="D39" s="137"/>
      <c r="E39" s="137"/>
      <c r="F39" s="137"/>
      <c r="G39" s="137"/>
      <c r="H39" s="137"/>
      <c r="I39" s="137"/>
      <c r="J39" s="137"/>
      <c r="K39" s="126"/>
      <c r="L39" s="126"/>
      <c r="M39" s="126"/>
    </row>
    <row r="40" spans="1:10" ht="9" customHeight="1">
      <c r="A40" s="157">
        <v>461</v>
      </c>
      <c r="B40" s="157"/>
      <c r="C40" s="177" t="s">
        <v>387</v>
      </c>
      <c r="D40" s="178"/>
      <c r="E40" s="155">
        <v>187</v>
      </c>
      <c r="F40" s="155">
        <v>96</v>
      </c>
      <c r="G40" s="155">
        <v>10</v>
      </c>
      <c r="H40" s="155">
        <v>42</v>
      </c>
      <c r="I40" s="155">
        <v>79</v>
      </c>
      <c r="J40" s="155">
        <v>56</v>
      </c>
    </row>
    <row r="41" spans="1:10" ht="9" customHeight="1">
      <c r="A41" s="157">
        <v>462</v>
      </c>
      <c r="B41" s="157"/>
      <c r="C41" s="177" t="s">
        <v>407</v>
      </c>
      <c r="D41" s="178"/>
      <c r="E41" s="155">
        <v>75</v>
      </c>
      <c r="F41" s="155">
        <v>29</v>
      </c>
      <c r="G41" s="155">
        <v>11</v>
      </c>
      <c r="H41" s="155">
        <v>12</v>
      </c>
      <c r="I41" s="155">
        <v>15</v>
      </c>
      <c r="J41" s="155">
        <v>37</v>
      </c>
    </row>
    <row r="42" spans="1:10" ht="9.75" customHeight="1">
      <c r="A42" s="157">
        <v>463</v>
      </c>
      <c r="B42" s="157"/>
      <c r="C42" s="177" t="s">
        <v>408</v>
      </c>
      <c r="D42" s="178"/>
      <c r="E42" s="155">
        <v>35</v>
      </c>
      <c r="F42" s="155">
        <v>18</v>
      </c>
      <c r="G42" s="155">
        <v>2</v>
      </c>
      <c r="H42" s="155">
        <v>15</v>
      </c>
      <c r="I42" s="155">
        <v>16</v>
      </c>
      <c r="J42" s="155">
        <v>2</v>
      </c>
    </row>
    <row r="43" spans="1:10" ht="9" customHeight="1">
      <c r="A43" s="157">
        <v>464</v>
      </c>
      <c r="B43" s="157"/>
      <c r="C43" s="177" t="s">
        <v>409</v>
      </c>
      <c r="D43" s="178"/>
      <c r="E43" s="155">
        <v>41</v>
      </c>
      <c r="F43" s="155">
        <v>19</v>
      </c>
      <c r="G43" s="155">
        <v>6</v>
      </c>
      <c r="H43" s="155">
        <v>10</v>
      </c>
      <c r="I43" s="155">
        <v>11</v>
      </c>
      <c r="J43" s="155">
        <v>14</v>
      </c>
    </row>
    <row r="44" spans="1:10" ht="9" customHeight="1">
      <c r="A44" s="157"/>
      <c r="B44" s="157"/>
      <c r="C44" s="179" t="s">
        <v>11</v>
      </c>
      <c r="D44" s="180"/>
      <c r="E44" s="154">
        <f aca="true" t="shared" si="3" ref="E44:J44">SUM(E40:E43)</f>
        <v>338</v>
      </c>
      <c r="F44" s="154">
        <f t="shared" si="3"/>
        <v>162</v>
      </c>
      <c r="G44" s="154">
        <f t="shared" si="3"/>
        <v>29</v>
      </c>
      <c r="H44" s="154">
        <f t="shared" si="3"/>
        <v>79</v>
      </c>
      <c r="I44" s="154">
        <f t="shared" si="3"/>
        <v>121</v>
      </c>
      <c r="J44" s="154">
        <f t="shared" si="3"/>
        <v>109</v>
      </c>
    </row>
    <row r="45" spans="1:10" ht="9" customHeight="1">
      <c r="A45" s="157"/>
      <c r="B45" s="157"/>
      <c r="C45" s="159"/>
      <c r="D45" s="159"/>
      <c r="E45" s="155"/>
      <c r="F45" s="155"/>
      <c r="G45" s="155"/>
      <c r="H45" s="155"/>
      <c r="I45" s="155"/>
      <c r="J45" s="155"/>
    </row>
    <row r="46" spans="1:10" ht="9" customHeight="1">
      <c r="A46" s="157"/>
      <c r="B46" s="157"/>
      <c r="C46" s="159" t="s">
        <v>312</v>
      </c>
      <c r="D46" s="159"/>
      <c r="E46" s="155"/>
      <c r="F46" s="155"/>
      <c r="G46" s="155"/>
      <c r="H46" s="155"/>
      <c r="I46" s="155"/>
      <c r="J46" s="155"/>
    </row>
    <row r="47" spans="1:10" ht="9" customHeight="1">
      <c r="A47" s="157"/>
      <c r="B47" s="157"/>
      <c r="C47" s="159"/>
      <c r="D47" s="159"/>
      <c r="E47" s="155"/>
      <c r="F47" s="155"/>
      <c r="G47" s="155"/>
      <c r="H47" s="155"/>
      <c r="I47" s="155"/>
      <c r="J47" s="155"/>
    </row>
    <row r="48" spans="1:10" ht="9" customHeight="1">
      <c r="A48" s="157">
        <v>471</v>
      </c>
      <c r="B48" s="157"/>
      <c r="C48" s="177" t="s">
        <v>387</v>
      </c>
      <c r="D48" s="178"/>
      <c r="E48" s="155">
        <v>131</v>
      </c>
      <c r="F48" s="155">
        <v>60</v>
      </c>
      <c r="G48" s="155">
        <v>51</v>
      </c>
      <c r="H48" s="155">
        <v>29</v>
      </c>
      <c r="I48" s="155">
        <v>28</v>
      </c>
      <c r="J48" s="155">
        <v>23</v>
      </c>
    </row>
    <row r="49" spans="1:10" ht="9" customHeight="1">
      <c r="A49" s="157">
        <v>472</v>
      </c>
      <c r="B49" s="157"/>
      <c r="C49" s="177" t="s">
        <v>407</v>
      </c>
      <c r="D49" s="178"/>
      <c r="E49" s="155">
        <v>48</v>
      </c>
      <c r="F49" s="155">
        <v>21</v>
      </c>
      <c r="G49" s="155">
        <v>1</v>
      </c>
      <c r="H49" s="155">
        <v>12</v>
      </c>
      <c r="I49" s="155">
        <v>19</v>
      </c>
      <c r="J49" s="155">
        <v>16</v>
      </c>
    </row>
    <row r="50" spans="1:10" ht="9" customHeight="1">
      <c r="A50" s="157">
        <v>473</v>
      </c>
      <c r="B50" s="157"/>
      <c r="C50" s="177" t="s">
        <v>408</v>
      </c>
      <c r="D50" s="178"/>
      <c r="E50" s="155">
        <v>60</v>
      </c>
      <c r="F50" s="155">
        <v>31</v>
      </c>
      <c r="G50" s="155">
        <v>9</v>
      </c>
      <c r="H50" s="155">
        <v>5</v>
      </c>
      <c r="I50" s="155">
        <v>15</v>
      </c>
      <c r="J50" s="155">
        <v>31</v>
      </c>
    </row>
    <row r="51" spans="1:10" ht="9.75" customHeight="1">
      <c r="A51" s="157">
        <v>474</v>
      </c>
      <c r="B51" s="157"/>
      <c r="C51" s="177" t="s">
        <v>410</v>
      </c>
      <c r="D51" s="178"/>
      <c r="E51" s="155">
        <v>222</v>
      </c>
      <c r="F51" s="155">
        <v>112</v>
      </c>
      <c r="G51" s="155">
        <v>24</v>
      </c>
      <c r="H51" s="155">
        <v>68</v>
      </c>
      <c r="I51" s="155">
        <v>48</v>
      </c>
      <c r="J51" s="155">
        <v>82</v>
      </c>
    </row>
    <row r="52" spans="1:10" ht="9" customHeight="1">
      <c r="A52" s="157">
        <v>475</v>
      </c>
      <c r="B52" s="157"/>
      <c r="C52" s="177" t="s">
        <v>409</v>
      </c>
      <c r="D52" s="178"/>
      <c r="E52" s="155">
        <v>113</v>
      </c>
      <c r="F52" s="155">
        <v>56</v>
      </c>
      <c r="G52" s="155">
        <v>11</v>
      </c>
      <c r="H52" s="155">
        <v>4</v>
      </c>
      <c r="I52" s="155">
        <v>50</v>
      </c>
      <c r="J52" s="155">
        <v>48</v>
      </c>
    </row>
    <row r="53" spans="1:10" ht="9.75" customHeight="1">
      <c r="A53" s="157">
        <v>476</v>
      </c>
      <c r="B53" s="157"/>
      <c r="C53" s="177" t="s">
        <v>411</v>
      </c>
      <c r="D53" s="178"/>
      <c r="E53" s="155">
        <v>36</v>
      </c>
      <c r="F53" s="155">
        <v>14</v>
      </c>
      <c r="G53" s="155">
        <v>3</v>
      </c>
      <c r="H53" s="155">
        <v>6</v>
      </c>
      <c r="I53" s="155">
        <v>20</v>
      </c>
      <c r="J53" s="155">
        <v>7</v>
      </c>
    </row>
    <row r="54" spans="1:10" ht="9.75" customHeight="1">
      <c r="A54" s="157">
        <v>477</v>
      </c>
      <c r="B54" s="157"/>
      <c r="C54" s="177" t="s">
        <v>412</v>
      </c>
      <c r="D54" s="178"/>
      <c r="E54" s="155">
        <v>209</v>
      </c>
      <c r="F54" s="155">
        <v>100</v>
      </c>
      <c r="G54" s="155">
        <v>4</v>
      </c>
      <c r="H54" s="155">
        <v>17</v>
      </c>
      <c r="I54" s="155">
        <v>122</v>
      </c>
      <c r="J54" s="155">
        <v>66</v>
      </c>
    </row>
    <row r="55" spans="1:10" ht="9.75" customHeight="1">
      <c r="A55" s="157">
        <v>478</v>
      </c>
      <c r="B55" s="157"/>
      <c r="C55" s="177" t="s">
        <v>413</v>
      </c>
      <c r="D55" s="178"/>
      <c r="E55" s="155">
        <v>29</v>
      </c>
      <c r="F55" s="155">
        <v>15</v>
      </c>
      <c r="G55" s="155">
        <v>8</v>
      </c>
      <c r="H55" s="155">
        <v>3</v>
      </c>
      <c r="I55" s="155">
        <v>6</v>
      </c>
      <c r="J55" s="155">
        <v>12</v>
      </c>
    </row>
    <row r="56" spans="1:10" ht="9" customHeight="1">
      <c r="A56" s="157">
        <v>479</v>
      </c>
      <c r="B56" s="157"/>
      <c r="C56" s="177" t="s">
        <v>414</v>
      </c>
      <c r="D56" s="178"/>
      <c r="E56" s="155">
        <v>130</v>
      </c>
      <c r="F56" s="155">
        <v>77</v>
      </c>
      <c r="G56" s="155">
        <v>14</v>
      </c>
      <c r="H56" s="155">
        <v>16</v>
      </c>
      <c r="I56" s="155">
        <v>53</v>
      </c>
      <c r="J56" s="155">
        <v>47</v>
      </c>
    </row>
    <row r="57" spans="1:10" ht="9" customHeight="1">
      <c r="A57" s="157"/>
      <c r="B57" s="157"/>
      <c r="C57" s="179" t="s">
        <v>11</v>
      </c>
      <c r="D57" s="194"/>
      <c r="E57" s="154">
        <f aca="true" t="shared" si="4" ref="E57:J57">SUM(E48:E56)</f>
        <v>978</v>
      </c>
      <c r="F57" s="154">
        <f t="shared" si="4"/>
        <v>486</v>
      </c>
      <c r="G57" s="154">
        <f t="shared" si="4"/>
        <v>125</v>
      </c>
      <c r="H57" s="154">
        <f t="shared" si="4"/>
        <v>160</v>
      </c>
      <c r="I57" s="154">
        <f t="shared" si="4"/>
        <v>361</v>
      </c>
      <c r="J57" s="154">
        <f t="shared" si="4"/>
        <v>332</v>
      </c>
    </row>
    <row r="58" spans="1:10" ht="9.75" customHeight="1">
      <c r="A58" s="183">
        <v>4</v>
      </c>
      <c r="B58" s="183"/>
      <c r="C58" s="207" t="s">
        <v>398</v>
      </c>
      <c r="D58" s="204"/>
      <c r="E58" s="154">
        <f aca="true" t="shared" si="5" ref="E58:J58">E44+E57</f>
        <v>1316</v>
      </c>
      <c r="F58" s="154">
        <f t="shared" si="5"/>
        <v>648</v>
      </c>
      <c r="G58" s="154">
        <f t="shared" si="5"/>
        <v>154</v>
      </c>
      <c r="H58" s="154">
        <f t="shared" si="5"/>
        <v>239</v>
      </c>
      <c r="I58" s="154">
        <f t="shared" si="5"/>
        <v>482</v>
      </c>
      <c r="J58" s="154">
        <f t="shared" si="5"/>
        <v>441</v>
      </c>
    </row>
    <row r="59" spans="1:10" ht="4.5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0" ht="9" customHeight="1">
      <c r="A60" s="671" t="s">
        <v>404</v>
      </c>
      <c r="B60" s="671"/>
      <c r="C60" s="671"/>
      <c r="D60" s="671"/>
      <c r="E60" s="671"/>
      <c r="F60" s="671"/>
      <c r="G60" s="671"/>
      <c r="H60" s="671"/>
      <c r="I60" s="671"/>
      <c r="J60" s="671"/>
    </row>
    <row r="61" spans="1:10" ht="9" customHeight="1">
      <c r="A61" s="157"/>
      <c r="B61" s="157"/>
      <c r="C61" s="176" t="s">
        <v>313</v>
      </c>
      <c r="D61" s="176"/>
      <c r="E61" s="157"/>
      <c r="F61" s="157"/>
      <c r="G61" s="157"/>
      <c r="H61" s="157"/>
      <c r="I61" s="157"/>
      <c r="J61" s="157"/>
    </row>
    <row r="62" spans="1:10" ht="9" customHeight="1">
      <c r="A62" s="157"/>
      <c r="B62" s="157"/>
      <c r="C62" s="157"/>
      <c r="D62" s="157"/>
      <c r="E62" s="157"/>
      <c r="F62" s="157"/>
      <c r="G62" s="157"/>
      <c r="H62" s="157"/>
      <c r="I62" s="157"/>
      <c r="J62" s="157"/>
    </row>
    <row r="63" spans="1:10" ht="9" customHeight="1">
      <c r="A63" s="157">
        <v>561</v>
      </c>
      <c r="B63" s="157"/>
      <c r="C63" s="177" t="s">
        <v>352</v>
      </c>
      <c r="D63" s="178"/>
      <c r="E63" s="155">
        <v>106</v>
      </c>
      <c r="F63" s="155">
        <v>53</v>
      </c>
      <c r="G63" s="155">
        <v>9</v>
      </c>
      <c r="H63" s="155">
        <v>21</v>
      </c>
      <c r="I63" s="155">
        <v>60</v>
      </c>
      <c r="J63" s="155">
        <v>16</v>
      </c>
    </row>
    <row r="64" spans="1:10" ht="9" customHeight="1">
      <c r="A64" s="157">
        <v>562</v>
      </c>
      <c r="B64" s="157"/>
      <c r="C64" s="177" t="s">
        <v>353</v>
      </c>
      <c r="D64" s="178"/>
      <c r="E64" s="155">
        <v>48</v>
      </c>
      <c r="F64" s="155">
        <v>18</v>
      </c>
      <c r="G64" s="155">
        <v>20</v>
      </c>
      <c r="H64" s="155">
        <v>5</v>
      </c>
      <c r="I64" s="155">
        <v>10</v>
      </c>
      <c r="J64" s="155">
        <v>13</v>
      </c>
    </row>
    <row r="65" spans="1:10" ht="9.75" customHeight="1">
      <c r="A65" s="157">
        <v>563</v>
      </c>
      <c r="B65" s="157"/>
      <c r="C65" s="177" t="s">
        <v>354</v>
      </c>
      <c r="D65" s="178"/>
      <c r="E65" s="155">
        <v>115</v>
      </c>
      <c r="F65" s="155">
        <v>53</v>
      </c>
      <c r="G65" s="155">
        <v>9</v>
      </c>
      <c r="H65" s="155">
        <v>49</v>
      </c>
      <c r="I65" s="155">
        <v>22</v>
      </c>
      <c r="J65" s="155">
        <v>35</v>
      </c>
    </row>
    <row r="66" spans="1:10" ht="9" customHeight="1">
      <c r="A66" s="157">
        <v>564</v>
      </c>
      <c r="B66" s="157"/>
      <c r="C66" s="177" t="s">
        <v>355</v>
      </c>
      <c r="D66" s="178"/>
      <c r="E66" s="155">
        <v>566</v>
      </c>
      <c r="F66" s="155">
        <v>310</v>
      </c>
      <c r="G66" s="155">
        <v>73</v>
      </c>
      <c r="H66" s="155">
        <v>124</v>
      </c>
      <c r="I66" s="155">
        <v>239</v>
      </c>
      <c r="J66" s="155">
        <v>130</v>
      </c>
    </row>
    <row r="67" spans="1:10" ht="9" customHeight="1">
      <c r="A67" s="157">
        <v>565</v>
      </c>
      <c r="B67" s="157"/>
      <c r="C67" s="177" t="s">
        <v>356</v>
      </c>
      <c r="D67" s="178"/>
      <c r="E67" s="155">
        <v>65</v>
      </c>
      <c r="F67" s="155">
        <v>40</v>
      </c>
      <c r="G67" s="155">
        <v>5</v>
      </c>
      <c r="H67" s="155">
        <v>11</v>
      </c>
      <c r="I67" s="155">
        <v>26</v>
      </c>
      <c r="J67" s="155">
        <v>23</v>
      </c>
    </row>
    <row r="68" spans="1:10" ht="9.75" customHeight="1">
      <c r="A68" s="157"/>
      <c r="B68" s="157"/>
      <c r="C68" s="179" t="s">
        <v>11</v>
      </c>
      <c r="D68" s="180"/>
      <c r="E68" s="154">
        <f aca="true" t="shared" si="6" ref="E68:J68">SUM(E63:E67)</f>
        <v>900</v>
      </c>
      <c r="F68" s="154">
        <f t="shared" si="6"/>
        <v>474</v>
      </c>
      <c r="G68" s="154">
        <f t="shared" si="6"/>
        <v>116</v>
      </c>
      <c r="H68" s="154">
        <f t="shared" si="6"/>
        <v>210</v>
      </c>
      <c r="I68" s="154">
        <f t="shared" si="6"/>
        <v>357</v>
      </c>
      <c r="J68" s="154">
        <f t="shared" si="6"/>
        <v>217</v>
      </c>
    </row>
    <row r="69" spans="1:10" ht="5.25" customHeight="1">
      <c r="A69" s="157"/>
      <c r="B69" s="157"/>
      <c r="C69" s="187"/>
      <c r="D69" s="187"/>
      <c r="E69" s="155"/>
      <c r="F69" s="155"/>
      <c r="G69" s="155"/>
      <c r="H69" s="155"/>
      <c r="I69" s="155"/>
      <c r="J69" s="155"/>
    </row>
    <row r="70" spans="1:10" ht="9" customHeight="1">
      <c r="A70" s="157"/>
      <c r="B70" s="157"/>
      <c r="C70" s="197" t="s">
        <v>312</v>
      </c>
      <c r="D70" s="197"/>
      <c r="E70" s="155"/>
      <c r="F70" s="155"/>
      <c r="G70" s="155"/>
      <c r="H70" s="155"/>
      <c r="I70" s="155"/>
      <c r="J70" s="155"/>
    </row>
    <row r="71" spans="1:10" ht="4.5" customHeight="1">
      <c r="A71" s="157"/>
      <c r="B71" s="157"/>
      <c r="C71" s="197"/>
      <c r="D71" s="197"/>
      <c r="E71" s="155"/>
      <c r="F71" s="155"/>
      <c r="G71" s="155"/>
      <c r="H71" s="155"/>
      <c r="I71" s="155"/>
      <c r="J71" s="155"/>
    </row>
    <row r="72" spans="1:10" ht="9.75" customHeight="1">
      <c r="A72" s="157">
        <v>571</v>
      </c>
      <c r="B72" s="157"/>
      <c r="C72" s="177" t="s">
        <v>352</v>
      </c>
      <c r="D72" s="178"/>
      <c r="E72" s="155">
        <v>183</v>
      </c>
      <c r="F72" s="155">
        <v>93</v>
      </c>
      <c r="G72" s="155">
        <v>10</v>
      </c>
      <c r="H72" s="155">
        <v>16</v>
      </c>
      <c r="I72" s="155">
        <v>63</v>
      </c>
      <c r="J72" s="155">
        <v>94</v>
      </c>
    </row>
    <row r="73" spans="1:10" ht="9.75" customHeight="1">
      <c r="A73" s="157">
        <v>572</v>
      </c>
      <c r="B73" s="157"/>
      <c r="C73" s="177" t="s">
        <v>357</v>
      </c>
      <c r="D73" s="178"/>
      <c r="E73" s="155">
        <v>352</v>
      </c>
      <c r="F73" s="155">
        <v>200</v>
      </c>
      <c r="G73" s="155">
        <v>47</v>
      </c>
      <c r="H73" s="155">
        <v>175</v>
      </c>
      <c r="I73" s="155">
        <v>61</v>
      </c>
      <c r="J73" s="155">
        <v>69</v>
      </c>
    </row>
    <row r="74" spans="1:10" ht="9" customHeight="1">
      <c r="A74" s="157">
        <v>573</v>
      </c>
      <c r="B74" s="157"/>
      <c r="C74" s="177" t="s">
        <v>354</v>
      </c>
      <c r="D74" s="178"/>
      <c r="E74" s="155">
        <v>54</v>
      </c>
      <c r="F74" s="155">
        <v>24</v>
      </c>
      <c r="G74" s="155">
        <v>4</v>
      </c>
      <c r="H74" s="155">
        <v>4</v>
      </c>
      <c r="I74" s="155">
        <v>31</v>
      </c>
      <c r="J74" s="155">
        <v>15</v>
      </c>
    </row>
    <row r="75" spans="1:10" ht="9.75" customHeight="1">
      <c r="A75" s="157">
        <v>574</v>
      </c>
      <c r="B75" s="157"/>
      <c r="C75" s="177" t="s">
        <v>358</v>
      </c>
      <c r="D75" s="178"/>
      <c r="E75" s="155">
        <v>144</v>
      </c>
      <c r="F75" s="155">
        <v>70</v>
      </c>
      <c r="G75" s="155">
        <v>7</v>
      </c>
      <c r="H75" s="155">
        <v>11</v>
      </c>
      <c r="I75" s="155">
        <v>69</v>
      </c>
      <c r="J75" s="155">
        <v>57</v>
      </c>
    </row>
    <row r="76" spans="1:10" ht="9" customHeight="1">
      <c r="A76" s="157">
        <v>575</v>
      </c>
      <c r="B76" s="157"/>
      <c r="C76" s="177" t="s">
        <v>359</v>
      </c>
      <c r="D76" s="178"/>
      <c r="E76" s="155">
        <v>145</v>
      </c>
      <c r="F76" s="155">
        <v>63</v>
      </c>
      <c r="G76" s="155">
        <v>28</v>
      </c>
      <c r="H76" s="155">
        <v>18</v>
      </c>
      <c r="I76" s="155">
        <v>37</v>
      </c>
      <c r="J76" s="155">
        <v>62</v>
      </c>
    </row>
    <row r="77" spans="1:10" ht="9" customHeight="1">
      <c r="A77" s="157">
        <v>576</v>
      </c>
      <c r="B77" s="157"/>
      <c r="C77" s="177" t="s">
        <v>360</v>
      </c>
      <c r="D77" s="178"/>
      <c r="E77" s="155">
        <v>9</v>
      </c>
      <c r="F77" s="155">
        <v>4</v>
      </c>
      <c r="G77" s="155" t="s">
        <v>577</v>
      </c>
      <c r="H77" s="155">
        <v>1</v>
      </c>
      <c r="I77" s="155">
        <v>1</v>
      </c>
      <c r="J77" s="155">
        <v>7</v>
      </c>
    </row>
    <row r="78" spans="1:10" ht="9.75" customHeight="1">
      <c r="A78" s="157">
        <v>577</v>
      </c>
      <c r="B78" s="157"/>
      <c r="C78" s="177" t="s">
        <v>361</v>
      </c>
      <c r="D78" s="178"/>
      <c r="E78" s="155">
        <v>249</v>
      </c>
      <c r="F78" s="155">
        <v>114</v>
      </c>
      <c r="G78" s="155">
        <v>22</v>
      </c>
      <c r="H78" s="155">
        <v>50</v>
      </c>
      <c r="I78" s="155">
        <v>90</v>
      </c>
      <c r="J78" s="155">
        <v>87</v>
      </c>
    </row>
    <row r="79" spans="1:10" ht="9" customHeight="1">
      <c r="A79" s="157"/>
      <c r="B79" s="157"/>
      <c r="C79" s="179" t="s">
        <v>11</v>
      </c>
      <c r="D79" s="180"/>
      <c r="E79" s="154">
        <f aca="true" t="shared" si="7" ref="E79:J79">SUM(E72:E78)</f>
        <v>1136</v>
      </c>
      <c r="F79" s="154">
        <f t="shared" si="7"/>
        <v>568</v>
      </c>
      <c r="G79" s="154">
        <f t="shared" si="7"/>
        <v>118</v>
      </c>
      <c r="H79" s="154">
        <f t="shared" si="7"/>
        <v>275</v>
      </c>
      <c r="I79" s="154">
        <f t="shared" si="7"/>
        <v>352</v>
      </c>
      <c r="J79" s="154">
        <f t="shared" si="7"/>
        <v>391</v>
      </c>
    </row>
    <row r="80" spans="1:10" ht="9.75" customHeight="1">
      <c r="A80" s="183">
        <v>5</v>
      </c>
      <c r="B80" s="183"/>
      <c r="C80" s="191" t="s">
        <v>399</v>
      </c>
      <c r="D80" s="192"/>
      <c r="E80" s="154">
        <f aca="true" t="shared" si="8" ref="E80:J80">E68+E79</f>
        <v>2036</v>
      </c>
      <c r="F80" s="154">
        <f t="shared" si="8"/>
        <v>1042</v>
      </c>
      <c r="G80" s="154">
        <f t="shared" si="8"/>
        <v>234</v>
      </c>
      <c r="H80" s="154">
        <f t="shared" si="8"/>
        <v>485</v>
      </c>
      <c r="I80" s="154">
        <f t="shared" si="8"/>
        <v>709</v>
      </c>
      <c r="J80" s="154">
        <f t="shared" si="8"/>
        <v>608</v>
      </c>
    </row>
    <row r="81" spans="1:10" ht="12.75">
      <c r="A81" s="157"/>
      <c r="B81" s="157"/>
      <c r="C81" s="157"/>
      <c r="D81" s="157"/>
      <c r="E81" s="157"/>
      <c r="F81" s="157"/>
      <c r="G81" s="157"/>
      <c r="H81" s="157"/>
      <c r="I81" s="157"/>
      <c r="J81" s="157"/>
    </row>
  </sheetData>
  <sheetProtection/>
  <mergeCells count="16">
    <mergeCell ref="G10:G15"/>
    <mergeCell ref="H10:H15"/>
    <mergeCell ref="I10:I15"/>
    <mergeCell ref="J10:J15"/>
    <mergeCell ref="F7:F15"/>
    <mergeCell ref="G7:J9"/>
    <mergeCell ref="A60:J60"/>
    <mergeCell ref="A7:B15"/>
    <mergeCell ref="C7:D15"/>
    <mergeCell ref="A2:J2"/>
    <mergeCell ref="A4:J4"/>
    <mergeCell ref="A5:J5"/>
    <mergeCell ref="A17:J17"/>
    <mergeCell ref="A3:J3"/>
    <mergeCell ref="A37:J37"/>
    <mergeCell ref="E7:E15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C64" sqref="C64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452"/>
      <c r="B1" s="453"/>
      <c r="C1" s="453"/>
      <c r="D1" s="453"/>
      <c r="E1" s="453"/>
      <c r="F1" s="453"/>
      <c r="G1" s="453"/>
      <c r="H1" s="453"/>
      <c r="I1" s="453"/>
      <c r="J1" s="453"/>
      <c r="K1" s="452"/>
      <c r="L1" s="453"/>
      <c r="M1" s="453"/>
      <c r="N1" s="453"/>
      <c r="O1" s="453"/>
      <c r="P1" s="453"/>
      <c r="Q1" s="453"/>
      <c r="R1" s="453"/>
      <c r="S1" s="453"/>
      <c r="T1" s="453"/>
    </row>
    <row r="3" spans="1:20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93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430</v>
      </c>
      <c r="L4" s="445"/>
      <c r="M4" s="445"/>
      <c r="N4" s="445"/>
      <c r="O4" s="445"/>
      <c r="P4" s="445"/>
      <c r="Q4" s="445"/>
      <c r="R4" s="445"/>
      <c r="S4" s="445"/>
      <c r="T4" s="445"/>
    </row>
    <row r="5" spans="1:20" ht="12.75">
      <c r="A5" s="454" t="s">
        <v>436</v>
      </c>
      <c r="B5" s="446"/>
      <c r="C5" s="446"/>
      <c r="D5" s="446"/>
      <c r="E5" s="446"/>
      <c r="F5" s="446"/>
      <c r="G5" s="446"/>
      <c r="H5" s="446"/>
      <c r="I5" s="446"/>
      <c r="J5" s="446"/>
      <c r="K5" s="445" t="s">
        <v>611</v>
      </c>
      <c r="L5" s="445"/>
      <c r="M5" s="445"/>
      <c r="N5" s="445"/>
      <c r="O5" s="445"/>
      <c r="P5" s="445"/>
      <c r="Q5" s="445"/>
      <c r="R5" s="445"/>
      <c r="S5" s="445"/>
      <c r="T5" s="445"/>
    </row>
    <row r="6" spans="1:20" ht="12.75">
      <c r="A6" s="446" t="s">
        <v>95</v>
      </c>
      <c r="B6" s="446"/>
      <c r="C6" s="446"/>
      <c r="D6" s="446"/>
      <c r="E6" s="446"/>
      <c r="F6" s="446"/>
      <c r="G6" s="446"/>
      <c r="H6" s="446"/>
      <c r="I6" s="446"/>
      <c r="J6" s="446"/>
      <c r="K6" s="445" t="s">
        <v>76</v>
      </c>
      <c r="L6" s="445"/>
      <c r="M6" s="445"/>
      <c r="N6" s="445"/>
      <c r="O6" s="445"/>
      <c r="P6" s="445"/>
      <c r="Q6" s="445"/>
      <c r="R6" s="445"/>
      <c r="S6" s="445"/>
      <c r="T6" s="445"/>
    </row>
    <row r="7" spans="1:20" ht="12.75">
      <c r="A7" s="1"/>
      <c r="B7" s="42"/>
      <c r="C7" s="1"/>
      <c r="D7" s="1"/>
      <c r="E7" s="1"/>
      <c r="F7" s="1"/>
      <c r="G7" s="1"/>
      <c r="H7" s="44"/>
      <c r="I7" s="44"/>
      <c r="J7" s="1"/>
      <c r="K7" s="44"/>
      <c r="L7" s="44"/>
      <c r="M7" s="44"/>
      <c r="N7" s="44"/>
      <c r="O7" s="1"/>
      <c r="P7" s="1"/>
      <c r="Q7" s="1"/>
      <c r="R7" s="1"/>
      <c r="S7" s="1"/>
      <c r="T7" s="1"/>
    </row>
    <row r="8" spans="1:20" ht="12.75" customHeight="1">
      <c r="A8" s="424" t="s">
        <v>153</v>
      </c>
      <c r="B8" s="427"/>
      <c r="C8" s="444" t="s">
        <v>152</v>
      </c>
      <c r="D8" s="427"/>
      <c r="E8" s="427" t="s">
        <v>435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47" t="s">
        <v>97</v>
      </c>
      <c r="R8" s="448"/>
      <c r="S8" s="449"/>
      <c r="T8" s="424" t="s">
        <v>148</v>
      </c>
    </row>
    <row r="9" spans="1:20" ht="12.75" customHeight="1">
      <c r="A9" s="425"/>
      <c r="B9" s="428"/>
      <c r="C9" s="442"/>
      <c r="D9" s="428"/>
      <c r="E9" s="428"/>
      <c r="F9" s="431" t="s">
        <v>98</v>
      </c>
      <c r="G9" s="430" t="s">
        <v>143</v>
      </c>
      <c r="H9" s="431" t="s">
        <v>99</v>
      </c>
      <c r="I9" s="431" t="s">
        <v>100</v>
      </c>
      <c r="J9" s="425" t="s">
        <v>101</v>
      </c>
      <c r="K9" s="428" t="s">
        <v>102</v>
      </c>
      <c r="L9" s="431" t="s">
        <v>103</v>
      </c>
      <c r="M9" s="431" t="s">
        <v>104</v>
      </c>
      <c r="N9" s="428" t="s">
        <v>105</v>
      </c>
      <c r="O9" s="431" t="s">
        <v>106</v>
      </c>
      <c r="P9" s="431" t="s">
        <v>107</v>
      </c>
      <c r="Q9" s="450" t="s">
        <v>58</v>
      </c>
      <c r="R9" s="433"/>
      <c r="S9" s="451"/>
      <c r="T9" s="425"/>
    </row>
    <row r="10" spans="1:20" ht="12.75" customHeight="1">
      <c r="A10" s="425"/>
      <c r="B10" s="428"/>
      <c r="C10" s="442"/>
      <c r="D10" s="428"/>
      <c r="E10" s="428"/>
      <c r="F10" s="431"/>
      <c r="G10" s="432"/>
      <c r="H10" s="431"/>
      <c r="I10" s="431"/>
      <c r="J10" s="425"/>
      <c r="K10" s="428"/>
      <c r="L10" s="431"/>
      <c r="M10" s="431"/>
      <c r="N10" s="428"/>
      <c r="O10" s="431"/>
      <c r="P10" s="431"/>
      <c r="Q10" s="430" t="s">
        <v>108</v>
      </c>
      <c r="R10" s="425" t="s">
        <v>109</v>
      </c>
      <c r="S10" s="28"/>
      <c r="T10" s="425"/>
    </row>
    <row r="11" spans="1:20" ht="12.75">
      <c r="A11" s="425"/>
      <c r="B11" s="428"/>
      <c r="C11" s="442"/>
      <c r="D11" s="428"/>
      <c r="E11" s="428"/>
      <c r="F11" s="431"/>
      <c r="G11" s="431" t="s">
        <v>147</v>
      </c>
      <c r="H11" s="431"/>
      <c r="I11" s="431"/>
      <c r="J11" s="425"/>
      <c r="K11" s="428"/>
      <c r="L11" s="431"/>
      <c r="M11" s="431"/>
      <c r="N11" s="428"/>
      <c r="O11" s="431"/>
      <c r="P11" s="431"/>
      <c r="Q11" s="431"/>
      <c r="R11" s="425"/>
      <c r="S11" s="84"/>
      <c r="T11" s="425"/>
    </row>
    <row r="12" spans="1:20" ht="12.75">
      <c r="A12" s="425"/>
      <c r="B12" s="428"/>
      <c r="C12" s="442"/>
      <c r="D12" s="428"/>
      <c r="E12" s="428"/>
      <c r="F12" s="431"/>
      <c r="G12" s="431"/>
      <c r="H12" s="431"/>
      <c r="I12" s="431"/>
      <c r="J12" s="425"/>
      <c r="K12" s="428"/>
      <c r="L12" s="431"/>
      <c r="M12" s="431"/>
      <c r="N12" s="428"/>
      <c r="O12" s="431"/>
      <c r="P12" s="431"/>
      <c r="Q12" s="431"/>
      <c r="R12" s="425"/>
      <c r="S12" s="84"/>
      <c r="T12" s="425"/>
    </row>
    <row r="13" spans="1:20" ht="12.75">
      <c r="A13" s="425"/>
      <c r="B13" s="428"/>
      <c r="C13" s="442"/>
      <c r="D13" s="428"/>
      <c r="E13" s="428"/>
      <c r="F13" s="431"/>
      <c r="G13" s="431"/>
      <c r="H13" s="431"/>
      <c r="I13" s="431"/>
      <c r="J13" s="425"/>
      <c r="K13" s="428"/>
      <c r="L13" s="431"/>
      <c r="M13" s="431"/>
      <c r="N13" s="428"/>
      <c r="O13" s="431"/>
      <c r="P13" s="431"/>
      <c r="Q13" s="431"/>
      <c r="R13" s="425"/>
      <c r="S13" s="84"/>
      <c r="T13" s="425"/>
    </row>
    <row r="14" spans="1:20" ht="12.75">
      <c r="A14" s="425"/>
      <c r="B14" s="428"/>
      <c r="C14" s="442"/>
      <c r="D14" s="428"/>
      <c r="E14" s="428"/>
      <c r="F14" s="431"/>
      <c r="G14" s="431"/>
      <c r="H14" s="431"/>
      <c r="I14" s="431"/>
      <c r="J14" s="425"/>
      <c r="K14" s="428"/>
      <c r="L14" s="431"/>
      <c r="M14" s="431"/>
      <c r="N14" s="428"/>
      <c r="O14" s="431"/>
      <c r="P14" s="431"/>
      <c r="Q14" s="431"/>
      <c r="R14" s="425"/>
      <c r="S14" s="84"/>
      <c r="T14" s="425"/>
    </row>
    <row r="15" spans="1:20" ht="12.75">
      <c r="A15" s="425"/>
      <c r="B15" s="428"/>
      <c r="C15" s="442"/>
      <c r="D15" s="428"/>
      <c r="E15" s="428"/>
      <c r="F15" s="431"/>
      <c r="G15" s="431"/>
      <c r="H15" s="431"/>
      <c r="I15" s="431"/>
      <c r="J15" s="425"/>
      <c r="K15" s="428"/>
      <c r="L15" s="431"/>
      <c r="M15" s="431"/>
      <c r="N15" s="428"/>
      <c r="O15" s="431"/>
      <c r="P15" s="431"/>
      <c r="Q15" s="431"/>
      <c r="R15" s="425"/>
      <c r="S15" s="84"/>
      <c r="T15" s="425"/>
    </row>
    <row r="16" spans="1:20" ht="12.75">
      <c r="A16" s="426"/>
      <c r="B16" s="429"/>
      <c r="C16" s="443"/>
      <c r="D16" s="429"/>
      <c r="E16" s="429"/>
      <c r="F16" s="432"/>
      <c r="G16" s="432"/>
      <c r="H16" s="432"/>
      <c r="I16" s="432"/>
      <c r="J16" s="426"/>
      <c r="K16" s="429"/>
      <c r="L16" s="432"/>
      <c r="M16" s="432"/>
      <c r="N16" s="429"/>
      <c r="O16" s="432"/>
      <c r="P16" s="432"/>
      <c r="Q16" s="432"/>
      <c r="R16" s="426"/>
      <c r="S16" s="85"/>
      <c r="T16" s="426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41" t="s">
        <v>13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 t="s">
        <v>13</v>
      </c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ht="12.75">
      <c r="A19" s="14"/>
      <c r="B19" s="3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79">
        <v>21</v>
      </c>
      <c r="B20" s="78"/>
      <c r="C20" s="86" t="s">
        <v>150</v>
      </c>
      <c r="D20" s="138"/>
      <c r="E20" s="63">
        <v>3157</v>
      </c>
      <c r="F20" s="63">
        <v>142</v>
      </c>
      <c r="G20" s="63">
        <v>105</v>
      </c>
      <c r="H20" s="63">
        <v>1866</v>
      </c>
      <c r="I20" s="375">
        <v>0</v>
      </c>
      <c r="J20" s="63">
        <v>18</v>
      </c>
      <c r="K20" s="63">
        <v>845</v>
      </c>
      <c r="L20" s="63">
        <v>6</v>
      </c>
      <c r="M20" s="63">
        <v>257</v>
      </c>
      <c r="N20" s="63">
        <v>21</v>
      </c>
      <c r="O20" s="375">
        <v>0</v>
      </c>
      <c r="P20" s="63">
        <v>2</v>
      </c>
      <c r="Q20" s="63">
        <v>943</v>
      </c>
      <c r="R20" s="63">
        <v>286</v>
      </c>
      <c r="S20" s="66"/>
      <c r="T20" s="56">
        <v>21</v>
      </c>
    </row>
    <row r="21" spans="1:20" ht="12.75">
      <c r="A21" s="79">
        <v>22</v>
      </c>
      <c r="B21" s="78"/>
      <c r="C21" s="86" t="s">
        <v>294</v>
      </c>
      <c r="D21" s="138"/>
      <c r="E21" s="63">
        <v>3986</v>
      </c>
      <c r="F21" s="63">
        <v>85</v>
      </c>
      <c r="G21" s="63">
        <v>60</v>
      </c>
      <c r="H21" s="63">
        <v>2964</v>
      </c>
      <c r="I21" s="375">
        <v>0</v>
      </c>
      <c r="J21" s="63">
        <v>23</v>
      </c>
      <c r="K21" s="63">
        <v>683</v>
      </c>
      <c r="L21" s="63">
        <v>3</v>
      </c>
      <c r="M21" s="63">
        <v>192</v>
      </c>
      <c r="N21" s="63">
        <v>35</v>
      </c>
      <c r="O21" s="375">
        <v>0</v>
      </c>
      <c r="P21" s="63">
        <v>1</v>
      </c>
      <c r="Q21" s="63">
        <v>752</v>
      </c>
      <c r="R21" s="63">
        <v>232</v>
      </c>
      <c r="S21" s="66"/>
      <c r="T21" s="56">
        <v>22</v>
      </c>
    </row>
    <row r="22" spans="1:20" ht="12.75">
      <c r="A22" s="79">
        <v>23</v>
      </c>
      <c r="B22" s="78"/>
      <c r="C22" s="86" t="s">
        <v>295</v>
      </c>
      <c r="D22" s="138"/>
      <c r="E22" s="63">
        <v>5035</v>
      </c>
      <c r="F22" s="63">
        <v>152</v>
      </c>
      <c r="G22" s="63">
        <v>98</v>
      </c>
      <c r="H22" s="63">
        <v>3330</v>
      </c>
      <c r="I22" s="63">
        <v>29</v>
      </c>
      <c r="J22" s="63">
        <v>63</v>
      </c>
      <c r="K22" s="63">
        <v>697</v>
      </c>
      <c r="L22" s="63">
        <v>130</v>
      </c>
      <c r="M22" s="63">
        <v>152</v>
      </c>
      <c r="N22" s="63">
        <v>86</v>
      </c>
      <c r="O22" s="375">
        <v>0</v>
      </c>
      <c r="P22" s="63">
        <v>396</v>
      </c>
      <c r="Q22" s="63">
        <v>1005</v>
      </c>
      <c r="R22" s="63">
        <v>253</v>
      </c>
      <c r="S22" s="66"/>
      <c r="T22" s="56">
        <v>23</v>
      </c>
    </row>
    <row r="23" spans="1:20" ht="12.75">
      <c r="A23" s="79">
        <v>24</v>
      </c>
      <c r="B23" s="78"/>
      <c r="C23" s="86" t="s">
        <v>154</v>
      </c>
      <c r="D23" s="138"/>
      <c r="E23" s="63">
        <v>5029</v>
      </c>
      <c r="F23" s="63">
        <v>100</v>
      </c>
      <c r="G23" s="63">
        <v>72</v>
      </c>
      <c r="H23" s="63">
        <v>3172</v>
      </c>
      <c r="I23" s="63">
        <v>78</v>
      </c>
      <c r="J23" s="63">
        <v>164</v>
      </c>
      <c r="K23" s="63">
        <v>631</v>
      </c>
      <c r="L23" s="63">
        <v>86</v>
      </c>
      <c r="M23" s="63">
        <v>118</v>
      </c>
      <c r="N23" s="63">
        <v>124</v>
      </c>
      <c r="O23" s="63">
        <v>6</v>
      </c>
      <c r="P23" s="63">
        <v>550</v>
      </c>
      <c r="Q23" s="63">
        <v>1019</v>
      </c>
      <c r="R23" s="63">
        <v>247</v>
      </c>
      <c r="S23" s="66"/>
      <c r="T23" s="56">
        <v>24</v>
      </c>
    </row>
    <row r="24" spans="1:20" ht="12.75">
      <c r="A24" s="79">
        <v>25</v>
      </c>
      <c r="B24" s="78"/>
      <c r="C24" s="86" t="s">
        <v>155</v>
      </c>
      <c r="D24" s="138"/>
      <c r="E24" s="63">
        <v>5265</v>
      </c>
      <c r="F24" s="63">
        <v>106</v>
      </c>
      <c r="G24" s="63">
        <v>80</v>
      </c>
      <c r="H24" s="63">
        <v>3227</v>
      </c>
      <c r="I24" s="63">
        <v>44</v>
      </c>
      <c r="J24" s="63">
        <v>477</v>
      </c>
      <c r="K24" s="63">
        <v>644</v>
      </c>
      <c r="L24" s="63">
        <v>30</v>
      </c>
      <c r="M24" s="63">
        <v>146</v>
      </c>
      <c r="N24" s="63">
        <v>279</v>
      </c>
      <c r="O24" s="63">
        <v>15</v>
      </c>
      <c r="P24" s="63">
        <v>297</v>
      </c>
      <c r="Q24" s="63">
        <v>1261</v>
      </c>
      <c r="R24" s="63">
        <v>427</v>
      </c>
      <c r="S24" s="66"/>
      <c r="T24" s="56">
        <v>25</v>
      </c>
    </row>
    <row r="25" spans="1:20" ht="12.75">
      <c r="A25" s="79">
        <v>26</v>
      </c>
      <c r="B25" s="78"/>
      <c r="C25" s="86" t="s">
        <v>156</v>
      </c>
      <c r="D25" s="138"/>
      <c r="E25" s="63">
        <v>4802</v>
      </c>
      <c r="F25" s="63">
        <v>80</v>
      </c>
      <c r="G25" s="35">
        <v>50</v>
      </c>
      <c r="H25" s="63">
        <v>2673</v>
      </c>
      <c r="I25" s="63">
        <v>11</v>
      </c>
      <c r="J25" s="63">
        <v>594</v>
      </c>
      <c r="K25" s="63">
        <v>393</v>
      </c>
      <c r="L25" s="63">
        <v>10</v>
      </c>
      <c r="M25" s="63">
        <v>158</v>
      </c>
      <c r="N25" s="63">
        <v>523</v>
      </c>
      <c r="O25" s="63">
        <v>41</v>
      </c>
      <c r="P25" s="63">
        <v>319</v>
      </c>
      <c r="Q25" s="63">
        <v>1052</v>
      </c>
      <c r="R25" s="63">
        <v>694</v>
      </c>
      <c r="S25" s="66"/>
      <c r="T25" s="56">
        <v>26</v>
      </c>
    </row>
    <row r="26" spans="1:20" ht="12.75">
      <c r="A26" s="79">
        <v>27</v>
      </c>
      <c r="B26" s="78"/>
      <c r="C26" s="86" t="s">
        <v>417</v>
      </c>
      <c r="D26" s="138"/>
      <c r="E26" s="63">
        <v>2233</v>
      </c>
      <c r="F26" s="63">
        <v>30</v>
      </c>
      <c r="G26" s="63">
        <v>9</v>
      </c>
      <c r="H26" s="63">
        <v>1242</v>
      </c>
      <c r="I26" s="63">
        <v>1</v>
      </c>
      <c r="J26" s="63">
        <v>327</v>
      </c>
      <c r="K26" s="63">
        <v>76</v>
      </c>
      <c r="L26" s="35" t="s">
        <v>577</v>
      </c>
      <c r="M26" s="63">
        <v>88</v>
      </c>
      <c r="N26" s="63">
        <v>232</v>
      </c>
      <c r="O26" s="63">
        <v>19</v>
      </c>
      <c r="P26" s="63">
        <v>218</v>
      </c>
      <c r="Q26" s="63">
        <v>420</v>
      </c>
      <c r="R26" s="63">
        <v>323</v>
      </c>
      <c r="S26" s="66"/>
      <c r="T26" s="56">
        <v>27</v>
      </c>
    </row>
    <row r="27" spans="1:20" ht="12.75">
      <c r="A27" s="79">
        <v>28</v>
      </c>
      <c r="B27" s="78"/>
      <c r="C27" s="87" t="s">
        <v>1</v>
      </c>
      <c r="D27" s="93"/>
      <c r="E27" s="64">
        <f>SUM(E20:E26)</f>
        <v>29507</v>
      </c>
      <c r="F27" s="64">
        <f aca="true" t="shared" si="0" ref="F27:R27">SUM(F20:F26)</f>
        <v>695</v>
      </c>
      <c r="G27" s="64">
        <f t="shared" si="0"/>
        <v>474</v>
      </c>
      <c r="H27" s="64">
        <f t="shared" si="0"/>
        <v>18474</v>
      </c>
      <c r="I27" s="64">
        <f t="shared" si="0"/>
        <v>163</v>
      </c>
      <c r="J27" s="64">
        <f t="shared" si="0"/>
        <v>1666</v>
      </c>
      <c r="K27" s="64">
        <f t="shared" si="0"/>
        <v>3969</v>
      </c>
      <c r="L27" s="64">
        <f t="shared" si="0"/>
        <v>265</v>
      </c>
      <c r="M27" s="64">
        <f t="shared" si="0"/>
        <v>1111</v>
      </c>
      <c r="N27" s="64">
        <f t="shared" si="0"/>
        <v>1300</v>
      </c>
      <c r="O27" s="64">
        <f t="shared" si="0"/>
        <v>81</v>
      </c>
      <c r="P27" s="64">
        <f t="shared" si="0"/>
        <v>1783</v>
      </c>
      <c r="Q27" s="64">
        <f t="shared" si="0"/>
        <v>6452</v>
      </c>
      <c r="R27" s="64">
        <f t="shared" si="0"/>
        <v>2462</v>
      </c>
      <c r="S27" s="67"/>
      <c r="T27" s="56">
        <v>28</v>
      </c>
    </row>
    <row r="28" spans="1:20" ht="12.75">
      <c r="A28" s="438"/>
      <c r="B28" s="439"/>
      <c r="C28" s="77"/>
      <c r="D28" s="78"/>
      <c r="E28" s="136"/>
      <c r="F28" s="136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66"/>
      <c r="T28" s="56"/>
    </row>
    <row r="29" spans="1:20" ht="12.75">
      <c r="A29" s="79">
        <v>29</v>
      </c>
      <c r="B29" s="78"/>
      <c r="C29" s="77" t="s">
        <v>149</v>
      </c>
      <c r="D29" s="78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6"/>
      <c r="T29" s="65"/>
    </row>
    <row r="30" spans="1:20" ht="12.75">
      <c r="A30" s="438"/>
      <c r="B30" s="439"/>
      <c r="C30" s="77" t="s">
        <v>112</v>
      </c>
      <c r="D30" s="7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47"/>
      <c r="S30" s="66"/>
      <c r="T30" s="56"/>
    </row>
    <row r="31" spans="1:20" ht="12.75">
      <c r="A31" s="438"/>
      <c r="B31" s="439"/>
      <c r="C31" s="88" t="s">
        <v>113</v>
      </c>
      <c r="D31" s="94"/>
      <c r="E31" s="63">
        <v>8561</v>
      </c>
      <c r="F31" s="63">
        <v>258</v>
      </c>
      <c r="G31" s="35">
        <v>152</v>
      </c>
      <c r="H31" s="63">
        <v>4927</v>
      </c>
      <c r="I31" s="63">
        <v>78</v>
      </c>
      <c r="J31" s="63">
        <v>483</v>
      </c>
      <c r="K31" s="63">
        <v>1351</v>
      </c>
      <c r="L31" s="63">
        <v>97</v>
      </c>
      <c r="M31" s="63">
        <v>324</v>
      </c>
      <c r="N31" s="63">
        <v>589</v>
      </c>
      <c r="O31" s="63">
        <v>39</v>
      </c>
      <c r="P31" s="63">
        <v>415</v>
      </c>
      <c r="Q31" s="63">
        <v>2149</v>
      </c>
      <c r="R31" s="63">
        <v>935</v>
      </c>
      <c r="S31" s="66"/>
      <c r="T31" s="56">
        <v>29</v>
      </c>
    </row>
    <row r="32" spans="1:20" ht="12.75">
      <c r="A32" s="79">
        <v>30</v>
      </c>
      <c r="B32" s="78"/>
      <c r="C32" s="77" t="s">
        <v>151</v>
      </c>
      <c r="D32" s="78"/>
      <c r="S32" s="66"/>
      <c r="T32" s="65"/>
    </row>
    <row r="33" spans="1:20" ht="12.75">
      <c r="A33" s="438"/>
      <c r="B33" s="439"/>
      <c r="C33" s="77" t="s">
        <v>230</v>
      </c>
      <c r="D33" s="78"/>
      <c r="S33" s="66"/>
      <c r="T33" s="56"/>
    </row>
    <row r="34" spans="1:20" ht="12.75">
      <c r="A34" s="438"/>
      <c r="B34" s="439"/>
      <c r="C34" s="88" t="s">
        <v>115</v>
      </c>
      <c r="D34" s="94"/>
      <c r="E34" s="63">
        <v>3649</v>
      </c>
      <c r="F34" s="63">
        <v>149</v>
      </c>
      <c r="G34" s="35">
        <v>83</v>
      </c>
      <c r="H34" s="63">
        <v>1936</v>
      </c>
      <c r="I34" s="63">
        <v>30</v>
      </c>
      <c r="J34" s="63">
        <v>180</v>
      </c>
      <c r="K34" s="63">
        <v>675</v>
      </c>
      <c r="L34" s="63">
        <v>49</v>
      </c>
      <c r="M34" s="63">
        <v>122</v>
      </c>
      <c r="N34" s="63">
        <v>352</v>
      </c>
      <c r="O34" s="63">
        <v>15</v>
      </c>
      <c r="P34" s="63">
        <v>141</v>
      </c>
      <c r="Q34" s="63">
        <v>1017</v>
      </c>
      <c r="R34" s="63">
        <v>481</v>
      </c>
      <c r="S34" s="66"/>
      <c r="T34" s="56">
        <v>30</v>
      </c>
    </row>
    <row r="35" spans="1:20" ht="12.75">
      <c r="A35" s="65"/>
      <c r="B35" s="65"/>
      <c r="C35" s="22"/>
      <c r="D35" s="22"/>
      <c r="E35" s="63"/>
      <c r="F35" s="63"/>
      <c r="G35" s="63"/>
      <c r="H35" s="63"/>
      <c r="I35" s="63"/>
      <c r="J35" s="63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10" ht="12.75">
      <c r="A36" s="14"/>
      <c r="B36" s="33"/>
      <c r="C36" s="14"/>
      <c r="D36" s="14"/>
      <c r="E36" s="14"/>
      <c r="F36" s="14"/>
      <c r="G36" s="14"/>
      <c r="H36" s="1"/>
      <c r="I36" s="1"/>
      <c r="J36" s="1"/>
    </row>
  </sheetData>
  <sheetProtection/>
  <mergeCells count="37">
    <mergeCell ref="K3:T3"/>
    <mergeCell ref="K4:T4"/>
    <mergeCell ref="K5:T5"/>
    <mergeCell ref="K6:T6"/>
    <mergeCell ref="A31:B31"/>
    <mergeCell ref="A33:B33"/>
    <mergeCell ref="J9:J16"/>
    <mergeCell ref="E8:E16"/>
    <mergeCell ref="F9:F16"/>
    <mergeCell ref="G9:G10"/>
    <mergeCell ref="A34:B34"/>
    <mergeCell ref="A28:B28"/>
    <mergeCell ref="A30:B30"/>
    <mergeCell ref="A3:J3"/>
    <mergeCell ref="A4:J4"/>
    <mergeCell ref="A5:J5"/>
    <mergeCell ref="A6:J6"/>
    <mergeCell ref="A18:J18"/>
    <mergeCell ref="H9:H16"/>
    <mergeCell ref="I9:I16"/>
    <mergeCell ref="Q10:Q16"/>
    <mergeCell ref="R10:R16"/>
    <mergeCell ref="A8:B16"/>
    <mergeCell ref="C8:D16"/>
    <mergeCell ref="G11:G16"/>
    <mergeCell ref="Q8:S8"/>
    <mergeCell ref="Q9:S9"/>
    <mergeCell ref="A1:J1"/>
    <mergeCell ref="K1:T1"/>
    <mergeCell ref="K18:T18"/>
    <mergeCell ref="T8:T16"/>
    <mergeCell ref="K9:K16"/>
    <mergeCell ref="L9:L16"/>
    <mergeCell ref="M9:M16"/>
    <mergeCell ref="N9:N16"/>
    <mergeCell ref="O9:O16"/>
    <mergeCell ref="P9:P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&amp;C13</oddFooter>
    <firstFooter>&amp;C12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N62"/>
  <sheetViews>
    <sheetView workbookViewId="0" topLeftCell="A1">
      <selection activeCell="E81" sqref="E8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2" spans="1:14" ht="10.5" customHeight="1">
      <c r="A2" s="672" t="s">
        <v>563</v>
      </c>
      <c r="B2" s="672"/>
      <c r="C2" s="672"/>
      <c r="D2" s="672"/>
      <c r="E2" s="672"/>
      <c r="F2" s="672"/>
      <c r="G2" s="672"/>
      <c r="H2" s="672"/>
      <c r="I2" s="672"/>
      <c r="J2" s="672"/>
      <c r="K2" s="125"/>
      <c r="L2" s="125"/>
      <c r="M2" s="125"/>
      <c r="N2" s="125"/>
    </row>
    <row r="3" spans="1:10" ht="30.75" customHeight="1">
      <c r="A3" s="663" t="s">
        <v>631</v>
      </c>
      <c r="B3" s="422"/>
      <c r="C3" s="422"/>
      <c r="D3" s="422"/>
      <c r="E3" s="422"/>
      <c r="F3" s="422"/>
      <c r="G3" s="422"/>
      <c r="H3" s="422"/>
      <c r="I3" s="422"/>
      <c r="J3" s="422"/>
    </row>
    <row r="4" spans="1:10" ht="12" customHeight="1">
      <c r="A4" s="422" t="s">
        <v>383</v>
      </c>
      <c r="B4" s="422"/>
      <c r="C4" s="422"/>
      <c r="D4" s="422"/>
      <c r="E4" s="422"/>
      <c r="F4" s="422"/>
      <c r="G4" s="422"/>
      <c r="H4" s="422"/>
      <c r="I4" s="422"/>
      <c r="J4" s="422"/>
    </row>
    <row r="5" ht="9.75" customHeight="1"/>
    <row r="6" spans="1:10" ht="10.5" customHeight="1">
      <c r="A6" s="665" t="s">
        <v>396</v>
      </c>
      <c r="B6" s="666"/>
      <c r="C6" s="664" t="s">
        <v>307</v>
      </c>
      <c r="D6" s="639"/>
      <c r="E6" s="485" t="s">
        <v>452</v>
      </c>
      <c r="F6" s="485" t="s">
        <v>564</v>
      </c>
      <c r="G6" s="488" t="s">
        <v>565</v>
      </c>
      <c r="H6" s="579"/>
      <c r="I6" s="579"/>
      <c r="J6" s="579"/>
    </row>
    <row r="7" spans="1:10" ht="10.5" customHeight="1">
      <c r="A7" s="667"/>
      <c r="B7" s="668"/>
      <c r="C7" s="633"/>
      <c r="D7" s="640"/>
      <c r="E7" s="478"/>
      <c r="F7" s="478"/>
      <c r="G7" s="490"/>
      <c r="H7" s="480"/>
      <c r="I7" s="480"/>
      <c r="J7" s="480"/>
    </row>
    <row r="8" spans="1:10" ht="10.5" customHeight="1">
      <c r="A8" s="667"/>
      <c r="B8" s="668"/>
      <c r="C8" s="633"/>
      <c r="D8" s="640"/>
      <c r="E8" s="478"/>
      <c r="F8" s="478"/>
      <c r="G8" s="491"/>
      <c r="H8" s="481"/>
      <c r="I8" s="481"/>
      <c r="J8" s="481"/>
    </row>
    <row r="9" spans="1:10" ht="10.5" customHeight="1">
      <c r="A9" s="667"/>
      <c r="B9" s="668"/>
      <c r="C9" s="633"/>
      <c r="D9" s="640"/>
      <c r="E9" s="478"/>
      <c r="F9" s="478"/>
      <c r="G9" s="489" t="s">
        <v>498</v>
      </c>
      <c r="H9" s="485" t="s">
        <v>499</v>
      </c>
      <c r="I9" s="485" t="s">
        <v>500</v>
      </c>
      <c r="J9" s="488" t="s">
        <v>501</v>
      </c>
    </row>
    <row r="10" spans="1:10" ht="10.5" customHeight="1">
      <c r="A10" s="667"/>
      <c r="B10" s="668"/>
      <c r="C10" s="633"/>
      <c r="D10" s="640"/>
      <c r="E10" s="478"/>
      <c r="F10" s="478"/>
      <c r="G10" s="486"/>
      <c r="H10" s="478"/>
      <c r="I10" s="478"/>
      <c r="J10" s="490"/>
    </row>
    <row r="11" spans="1:10" ht="10.5" customHeight="1">
      <c r="A11" s="667"/>
      <c r="B11" s="668"/>
      <c r="C11" s="633"/>
      <c r="D11" s="640"/>
      <c r="E11" s="478"/>
      <c r="F11" s="478"/>
      <c r="G11" s="486"/>
      <c r="H11" s="478"/>
      <c r="I11" s="478"/>
      <c r="J11" s="490"/>
    </row>
    <row r="12" spans="1:10" ht="10.5" customHeight="1">
      <c r="A12" s="667"/>
      <c r="B12" s="668"/>
      <c r="C12" s="633"/>
      <c r="D12" s="640"/>
      <c r="E12" s="478"/>
      <c r="F12" s="478"/>
      <c r="G12" s="486"/>
      <c r="H12" s="478"/>
      <c r="I12" s="478"/>
      <c r="J12" s="490"/>
    </row>
    <row r="13" spans="1:10" ht="10.5" customHeight="1">
      <c r="A13" s="667"/>
      <c r="B13" s="668"/>
      <c r="C13" s="633"/>
      <c r="D13" s="640"/>
      <c r="E13" s="478"/>
      <c r="F13" s="478"/>
      <c r="G13" s="486"/>
      <c r="H13" s="478"/>
      <c r="I13" s="478"/>
      <c r="J13" s="490"/>
    </row>
    <row r="14" spans="1:10" ht="10.5" customHeight="1">
      <c r="A14" s="669"/>
      <c r="B14" s="670"/>
      <c r="C14" s="634"/>
      <c r="D14" s="641"/>
      <c r="E14" s="479"/>
      <c r="F14" s="479"/>
      <c r="G14" s="487"/>
      <c r="H14" s="479"/>
      <c r="I14" s="479"/>
      <c r="J14" s="491"/>
    </row>
    <row r="15" spans="1:10" ht="4.5" customHeight="1">
      <c r="A15" s="157"/>
      <c r="B15" s="157"/>
      <c r="C15" s="159"/>
      <c r="D15" s="159"/>
      <c r="E15" s="159"/>
      <c r="F15" s="159"/>
      <c r="G15" s="159"/>
      <c r="H15" s="159"/>
      <c r="I15" s="159"/>
      <c r="J15" s="159"/>
    </row>
    <row r="16" spans="1:10" ht="9" customHeight="1">
      <c r="A16" s="157"/>
      <c r="B16" s="157"/>
      <c r="C16" s="159"/>
      <c r="D16" s="159"/>
      <c r="E16" s="159"/>
      <c r="F16" s="159"/>
      <c r="G16" s="159"/>
      <c r="H16" s="159"/>
      <c r="I16" s="159"/>
      <c r="J16" s="159"/>
    </row>
    <row r="17" spans="1:13" ht="9" customHeight="1">
      <c r="A17" s="471" t="s">
        <v>400</v>
      </c>
      <c r="B17" s="471"/>
      <c r="C17" s="471"/>
      <c r="D17" s="471"/>
      <c r="E17" s="471"/>
      <c r="F17" s="471"/>
      <c r="G17" s="471"/>
      <c r="H17" s="471"/>
      <c r="I17" s="471"/>
      <c r="J17" s="471"/>
      <c r="K17" s="126"/>
      <c r="L17" s="126"/>
      <c r="M17" s="126"/>
    </row>
    <row r="18" spans="1:10" ht="9" customHeight="1">
      <c r="A18" s="157"/>
      <c r="B18" s="157"/>
      <c r="C18" s="176" t="s">
        <v>313</v>
      </c>
      <c r="D18" s="176"/>
      <c r="E18" s="159"/>
      <c r="F18" s="159"/>
      <c r="G18" s="159"/>
      <c r="H18" s="159"/>
      <c r="I18" s="159"/>
      <c r="J18" s="159"/>
    </row>
    <row r="19" spans="1:10" ht="9" customHeight="1">
      <c r="A19" s="157"/>
      <c r="B19" s="157"/>
      <c r="C19" s="176"/>
      <c r="D19" s="176"/>
      <c r="E19" s="159"/>
      <c r="F19" s="159"/>
      <c r="G19" s="159"/>
      <c r="H19" s="159"/>
      <c r="I19" s="159"/>
      <c r="J19" s="159"/>
    </row>
    <row r="20" spans="1:10" ht="9" customHeight="1">
      <c r="A20" s="157">
        <v>661</v>
      </c>
      <c r="B20" s="157"/>
      <c r="C20" s="177" t="s">
        <v>362</v>
      </c>
      <c r="D20" s="178"/>
      <c r="E20" s="155">
        <v>172</v>
      </c>
      <c r="F20" s="155">
        <v>88</v>
      </c>
      <c r="G20" s="155">
        <v>22</v>
      </c>
      <c r="H20" s="155">
        <v>37</v>
      </c>
      <c r="I20" s="155">
        <v>55</v>
      </c>
      <c r="J20" s="155">
        <v>58</v>
      </c>
    </row>
    <row r="21" spans="1:10" ht="9" customHeight="1">
      <c r="A21" s="157">
        <v>662</v>
      </c>
      <c r="B21" s="157"/>
      <c r="C21" s="177" t="s">
        <v>363</v>
      </c>
      <c r="D21" s="178"/>
      <c r="E21" s="155">
        <v>66</v>
      </c>
      <c r="F21" s="155">
        <v>41</v>
      </c>
      <c r="G21" s="155">
        <v>18</v>
      </c>
      <c r="H21" s="155">
        <v>5</v>
      </c>
      <c r="I21" s="155">
        <v>27</v>
      </c>
      <c r="J21" s="155">
        <v>16</v>
      </c>
    </row>
    <row r="22" spans="1:10" ht="9.75" customHeight="1">
      <c r="A22" s="157">
        <v>663</v>
      </c>
      <c r="B22" s="157"/>
      <c r="C22" s="177" t="s">
        <v>364</v>
      </c>
      <c r="D22" s="178"/>
      <c r="E22" s="155">
        <v>50</v>
      </c>
      <c r="F22" s="155">
        <v>22</v>
      </c>
      <c r="G22" s="155">
        <v>8</v>
      </c>
      <c r="H22" s="155">
        <v>17</v>
      </c>
      <c r="I22" s="155">
        <v>15</v>
      </c>
      <c r="J22" s="155">
        <v>10</v>
      </c>
    </row>
    <row r="23" spans="1:10" ht="9.75" customHeight="1">
      <c r="A23" s="157"/>
      <c r="B23" s="157"/>
      <c r="C23" s="179" t="s">
        <v>11</v>
      </c>
      <c r="D23" s="180"/>
      <c r="E23" s="154">
        <f aca="true" t="shared" si="0" ref="E23:J23">SUM(E20:E22)</f>
        <v>288</v>
      </c>
      <c r="F23" s="154">
        <f t="shared" si="0"/>
        <v>151</v>
      </c>
      <c r="G23" s="154">
        <f t="shared" si="0"/>
        <v>48</v>
      </c>
      <c r="H23" s="154">
        <f t="shared" si="0"/>
        <v>59</v>
      </c>
      <c r="I23" s="154">
        <f t="shared" si="0"/>
        <v>97</v>
      </c>
      <c r="J23" s="154">
        <f t="shared" si="0"/>
        <v>84</v>
      </c>
    </row>
    <row r="24" spans="1:10" ht="9" customHeight="1">
      <c r="A24" s="157"/>
      <c r="B24" s="157"/>
      <c r="C24" s="187"/>
      <c r="D24" s="187"/>
      <c r="E24" s="155"/>
      <c r="F24" s="155"/>
      <c r="G24" s="155"/>
      <c r="H24" s="155"/>
      <c r="I24" s="155"/>
      <c r="J24" s="155"/>
    </row>
    <row r="25" spans="1:10" ht="9" customHeight="1">
      <c r="A25" s="157"/>
      <c r="B25" s="157"/>
      <c r="C25" s="159" t="s">
        <v>312</v>
      </c>
      <c r="D25" s="159"/>
      <c r="E25" s="155"/>
      <c r="F25" s="155"/>
      <c r="G25" s="155"/>
      <c r="H25" s="155"/>
      <c r="I25" s="155"/>
      <c r="J25" s="155"/>
    </row>
    <row r="26" spans="1:10" ht="9" customHeight="1">
      <c r="A26" s="157"/>
      <c r="B26" s="157"/>
      <c r="C26" s="159"/>
      <c r="D26" s="159"/>
      <c r="E26" s="155"/>
      <c r="F26" s="155"/>
      <c r="G26" s="155"/>
      <c r="H26" s="155"/>
      <c r="I26" s="155"/>
      <c r="J26" s="155"/>
    </row>
    <row r="27" spans="1:10" ht="9" customHeight="1">
      <c r="A27" s="157">
        <v>671</v>
      </c>
      <c r="B27" s="157"/>
      <c r="C27" s="177" t="s">
        <v>362</v>
      </c>
      <c r="D27" s="178"/>
      <c r="E27" s="155">
        <v>70</v>
      </c>
      <c r="F27" s="155">
        <v>23</v>
      </c>
      <c r="G27" s="155">
        <v>11</v>
      </c>
      <c r="H27" s="155">
        <v>19</v>
      </c>
      <c r="I27" s="155">
        <v>16</v>
      </c>
      <c r="J27" s="155">
        <v>24</v>
      </c>
    </row>
    <row r="28" spans="1:13" ht="9" customHeight="1">
      <c r="A28" s="157">
        <v>672</v>
      </c>
      <c r="B28" s="157"/>
      <c r="C28" s="177" t="s">
        <v>365</v>
      </c>
      <c r="D28" s="178"/>
      <c r="E28" s="155">
        <v>41</v>
      </c>
      <c r="F28" s="155">
        <v>19</v>
      </c>
      <c r="G28" s="155">
        <v>5</v>
      </c>
      <c r="H28" s="155">
        <v>8</v>
      </c>
      <c r="I28" s="155">
        <v>13</v>
      </c>
      <c r="J28" s="155">
        <v>15</v>
      </c>
      <c r="K28" s="126"/>
      <c r="L28" s="126"/>
      <c r="M28" s="126"/>
    </row>
    <row r="29" spans="1:10" ht="9" customHeight="1">
      <c r="A29" s="157">
        <v>673</v>
      </c>
      <c r="B29" s="157"/>
      <c r="C29" s="177" t="s">
        <v>366</v>
      </c>
      <c r="D29" s="178"/>
      <c r="E29" s="155">
        <v>20</v>
      </c>
      <c r="F29" s="155">
        <v>12</v>
      </c>
      <c r="G29" s="155">
        <v>6</v>
      </c>
      <c r="H29" s="155">
        <v>4</v>
      </c>
      <c r="I29" s="155">
        <v>9</v>
      </c>
      <c r="J29" s="155">
        <v>1</v>
      </c>
    </row>
    <row r="30" spans="1:10" ht="9" customHeight="1">
      <c r="A30" s="157">
        <v>674</v>
      </c>
      <c r="B30" s="157"/>
      <c r="C30" s="177" t="s">
        <v>367</v>
      </c>
      <c r="D30" s="178"/>
      <c r="E30" s="155">
        <v>142</v>
      </c>
      <c r="F30" s="155">
        <v>76</v>
      </c>
      <c r="G30" s="155">
        <v>24</v>
      </c>
      <c r="H30" s="155">
        <v>48</v>
      </c>
      <c r="I30" s="155">
        <v>56</v>
      </c>
      <c r="J30" s="155">
        <v>14</v>
      </c>
    </row>
    <row r="31" spans="1:10" ht="9" customHeight="1">
      <c r="A31" s="157">
        <v>675</v>
      </c>
      <c r="B31" s="157"/>
      <c r="C31" s="177" t="s">
        <v>368</v>
      </c>
      <c r="D31" s="178"/>
      <c r="E31" s="155">
        <v>100</v>
      </c>
      <c r="F31" s="155">
        <v>54</v>
      </c>
      <c r="G31" s="155">
        <v>26</v>
      </c>
      <c r="H31" s="155">
        <v>29</v>
      </c>
      <c r="I31" s="155">
        <v>19</v>
      </c>
      <c r="J31" s="155">
        <v>26</v>
      </c>
    </row>
    <row r="32" spans="1:10" ht="9" customHeight="1">
      <c r="A32" s="157">
        <v>676</v>
      </c>
      <c r="B32" s="157"/>
      <c r="C32" s="177" t="s">
        <v>369</v>
      </c>
      <c r="D32" s="178"/>
      <c r="E32" s="155">
        <v>78</v>
      </c>
      <c r="F32" s="155">
        <v>34</v>
      </c>
      <c r="G32" s="155">
        <v>2</v>
      </c>
      <c r="H32" s="155">
        <v>31</v>
      </c>
      <c r="I32" s="155">
        <v>14</v>
      </c>
      <c r="J32" s="155">
        <v>31</v>
      </c>
    </row>
    <row r="33" spans="1:10" ht="9.75" customHeight="1">
      <c r="A33" s="157">
        <v>677</v>
      </c>
      <c r="B33" s="157"/>
      <c r="C33" s="177" t="s">
        <v>370</v>
      </c>
      <c r="D33" s="178"/>
      <c r="E33" s="155">
        <v>178</v>
      </c>
      <c r="F33" s="155">
        <v>83</v>
      </c>
      <c r="G33" s="155">
        <v>16</v>
      </c>
      <c r="H33" s="155">
        <v>41</v>
      </c>
      <c r="I33" s="155">
        <v>66</v>
      </c>
      <c r="J33" s="155">
        <v>55</v>
      </c>
    </row>
    <row r="34" spans="1:10" ht="9" customHeight="1">
      <c r="A34" s="157">
        <v>678</v>
      </c>
      <c r="B34" s="157"/>
      <c r="C34" s="177" t="s">
        <v>363</v>
      </c>
      <c r="D34" s="178"/>
      <c r="E34" s="155">
        <v>128</v>
      </c>
      <c r="F34" s="155">
        <v>46</v>
      </c>
      <c r="G34" s="155">
        <v>11</v>
      </c>
      <c r="H34" s="155">
        <v>29</v>
      </c>
      <c r="I34" s="155">
        <v>48</v>
      </c>
      <c r="J34" s="155">
        <v>40</v>
      </c>
    </row>
    <row r="35" spans="1:10" ht="9" customHeight="1">
      <c r="A35" s="157">
        <v>679</v>
      </c>
      <c r="B35" s="157"/>
      <c r="C35" s="177" t="s">
        <v>364</v>
      </c>
      <c r="D35" s="178"/>
      <c r="E35" s="155">
        <v>69</v>
      </c>
      <c r="F35" s="155">
        <v>36</v>
      </c>
      <c r="G35" s="155">
        <v>12</v>
      </c>
      <c r="H35" s="155">
        <v>17</v>
      </c>
      <c r="I35" s="155">
        <v>26</v>
      </c>
      <c r="J35" s="155">
        <v>14</v>
      </c>
    </row>
    <row r="36" spans="1:10" ht="9.75" customHeight="1">
      <c r="A36" s="157"/>
      <c r="B36" s="157"/>
      <c r="C36" s="179" t="s">
        <v>11</v>
      </c>
      <c r="D36" s="180"/>
      <c r="E36" s="154">
        <f aca="true" t="shared" si="1" ref="E36:J36">SUM(E27:E35)</f>
        <v>826</v>
      </c>
      <c r="F36" s="154">
        <f t="shared" si="1"/>
        <v>383</v>
      </c>
      <c r="G36" s="154">
        <f t="shared" si="1"/>
        <v>113</v>
      </c>
      <c r="H36" s="154">
        <f t="shared" si="1"/>
        <v>226</v>
      </c>
      <c r="I36" s="154">
        <f t="shared" si="1"/>
        <v>267</v>
      </c>
      <c r="J36" s="154">
        <f t="shared" si="1"/>
        <v>220</v>
      </c>
    </row>
    <row r="37" spans="1:10" ht="9" customHeight="1">
      <c r="A37" s="183">
        <v>6</v>
      </c>
      <c r="B37" s="183"/>
      <c r="C37" s="207" t="s">
        <v>402</v>
      </c>
      <c r="D37" s="208"/>
      <c r="E37" s="154">
        <f aca="true" t="shared" si="2" ref="E37:J37">E23+E36</f>
        <v>1114</v>
      </c>
      <c r="F37" s="154">
        <f t="shared" si="2"/>
        <v>534</v>
      </c>
      <c r="G37" s="154">
        <f t="shared" si="2"/>
        <v>161</v>
      </c>
      <c r="H37" s="154">
        <f t="shared" si="2"/>
        <v>285</v>
      </c>
      <c r="I37" s="154">
        <f t="shared" si="2"/>
        <v>364</v>
      </c>
      <c r="J37" s="154">
        <f t="shared" si="2"/>
        <v>304</v>
      </c>
    </row>
    <row r="38" spans="1:10" ht="9" customHeight="1">
      <c r="A38" s="157"/>
      <c r="B38" s="157"/>
      <c r="C38" s="187"/>
      <c r="D38" s="187"/>
      <c r="E38" s="157"/>
      <c r="F38" s="157"/>
      <c r="G38" s="157"/>
      <c r="H38" s="157"/>
      <c r="I38" s="157"/>
      <c r="J38" s="157"/>
    </row>
    <row r="39" spans="1:10" ht="9" customHeight="1">
      <c r="A39" s="645" t="s">
        <v>401</v>
      </c>
      <c r="B39" s="645"/>
      <c r="C39" s="645"/>
      <c r="D39" s="645"/>
      <c r="E39" s="645"/>
      <c r="F39" s="645"/>
      <c r="G39" s="645"/>
      <c r="H39" s="645"/>
      <c r="I39" s="645"/>
      <c r="J39" s="645"/>
    </row>
    <row r="40" spans="1:10" ht="9" customHeight="1">
      <c r="A40" s="157"/>
      <c r="B40" s="157"/>
      <c r="C40" s="176" t="s">
        <v>313</v>
      </c>
      <c r="D40" s="176"/>
      <c r="E40" s="159"/>
      <c r="F40" s="159"/>
      <c r="G40" s="159"/>
      <c r="H40" s="159"/>
      <c r="I40" s="159"/>
      <c r="J40" s="159"/>
    </row>
    <row r="41" spans="1:10" ht="9" customHeight="1">
      <c r="A41" s="157"/>
      <c r="B41" s="157"/>
      <c r="C41" s="176"/>
      <c r="D41" s="176"/>
      <c r="E41" s="159"/>
      <c r="F41" s="159"/>
      <c r="G41" s="159"/>
      <c r="H41" s="159"/>
      <c r="I41" s="159"/>
      <c r="J41" s="159"/>
    </row>
    <row r="42" spans="1:11" ht="9.75" customHeight="1">
      <c r="A42" s="157">
        <v>761</v>
      </c>
      <c r="B42" s="157"/>
      <c r="C42" s="177" t="s">
        <v>371</v>
      </c>
      <c r="D42" s="178"/>
      <c r="E42" s="155">
        <v>187</v>
      </c>
      <c r="F42" s="155">
        <v>97</v>
      </c>
      <c r="G42" s="155">
        <v>39</v>
      </c>
      <c r="H42" s="155">
        <v>42</v>
      </c>
      <c r="I42" s="155">
        <v>44</v>
      </c>
      <c r="J42" s="155">
        <v>62</v>
      </c>
      <c r="K42" s="134"/>
    </row>
    <row r="43" spans="1:11" ht="9.75" customHeight="1">
      <c r="A43" s="157">
        <v>762</v>
      </c>
      <c r="B43" s="157"/>
      <c r="C43" s="177" t="s">
        <v>372</v>
      </c>
      <c r="D43" s="178"/>
      <c r="E43" s="155">
        <v>49</v>
      </c>
      <c r="F43" s="155">
        <v>25</v>
      </c>
      <c r="G43" s="155">
        <v>14</v>
      </c>
      <c r="H43" s="155">
        <v>11</v>
      </c>
      <c r="I43" s="155">
        <v>8</v>
      </c>
      <c r="J43" s="155">
        <v>16</v>
      </c>
      <c r="K43" s="134"/>
    </row>
    <row r="44" spans="1:11" ht="9" customHeight="1">
      <c r="A44" s="157">
        <v>763</v>
      </c>
      <c r="B44" s="157"/>
      <c r="C44" s="373" t="s">
        <v>567</v>
      </c>
      <c r="D44" s="178"/>
      <c r="E44" s="155">
        <v>81</v>
      </c>
      <c r="F44" s="155">
        <v>38</v>
      </c>
      <c r="G44" s="155">
        <v>8</v>
      </c>
      <c r="H44" s="155">
        <v>19</v>
      </c>
      <c r="I44" s="155">
        <v>20</v>
      </c>
      <c r="J44" s="155">
        <v>34</v>
      </c>
      <c r="K44" s="134"/>
    </row>
    <row r="45" spans="1:11" ht="9.75" customHeight="1">
      <c r="A45" s="157">
        <v>764</v>
      </c>
      <c r="B45" s="157"/>
      <c r="C45" s="177" t="s">
        <v>373</v>
      </c>
      <c r="D45" s="178"/>
      <c r="E45" s="155">
        <v>59</v>
      </c>
      <c r="F45" s="155">
        <v>38</v>
      </c>
      <c r="G45" s="155">
        <v>25</v>
      </c>
      <c r="H45" s="155">
        <v>3</v>
      </c>
      <c r="I45" s="155">
        <v>18</v>
      </c>
      <c r="J45" s="155">
        <v>13</v>
      </c>
      <c r="K45" s="134"/>
    </row>
    <row r="46" spans="1:11" ht="9.75" customHeight="1">
      <c r="A46" s="157"/>
      <c r="B46" s="157"/>
      <c r="C46" s="179" t="s">
        <v>11</v>
      </c>
      <c r="D46" s="204"/>
      <c r="E46" s="154">
        <f aca="true" t="shared" si="3" ref="E46:J46">SUM(E42:E45)</f>
        <v>376</v>
      </c>
      <c r="F46" s="154">
        <f t="shared" si="3"/>
        <v>198</v>
      </c>
      <c r="G46" s="154">
        <f t="shared" si="3"/>
        <v>86</v>
      </c>
      <c r="H46" s="154">
        <f t="shared" si="3"/>
        <v>75</v>
      </c>
      <c r="I46" s="154">
        <f t="shared" si="3"/>
        <v>90</v>
      </c>
      <c r="J46" s="154">
        <f t="shared" si="3"/>
        <v>125</v>
      </c>
      <c r="K46" s="134"/>
    </row>
    <row r="47" spans="1:10" ht="9" customHeight="1">
      <c r="A47" s="157"/>
      <c r="B47" s="157"/>
      <c r="C47" s="159"/>
      <c r="D47" s="159"/>
      <c r="E47" s="155"/>
      <c r="F47" s="155"/>
      <c r="G47" s="155"/>
      <c r="H47" s="155"/>
      <c r="I47" s="155"/>
      <c r="J47" s="155"/>
    </row>
    <row r="48" spans="1:10" ht="9" customHeight="1">
      <c r="A48" s="157"/>
      <c r="B48" s="157"/>
      <c r="C48" s="197" t="s">
        <v>312</v>
      </c>
      <c r="D48" s="197"/>
      <c r="E48" s="155"/>
      <c r="F48" s="155"/>
      <c r="G48" s="155"/>
      <c r="H48" s="155"/>
      <c r="I48" s="155"/>
      <c r="J48" s="155"/>
    </row>
    <row r="49" spans="1:10" ht="9" customHeight="1">
      <c r="A49" s="157"/>
      <c r="B49" s="157"/>
      <c r="C49" s="197"/>
      <c r="D49" s="197"/>
      <c r="E49" s="155"/>
      <c r="F49" s="155"/>
      <c r="G49" s="155"/>
      <c r="H49" s="155"/>
      <c r="I49" s="155"/>
      <c r="J49" s="155"/>
    </row>
    <row r="50" spans="1:10" ht="9.75" customHeight="1">
      <c r="A50" s="157">
        <v>771</v>
      </c>
      <c r="B50" s="157"/>
      <c r="C50" s="177" t="s">
        <v>374</v>
      </c>
      <c r="D50" s="178"/>
      <c r="E50" s="155">
        <v>128</v>
      </c>
      <c r="F50" s="155">
        <v>56</v>
      </c>
      <c r="G50" s="155">
        <v>13</v>
      </c>
      <c r="H50" s="155">
        <v>14</v>
      </c>
      <c r="I50" s="155">
        <v>63</v>
      </c>
      <c r="J50" s="155">
        <v>38</v>
      </c>
    </row>
    <row r="51" spans="1:10" ht="9" customHeight="1">
      <c r="A51" s="157">
        <v>772</v>
      </c>
      <c r="B51" s="157"/>
      <c r="C51" s="177" t="s">
        <v>371</v>
      </c>
      <c r="D51" s="178"/>
      <c r="E51" s="155">
        <v>344</v>
      </c>
      <c r="F51" s="155">
        <v>157</v>
      </c>
      <c r="G51" s="155">
        <v>36</v>
      </c>
      <c r="H51" s="155">
        <v>58</v>
      </c>
      <c r="I51" s="155">
        <v>139</v>
      </c>
      <c r="J51" s="155">
        <v>111</v>
      </c>
    </row>
    <row r="52" spans="1:10" ht="9" customHeight="1">
      <c r="A52" s="157">
        <v>773</v>
      </c>
      <c r="B52" s="157"/>
      <c r="C52" s="177" t="s">
        <v>375</v>
      </c>
      <c r="D52" s="178"/>
      <c r="E52" s="155">
        <v>134</v>
      </c>
      <c r="F52" s="155">
        <v>75</v>
      </c>
      <c r="G52" s="155">
        <v>12</v>
      </c>
      <c r="H52" s="155">
        <v>29</v>
      </c>
      <c r="I52" s="155">
        <v>35</v>
      </c>
      <c r="J52" s="155">
        <v>58</v>
      </c>
    </row>
    <row r="53" spans="1:10" ht="9.75" customHeight="1">
      <c r="A53" s="157">
        <v>774</v>
      </c>
      <c r="B53" s="157"/>
      <c r="C53" s="177" t="s">
        <v>376</v>
      </c>
      <c r="D53" s="178"/>
      <c r="E53" s="155">
        <v>224</v>
      </c>
      <c r="F53" s="155">
        <v>108</v>
      </c>
      <c r="G53" s="155">
        <v>36</v>
      </c>
      <c r="H53" s="155">
        <v>35</v>
      </c>
      <c r="I53" s="155">
        <v>107</v>
      </c>
      <c r="J53" s="155">
        <v>46</v>
      </c>
    </row>
    <row r="54" spans="1:10" ht="9" customHeight="1">
      <c r="A54" s="157">
        <v>775</v>
      </c>
      <c r="B54" s="157"/>
      <c r="C54" s="177" t="s">
        <v>377</v>
      </c>
      <c r="D54" s="178"/>
      <c r="E54" s="155">
        <v>46</v>
      </c>
      <c r="F54" s="155">
        <v>23</v>
      </c>
      <c r="G54" s="155">
        <v>1</v>
      </c>
      <c r="H54" s="155">
        <v>10</v>
      </c>
      <c r="I54" s="155">
        <v>15</v>
      </c>
      <c r="J54" s="155">
        <v>20</v>
      </c>
    </row>
    <row r="55" spans="1:10" ht="9" customHeight="1">
      <c r="A55" s="157">
        <v>776</v>
      </c>
      <c r="B55" s="157"/>
      <c r="C55" s="177" t="s">
        <v>378</v>
      </c>
      <c r="D55" s="178"/>
      <c r="E55" s="155">
        <v>40</v>
      </c>
      <c r="F55" s="155">
        <v>20</v>
      </c>
      <c r="G55" s="155">
        <v>2</v>
      </c>
      <c r="H55" s="155">
        <v>11</v>
      </c>
      <c r="I55" s="155">
        <v>10</v>
      </c>
      <c r="J55" s="155">
        <v>17</v>
      </c>
    </row>
    <row r="56" spans="1:10" ht="9" customHeight="1">
      <c r="A56" s="157">
        <v>777</v>
      </c>
      <c r="B56" s="157"/>
      <c r="C56" s="177" t="s">
        <v>379</v>
      </c>
      <c r="D56" s="178"/>
      <c r="E56" s="155">
        <v>53</v>
      </c>
      <c r="F56" s="155">
        <v>26</v>
      </c>
      <c r="G56" s="155">
        <v>6</v>
      </c>
      <c r="H56" s="155">
        <v>20</v>
      </c>
      <c r="I56" s="155">
        <v>19</v>
      </c>
      <c r="J56" s="155">
        <v>8</v>
      </c>
    </row>
    <row r="57" spans="1:10" ht="9.75" customHeight="1">
      <c r="A57" s="157">
        <v>778</v>
      </c>
      <c r="B57" s="157"/>
      <c r="C57" s="177" t="s">
        <v>380</v>
      </c>
      <c r="D57" s="178"/>
      <c r="E57" s="155">
        <v>90</v>
      </c>
      <c r="F57" s="155">
        <v>43</v>
      </c>
      <c r="G57" s="155">
        <v>11</v>
      </c>
      <c r="H57" s="155">
        <v>17</v>
      </c>
      <c r="I57" s="155">
        <v>28</v>
      </c>
      <c r="J57" s="155">
        <v>34</v>
      </c>
    </row>
    <row r="58" spans="1:10" ht="9.75" customHeight="1">
      <c r="A58" s="157">
        <v>779</v>
      </c>
      <c r="B58" s="157"/>
      <c r="C58" s="177" t="s">
        <v>381</v>
      </c>
      <c r="D58" s="178"/>
      <c r="E58" s="155">
        <v>90</v>
      </c>
      <c r="F58" s="155">
        <v>41</v>
      </c>
      <c r="G58" s="155">
        <v>17</v>
      </c>
      <c r="H58" s="155">
        <v>12</v>
      </c>
      <c r="I58" s="155">
        <v>42</v>
      </c>
      <c r="J58" s="155">
        <v>19</v>
      </c>
    </row>
    <row r="59" spans="1:10" ht="9.75" customHeight="1">
      <c r="A59" s="157">
        <v>780</v>
      </c>
      <c r="B59" s="157"/>
      <c r="C59" s="177" t="s">
        <v>382</v>
      </c>
      <c r="D59" s="178"/>
      <c r="E59" s="155">
        <v>130</v>
      </c>
      <c r="F59" s="155">
        <v>62</v>
      </c>
      <c r="G59" s="155">
        <v>29</v>
      </c>
      <c r="H59" s="155">
        <v>14</v>
      </c>
      <c r="I59" s="155">
        <v>46</v>
      </c>
      <c r="J59" s="155">
        <v>41</v>
      </c>
    </row>
    <row r="60" spans="1:10" ht="9.75" customHeight="1">
      <c r="A60" s="157"/>
      <c r="B60" s="157"/>
      <c r="C60" s="179" t="s">
        <v>11</v>
      </c>
      <c r="D60" s="180"/>
      <c r="E60" s="154">
        <f aca="true" t="shared" si="4" ref="E60:J60">SUM(E50:E59)</f>
        <v>1279</v>
      </c>
      <c r="F60" s="154">
        <f t="shared" si="4"/>
        <v>611</v>
      </c>
      <c r="G60" s="154">
        <f t="shared" si="4"/>
        <v>163</v>
      </c>
      <c r="H60" s="154">
        <f t="shared" si="4"/>
        <v>220</v>
      </c>
      <c r="I60" s="154">
        <f t="shared" si="4"/>
        <v>504</v>
      </c>
      <c r="J60" s="154">
        <f t="shared" si="4"/>
        <v>392</v>
      </c>
    </row>
    <row r="61" spans="1:10" ht="9" customHeight="1">
      <c r="A61" s="183">
        <v>7</v>
      </c>
      <c r="B61" s="183"/>
      <c r="C61" s="207" t="s">
        <v>403</v>
      </c>
      <c r="D61" s="208"/>
      <c r="E61" s="154">
        <f aca="true" t="shared" si="5" ref="E61:J61">E46+E60</f>
        <v>1655</v>
      </c>
      <c r="F61" s="154">
        <f t="shared" si="5"/>
        <v>809</v>
      </c>
      <c r="G61" s="154">
        <f t="shared" si="5"/>
        <v>249</v>
      </c>
      <c r="H61" s="154">
        <f t="shared" si="5"/>
        <v>295</v>
      </c>
      <c r="I61" s="154">
        <f t="shared" si="5"/>
        <v>594</v>
      </c>
      <c r="J61" s="154">
        <f t="shared" si="5"/>
        <v>517</v>
      </c>
    </row>
    <row r="62" spans="1:10" ht="12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</row>
  </sheetData>
  <sheetProtection/>
  <mergeCells count="14">
    <mergeCell ref="I9:I14"/>
    <mergeCell ref="J9:J14"/>
    <mergeCell ref="F6:F14"/>
    <mergeCell ref="G6:J8"/>
    <mergeCell ref="A39:J39"/>
    <mergeCell ref="A2:J2"/>
    <mergeCell ref="A3:J3"/>
    <mergeCell ref="A4:J4"/>
    <mergeCell ref="A17:J17"/>
    <mergeCell ref="A6:B14"/>
    <mergeCell ref="C6:D14"/>
    <mergeCell ref="E6:E14"/>
    <mergeCell ref="G9:G14"/>
    <mergeCell ref="H9:H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E85" sqref="E85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420"/>
      <c r="B1" s="421"/>
      <c r="C1" s="421"/>
      <c r="D1" s="421"/>
      <c r="E1" s="421"/>
      <c r="F1" s="421"/>
      <c r="G1" s="421"/>
      <c r="H1" s="421"/>
      <c r="I1" s="421"/>
      <c r="J1" s="421"/>
      <c r="K1" s="420"/>
      <c r="L1" s="421"/>
      <c r="M1" s="421"/>
      <c r="N1" s="421"/>
      <c r="O1" s="421"/>
      <c r="P1" s="421"/>
      <c r="Q1" s="421"/>
      <c r="R1" s="421"/>
      <c r="S1" s="421"/>
      <c r="T1" s="421"/>
    </row>
    <row r="3" spans="1:20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93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430</v>
      </c>
      <c r="L4" s="445"/>
      <c r="M4" s="445"/>
      <c r="N4" s="445"/>
      <c r="O4" s="445"/>
      <c r="P4" s="445"/>
      <c r="Q4" s="445"/>
      <c r="R4" s="445"/>
      <c r="S4" s="445"/>
      <c r="T4" s="445"/>
    </row>
    <row r="5" spans="1:20" ht="12.75">
      <c r="A5" s="454" t="s">
        <v>436</v>
      </c>
      <c r="B5" s="446"/>
      <c r="C5" s="446"/>
      <c r="D5" s="446"/>
      <c r="E5" s="446"/>
      <c r="F5" s="446"/>
      <c r="G5" s="446"/>
      <c r="H5" s="446"/>
      <c r="I5" s="446"/>
      <c r="J5" s="446"/>
      <c r="K5" s="445" t="s">
        <v>611</v>
      </c>
      <c r="L5" s="445"/>
      <c r="M5" s="445"/>
      <c r="N5" s="445"/>
      <c r="O5" s="445"/>
      <c r="P5" s="445"/>
      <c r="Q5" s="445"/>
      <c r="R5" s="445"/>
      <c r="S5" s="445"/>
      <c r="T5" s="445"/>
    </row>
    <row r="6" spans="1:20" ht="12.75">
      <c r="A6" s="446" t="s">
        <v>116</v>
      </c>
      <c r="B6" s="446"/>
      <c r="C6" s="446"/>
      <c r="D6" s="446"/>
      <c r="E6" s="446"/>
      <c r="F6" s="446"/>
      <c r="G6" s="446"/>
      <c r="H6" s="446"/>
      <c r="I6" s="446"/>
      <c r="J6" s="446"/>
      <c r="K6" s="445" t="s">
        <v>76</v>
      </c>
      <c r="L6" s="445"/>
      <c r="M6" s="445"/>
      <c r="N6" s="445"/>
      <c r="O6" s="445"/>
      <c r="P6" s="445"/>
      <c r="Q6" s="445"/>
      <c r="R6" s="445"/>
      <c r="S6" s="445"/>
      <c r="T6" s="445"/>
    </row>
    <row r="7" spans="5:10" ht="12.75">
      <c r="E7" s="1"/>
      <c r="F7" s="1"/>
      <c r="G7" s="1"/>
      <c r="H7" s="1"/>
      <c r="I7" s="1"/>
      <c r="J7" s="1"/>
    </row>
    <row r="8" spans="1:20" ht="12.75" customHeight="1">
      <c r="A8" s="424" t="s">
        <v>148</v>
      </c>
      <c r="B8" s="427"/>
      <c r="C8" s="444" t="s">
        <v>152</v>
      </c>
      <c r="D8" s="427"/>
      <c r="E8" s="427" t="s">
        <v>437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50" t="s">
        <v>97</v>
      </c>
      <c r="R8" s="433"/>
      <c r="S8" s="451"/>
      <c r="T8" s="444" t="s">
        <v>148</v>
      </c>
    </row>
    <row r="9" spans="1:20" ht="12.75" customHeight="1">
      <c r="A9" s="425"/>
      <c r="B9" s="428"/>
      <c r="C9" s="442"/>
      <c r="D9" s="428"/>
      <c r="E9" s="428"/>
      <c r="F9" s="431" t="s">
        <v>98</v>
      </c>
      <c r="G9" s="430" t="s">
        <v>143</v>
      </c>
      <c r="H9" s="431" t="s">
        <v>99</v>
      </c>
      <c r="I9" s="431" t="s">
        <v>100</v>
      </c>
      <c r="J9" s="425" t="s">
        <v>101</v>
      </c>
      <c r="K9" s="428" t="s">
        <v>102</v>
      </c>
      <c r="L9" s="431" t="s">
        <v>103</v>
      </c>
      <c r="M9" s="431" t="s">
        <v>104</v>
      </c>
      <c r="N9" s="428" t="s">
        <v>105</v>
      </c>
      <c r="O9" s="431" t="s">
        <v>106</v>
      </c>
      <c r="P9" s="431" t="s">
        <v>107</v>
      </c>
      <c r="Q9" s="450" t="s">
        <v>58</v>
      </c>
      <c r="R9" s="433"/>
      <c r="S9" s="451"/>
      <c r="T9" s="442"/>
    </row>
    <row r="10" spans="1:20" ht="12.75">
      <c r="A10" s="425"/>
      <c r="B10" s="428"/>
      <c r="C10" s="442"/>
      <c r="D10" s="428"/>
      <c r="E10" s="428"/>
      <c r="F10" s="431"/>
      <c r="G10" s="432"/>
      <c r="H10" s="431"/>
      <c r="I10" s="431"/>
      <c r="J10" s="425"/>
      <c r="K10" s="428"/>
      <c r="L10" s="431"/>
      <c r="M10" s="431"/>
      <c r="N10" s="428"/>
      <c r="O10" s="431"/>
      <c r="P10" s="431"/>
      <c r="Q10" s="431" t="s">
        <v>108</v>
      </c>
      <c r="R10" s="425" t="s">
        <v>109</v>
      </c>
      <c r="S10" s="72"/>
      <c r="T10" s="442"/>
    </row>
    <row r="11" spans="1:20" ht="12.75">
      <c r="A11" s="425"/>
      <c r="B11" s="428"/>
      <c r="C11" s="442"/>
      <c r="D11" s="428"/>
      <c r="E11" s="428"/>
      <c r="F11" s="431"/>
      <c r="G11" s="431" t="s">
        <v>147</v>
      </c>
      <c r="H11" s="431"/>
      <c r="I11" s="431"/>
      <c r="J11" s="425"/>
      <c r="K11" s="428"/>
      <c r="L11" s="431"/>
      <c r="M11" s="431"/>
      <c r="N11" s="428"/>
      <c r="O11" s="431"/>
      <c r="P11" s="431"/>
      <c r="Q11" s="431"/>
      <c r="R11" s="425"/>
      <c r="S11" s="72"/>
      <c r="T11" s="442"/>
    </row>
    <row r="12" spans="1:20" ht="12.75">
      <c r="A12" s="425"/>
      <c r="B12" s="428"/>
      <c r="C12" s="442"/>
      <c r="D12" s="428"/>
      <c r="E12" s="428"/>
      <c r="F12" s="431"/>
      <c r="G12" s="431"/>
      <c r="H12" s="431"/>
      <c r="I12" s="431"/>
      <c r="J12" s="425"/>
      <c r="K12" s="428"/>
      <c r="L12" s="431"/>
      <c r="M12" s="431"/>
      <c r="N12" s="428"/>
      <c r="O12" s="431"/>
      <c r="P12" s="431"/>
      <c r="Q12" s="431"/>
      <c r="R12" s="425"/>
      <c r="S12" s="72"/>
      <c r="T12" s="442"/>
    </row>
    <row r="13" spans="1:20" ht="12.75">
      <c r="A13" s="425"/>
      <c r="B13" s="428"/>
      <c r="C13" s="442"/>
      <c r="D13" s="428"/>
      <c r="E13" s="428"/>
      <c r="F13" s="431"/>
      <c r="G13" s="431"/>
      <c r="H13" s="431"/>
      <c r="I13" s="431"/>
      <c r="J13" s="425"/>
      <c r="K13" s="428"/>
      <c r="L13" s="431"/>
      <c r="M13" s="431"/>
      <c r="N13" s="428"/>
      <c r="O13" s="431"/>
      <c r="P13" s="431"/>
      <c r="Q13" s="431"/>
      <c r="R13" s="425"/>
      <c r="S13" s="72"/>
      <c r="T13" s="442"/>
    </row>
    <row r="14" spans="1:20" ht="12.75">
      <c r="A14" s="425"/>
      <c r="B14" s="428"/>
      <c r="C14" s="442"/>
      <c r="D14" s="428"/>
      <c r="E14" s="428"/>
      <c r="F14" s="431"/>
      <c r="G14" s="431"/>
      <c r="H14" s="431"/>
      <c r="I14" s="431"/>
      <c r="J14" s="425"/>
      <c r="K14" s="428"/>
      <c r="L14" s="431"/>
      <c r="M14" s="431"/>
      <c r="N14" s="428"/>
      <c r="O14" s="431"/>
      <c r="P14" s="431"/>
      <c r="Q14" s="431"/>
      <c r="R14" s="425"/>
      <c r="S14" s="72"/>
      <c r="T14" s="442"/>
    </row>
    <row r="15" spans="1:20" ht="12.75">
      <c r="A15" s="425"/>
      <c r="B15" s="428"/>
      <c r="C15" s="442"/>
      <c r="D15" s="428"/>
      <c r="E15" s="428"/>
      <c r="F15" s="431"/>
      <c r="G15" s="431"/>
      <c r="H15" s="431"/>
      <c r="I15" s="431"/>
      <c r="J15" s="425"/>
      <c r="K15" s="428"/>
      <c r="L15" s="431"/>
      <c r="M15" s="431"/>
      <c r="N15" s="428"/>
      <c r="O15" s="431"/>
      <c r="P15" s="431"/>
      <c r="Q15" s="431"/>
      <c r="R15" s="425"/>
      <c r="S15" s="72"/>
      <c r="T15" s="442"/>
    </row>
    <row r="16" spans="1:20" ht="12.75">
      <c r="A16" s="426"/>
      <c r="B16" s="429"/>
      <c r="C16" s="443"/>
      <c r="D16" s="429"/>
      <c r="E16" s="429"/>
      <c r="F16" s="432"/>
      <c r="G16" s="432"/>
      <c r="H16" s="432"/>
      <c r="I16" s="432"/>
      <c r="J16" s="426"/>
      <c r="K16" s="429"/>
      <c r="L16" s="432"/>
      <c r="M16" s="432"/>
      <c r="N16" s="429"/>
      <c r="O16" s="432"/>
      <c r="P16" s="432"/>
      <c r="Q16" s="432"/>
      <c r="R16" s="426"/>
      <c r="S16" s="74"/>
      <c r="T16" s="443"/>
    </row>
    <row r="17" spans="1:20" ht="12.75">
      <c r="A17" s="38"/>
      <c r="B17" s="38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7"/>
      <c r="S17" s="38"/>
      <c r="T17" s="38"/>
    </row>
    <row r="18" spans="1:20" ht="12.75">
      <c r="A18" s="441" t="s">
        <v>1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 t="s">
        <v>1</v>
      </c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ht="12.75">
      <c r="A19" s="22"/>
      <c r="B19" s="22"/>
      <c r="C19" s="22"/>
      <c r="D19" s="22"/>
      <c r="E19" s="14" t="s">
        <v>110</v>
      </c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83">
        <v>1</v>
      </c>
      <c r="B20" s="82"/>
      <c r="C20" s="86" t="s">
        <v>150</v>
      </c>
      <c r="D20" s="138"/>
      <c r="E20" s="63">
        <v>4651</v>
      </c>
      <c r="F20" s="63">
        <v>198</v>
      </c>
      <c r="G20" s="63">
        <v>155</v>
      </c>
      <c r="H20" s="63">
        <v>3128</v>
      </c>
      <c r="I20" s="375">
        <v>0</v>
      </c>
      <c r="J20" s="63">
        <v>18</v>
      </c>
      <c r="K20" s="63">
        <v>1045</v>
      </c>
      <c r="L20" s="63">
        <v>4</v>
      </c>
      <c r="M20" s="63">
        <v>228</v>
      </c>
      <c r="N20" s="63">
        <v>29</v>
      </c>
      <c r="O20" s="375">
        <v>0</v>
      </c>
      <c r="P20" s="63">
        <v>1</v>
      </c>
      <c r="Q20" s="63">
        <v>1166</v>
      </c>
      <c r="R20" s="63">
        <v>276</v>
      </c>
      <c r="S20" s="66"/>
      <c r="T20" s="56">
        <v>1</v>
      </c>
    </row>
    <row r="21" spans="1:20" ht="12.75">
      <c r="A21" s="83">
        <v>2</v>
      </c>
      <c r="B21" s="82"/>
      <c r="C21" s="86" t="s">
        <v>294</v>
      </c>
      <c r="D21" s="138"/>
      <c r="E21" s="63">
        <v>8350</v>
      </c>
      <c r="F21" s="63">
        <v>183</v>
      </c>
      <c r="G21" s="63">
        <v>133</v>
      </c>
      <c r="H21" s="63">
        <v>6343</v>
      </c>
      <c r="I21" s="375">
        <v>0</v>
      </c>
      <c r="J21" s="63">
        <v>31</v>
      </c>
      <c r="K21" s="63">
        <v>1427</v>
      </c>
      <c r="L21" s="63">
        <v>16</v>
      </c>
      <c r="M21" s="63">
        <v>286</v>
      </c>
      <c r="N21" s="63">
        <v>48</v>
      </c>
      <c r="O21" s="375">
        <v>0</v>
      </c>
      <c r="P21" s="63">
        <v>16</v>
      </c>
      <c r="Q21" s="63">
        <v>1576</v>
      </c>
      <c r="R21" s="63">
        <v>346</v>
      </c>
      <c r="S21" s="66"/>
      <c r="T21" s="56">
        <v>2</v>
      </c>
    </row>
    <row r="22" spans="1:20" ht="12.75">
      <c r="A22" s="83">
        <v>3</v>
      </c>
      <c r="B22" s="82"/>
      <c r="C22" s="86" t="s">
        <v>295</v>
      </c>
      <c r="D22" s="138"/>
      <c r="E22" s="63">
        <v>10447</v>
      </c>
      <c r="F22" s="63">
        <v>222</v>
      </c>
      <c r="G22" s="63">
        <v>151</v>
      </c>
      <c r="H22" s="63">
        <v>7813</v>
      </c>
      <c r="I22" s="63">
        <v>77</v>
      </c>
      <c r="J22" s="63">
        <v>103</v>
      </c>
      <c r="K22" s="63">
        <v>1366</v>
      </c>
      <c r="L22" s="63">
        <v>140</v>
      </c>
      <c r="M22" s="63">
        <v>230</v>
      </c>
      <c r="N22" s="63">
        <v>127</v>
      </c>
      <c r="O22" s="375">
        <v>0</v>
      </c>
      <c r="P22" s="63">
        <v>369</v>
      </c>
      <c r="Q22" s="63">
        <v>1807</v>
      </c>
      <c r="R22" s="63">
        <v>374</v>
      </c>
      <c r="S22" s="66"/>
      <c r="T22" s="56">
        <v>3</v>
      </c>
    </row>
    <row r="23" spans="1:20" ht="12.75">
      <c r="A23" s="83">
        <v>4</v>
      </c>
      <c r="B23" s="82"/>
      <c r="C23" s="86" t="s">
        <v>154</v>
      </c>
      <c r="D23" s="138"/>
      <c r="E23" s="63">
        <v>12252</v>
      </c>
      <c r="F23" s="63">
        <v>287</v>
      </c>
      <c r="G23" s="63">
        <v>161</v>
      </c>
      <c r="H23" s="63">
        <v>7630</v>
      </c>
      <c r="I23" s="63">
        <v>167</v>
      </c>
      <c r="J23" s="63">
        <v>291</v>
      </c>
      <c r="K23" s="63">
        <v>1476</v>
      </c>
      <c r="L23" s="63">
        <v>477</v>
      </c>
      <c r="M23" s="63">
        <v>219</v>
      </c>
      <c r="N23" s="63">
        <v>210</v>
      </c>
      <c r="O23" s="63">
        <v>2</v>
      </c>
      <c r="P23" s="63">
        <v>1493</v>
      </c>
      <c r="Q23" s="63">
        <v>2562</v>
      </c>
      <c r="R23" s="63">
        <v>450</v>
      </c>
      <c r="S23" s="66"/>
      <c r="T23" s="56">
        <v>4</v>
      </c>
    </row>
    <row r="24" spans="1:20" ht="12.75">
      <c r="A24" s="83">
        <v>5</v>
      </c>
      <c r="B24" s="82"/>
      <c r="C24" s="86" t="s">
        <v>155</v>
      </c>
      <c r="D24" s="138"/>
      <c r="E24" s="63">
        <v>11470</v>
      </c>
      <c r="F24" s="63">
        <v>240</v>
      </c>
      <c r="G24" s="63">
        <v>161</v>
      </c>
      <c r="H24" s="63">
        <v>6772</v>
      </c>
      <c r="I24" s="63">
        <v>189</v>
      </c>
      <c r="J24" s="63">
        <v>734</v>
      </c>
      <c r="K24" s="63">
        <v>1405</v>
      </c>
      <c r="L24" s="63">
        <v>215</v>
      </c>
      <c r="M24" s="63">
        <v>270</v>
      </c>
      <c r="N24" s="63">
        <v>429</v>
      </c>
      <c r="O24" s="63">
        <v>33</v>
      </c>
      <c r="P24" s="63">
        <v>1183</v>
      </c>
      <c r="Q24" s="63">
        <v>2691</v>
      </c>
      <c r="R24" s="63">
        <v>710</v>
      </c>
      <c r="S24" s="66"/>
      <c r="T24" s="56">
        <v>5</v>
      </c>
    </row>
    <row r="25" spans="1:20" ht="12.75">
      <c r="A25" s="83">
        <v>6</v>
      </c>
      <c r="B25" s="82"/>
      <c r="C25" s="86" t="s">
        <v>156</v>
      </c>
      <c r="D25" s="138"/>
      <c r="E25" s="63">
        <v>12119</v>
      </c>
      <c r="F25" s="63">
        <v>238</v>
      </c>
      <c r="G25" s="63">
        <v>164</v>
      </c>
      <c r="H25" s="63">
        <v>5601</v>
      </c>
      <c r="I25" s="63">
        <v>77</v>
      </c>
      <c r="J25" s="63">
        <v>1368</v>
      </c>
      <c r="K25" s="63">
        <v>1040</v>
      </c>
      <c r="L25" s="63">
        <v>83</v>
      </c>
      <c r="M25" s="63">
        <v>444</v>
      </c>
      <c r="N25" s="63">
        <v>2389</v>
      </c>
      <c r="O25" s="63">
        <v>104</v>
      </c>
      <c r="P25" s="63">
        <v>775</v>
      </c>
      <c r="Q25" s="63">
        <v>2708</v>
      </c>
      <c r="R25" s="63">
        <v>2859</v>
      </c>
      <c r="S25" s="66"/>
      <c r="T25" s="56">
        <v>6</v>
      </c>
    </row>
    <row r="26" spans="1:20" ht="12.75">
      <c r="A26" s="83">
        <v>7</v>
      </c>
      <c r="B26" s="82"/>
      <c r="C26" s="86" t="s">
        <v>417</v>
      </c>
      <c r="D26" s="138"/>
      <c r="E26" s="63">
        <v>9288</v>
      </c>
      <c r="F26" s="63">
        <v>184</v>
      </c>
      <c r="G26" s="63">
        <v>83</v>
      </c>
      <c r="H26" s="63">
        <v>3052</v>
      </c>
      <c r="I26" s="63">
        <v>47</v>
      </c>
      <c r="J26" s="63">
        <v>1388</v>
      </c>
      <c r="K26" s="63">
        <v>400</v>
      </c>
      <c r="L26" s="35" t="s">
        <v>577</v>
      </c>
      <c r="M26" s="63">
        <v>572</v>
      </c>
      <c r="N26" s="63">
        <v>2874</v>
      </c>
      <c r="O26" s="63">
        <v>74</v>
      </c>
      <c r="P26" s="63">
        <v>697</v>
      </c>
      <c r="Q26" s="63">
        <v>1913</v>
      </c>
      <c r="R26" s="63">
        <v>3480</v>
      </c>
      <c r="S26" s="66"/>
      <c r="T26" s="56">
        <v>7</v>
      </c>
    </row>
    <row r="27" spans="1:20" ht="12.75">
      <c r="A27" s="22">
        <v>8</v>
      </c>
      <c r="B27" s="82"/>
      <c r="C27" s="87" t="s">
        <v>1</v>
      </c>
      <c r="D27" s="93"/>
      <c r="E27" s="64">
        <f>SUM(E20:E26)</f>
        <v>68577</v>
      </c>
      <c r="F27" s="64">
        <f aca="true" t="shared" si="0" ref="F27:R27">SUM(F20:F26)</f>
        <v>1552</v>
      </c>
      <c r="G27" s="64">
        <f t="shared" si="0"/>
        <v>1008</v>
      </c>
      <c r="H27" s="64">
        <f t="shared" si="0"/>
        <v>40339</v>
      </c>
      <c r="I27" s="64">
        <f t="shared" si="0"/>
        <v>557</v>
      </c>
      <c r="J27" s="64">
        <f t="shared" si="0"/>
        <v>3933</v>
      </c>
      <c r="K27" s="64">
        <f t="shared" si="0"/>
        <v>8159</v>
      </c>
      <c r="L27" s="64">
        <f t="shared" si="0"/>
        <v>935</v>
      </c>
      <c r="M27" s="64">
        <f t="shared" si="0"/>
        <v>2249</v>
      </c>
      <c r="N27" s="64">
        <f t="shared" si="0"/>
        <v>6106</v>
      </c>
      <c r="O27" s="64">
        <f t="shared" si="0"/>
        <v>213</v>
      </c>
      <c r="P27" s="64">
        <f t="shared" si="0"/>
        <v>4534</v>
      </c>
      <c r="Q27" s="64">
        <f t="shared" si="0"/>
        <v>14423</v>
      </c>
      <c r="R27" s="64">
        <f t="shared" si="0"/>
        <v>8495</v>
      </c>
      <c r="S27" s="67"/>
      <c r="T27" s="56">
        <v>8</v>
      </c>
    </row>
    <row r="28" spans="1:20" ht="12.75">
      <c r="A28" s="83"/>
      <c r="B28" s="82"/>
      <c r="C28" s="77"/>
      <c r="D28" s="78"/>
      <c r="E28" s="14"/>
      <c r="F28" s="14"/>
      <c r="G28" s="14"/>
      <c r="H28" s="14"/>
      <c r="I28" s="14"/>
      <c r="J28" s="14"/>
      <c r="K28" s="63"/>
      <c r="L28" s="63"/>
      <c r="M28" s="63"/>
      <c r="N28" s="63"/>
      <c r="O28" s="63"/>
      <c r="P28" s="63"/>
      <c r="Q28" s="47"/>
      <c r="R28" s="47"/>
      <c r="S28" s="47"/>
      <c r="T28" s="59"/>
    </row>
    <row r="29" spans="1:20" ht="12.75">
      <c r="A29" s="83">
        <v>9</v>
      </c>
      <c r="B29" s="82"/>
      <c r="C29" s="77" t="s">
        <v>149</v>
      </c>
      <c r="D29" s="78"/>
      <c r="E29" s="14"/>
      <c r="F29" s="14"/>
      <c r="G29" s="14"/>
      <c r="H29" s="14"/>
      <c r="I29" s="14"/>
      <c r="J29" s="14"/>
      <c r="K29" s="63"/>
      <c r="L29" s="63"/>
      <c r="M29" s="63"/>
      <c r="N29" s="63"/>
      <c r="O29" s="63"/>
      <c r="P29" s="63"/>
      <c r="Q29" s="63"/>
      <c r="R29" s="63"/>
      <c r="S29" s="63"/>
      <c r="T29" s="59"/>
    </row>
    <row r="30" spans="1:20" ht="12.75">
      <c r="A30" s="83"/>
      <c r="B30" s="82"/>
      <c r="C30" s="77" t="s">
        <v>112</v>
      </c>
      <c r="D30" s="78"/>
      <c r="E30" s="14"/>
      <c r="F30" s="14"/>
      <c r="G30" s="14"/>
      <c r="H30" s="14"/>
      <c r="I30" s="14"/>
      <c r="J30" s="14"/>
      <c r="K30" s="63"/>
      <c r="L30" s="63"/>
      <c r="M30" s="63"/>
      <c r="N30" s="63"/>
      <c r="O30" s="63"/>
      <c r="P30" s="63"/>
      <c r="Q30" s="47"/>
      <c r="R30" s="47"/>
      <c r="S30" s="47"/>
      <c r="T30" s="59"/>
    </row>
    <row r="31" spans="1:20" ht="12.75">
      <c r="A31" s="83"/>
      <c r="B31" s="82"/>
      <c r="C31" s="88" t="s">
        <v>113</v>
      </c>
      <c r="D31" s="94"/>
      <c r="E31" s="63">
        <v>22882</v>
      </c>
      <c r="F31" s="63">
        <v>658</v>
      </c>
      <c r="G31" s="63">
        <v>392</v>
      </c>
      <c r="H31" s="63">
        <v>11003</v>
      </c>
      <c r="I31" s="63">
        <v>246</v>
      </c>
      <c r="J31" s="63">
        <v>1458</v>
      </c>
      <c r="K31" s="63">
        <v>2684</v>
      </c>
      <c r="L31" s="63">
        <v>324</v>
      </c>
      <c r="M31" s="63">
        <v>738</v>
      </c>
      <c r="N31" s="63">
        <v>4544</v>
      </c>
      <c r="O31" s="63">
        <v>94</v>
      </c>
      <c r="P31" s="63">
        <v>1133</v>
      </c>
      <c r="Q31" s="63">
        <v>5087</v>
      </c>
      <c r="R31" s="63">
        <v>5348</v>
      </c>
      <c r="S31" s="47"/>
      <c r="T31" s="59">
        <v>9</v>
      </c>
    </row>
    <row r="32" spans="1:20" ht="12.75">
      <c r="A32" s="83">
        <v>10</v>
      </c>
      <c r="B32" s="82"/>
      <c r="C32" s="77" t="s">
        <v>151</v>
      </c>
      <c r="D32" s="78"/>
      <c r="S32" s="63"/>
      <c r="T32" s="59"/>
    </row>
    <row r="33" spans="1:20" ht="12.75">
      <c r="A33" s="83"/>
      <c r="B33" s="82"/>
      <c r="C33" s="77" t="s">
        <v>230</v>
      </c>
      <c r="D33" s="78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47"/>
      <c r="T33" s="59"/>
    </row>
    <row r="34" spans="1:20" ht="12.75">
      <c r="A34" s="83"/>
      <c r="B34" s="82"/>
      <c r="C34" s="88" t="s">
        <v>115</v>
      </c>
      <c r="D34" s="94"/>
      <c r="E34" s="63">
        <v>11890</v>
      </c>
      <c r="F34" s="63">
        <v>370</v>
      </c>
      <c r="G34" s="63">
        <v>192</v>
      </c>
      <c r="H34" s="63">
        <v>4333</v>
      </c>
      <c r="I34" s="63">
        <v>105</v>
      </c>
      <c r="J34" s="63">
        <v>805</v>
      </c>
      <c r="K34" s="63">
        <v>1227</v>
      </c>
      <c r="L34" s="63">
        <v>136</v>
      </c>
      <c r="M34" s="63">
        <v>340</v>
      </c>
      <c r="N34" s="63">
        <v>4103</v>
      </c>
      <c r="O34" s="63">
        <v>49</v>
      </c>
      <c r="P34" s="63">
        <v>422</v>
      </c>
      <c r="Q34" s="63">
        <v>2477</v>
      </c>
      <c r="R34" s="63">
        <v>4482</v>
      </c>
      <c r="S34" s="47"/>
      <c r="T34" s="59">
        <v>10</v>
      </c>
    </row>
    <row r="35" spans="1:20" ht="12.75">
      <c r="A35" s="455"/>
      <c r="B35" s="455"/>
      <c r="C35" s="14"/>
      <c r="D35" s="14"/>
      <c r="E35" s="63"/>
      <c r="F35" s="63"/>
      <c r="G35" s="63"/>
      <c r="H35" s="63"/>
      <c r="I35" s="63"/>
      <c r="J35" s="63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441" t="s">
        <v>12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 t="s">
        <v>12</v>
      </c>
      <c r="L36" s="441"/>
      <c r="M36" s="441"/>
      <c r="N36" s="441"/>
      <c r="O36" s="441"/>
      <c r="P36" s="441"/>
      <c r="Q36" s="441"/>
      <c r="R36" s="441"/>
      <c r="S36" s="441"/>
      <c r="T36" s="441"/>
    </row>
    <row r="37" spans="1:20" ht="12.75">
      <c r="A37" s="14"/>
      <c r="B37" s="14"/>
      <c r="C37" s="14"/>
      <c r="D37" s="14"/>
      <c r="E37" s="63"/>
      <c r="F37" s="63"/>
      <c r="G37" s="63"/>
      <c r="H37" s="63"/>
      <c r="I37" s="63"/>
      <c r="J37" s="63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79">
        <v>11</v>
      </c>
      <c r="B38" s="78"/>
      <c r="C38" s="86" t="s">
        <v>150</v>
      </c>
      <c r="D38" s="138"/>
      <c r="E38" s="63">
        <v>2503</v>
      </c>
      <c r="F38" s="63">
        <v>96</v>
      </c>
      <c r="G38" s="63">
        <v>73</v>
      </c>
      <c r="H38" s="63">
        <v>1720</v>
      </c>
      <c r="I38" s="375">
        <v>0</v>
      </c>
      <c r="J38" s="63">
        <v>8</v>
      </c>
      <c r="K38" s="63">
        <v>537</v>
      </c>
      <c r="L38" s="63">
        <v>3</v>
      </c>
      <c r="M38" s="63">
        <v>119</v>
      </c>
      <c r="N38" s="63">
        <v>20</v>
      </c>
      <c r="O38" s="375">
        <v>0</v>
      </c>
      <c r="P38" s="375">
        <v>0</v>
      </c>
      <c r="Q38" s="63">
        <v>591</v>
      </c>
      <c r="R38" s="63">
        <v>147</v>
      </c>
      <c r="S38" s="66"/>
      <c r="T38" s="56">
        <v>11</v>
      </c>
    </row>
    <row r="39" spans="1:20" ht="12.75">
      <c r="A39" s="79">
        <v>12</v>
      </c>
      <c r="B39" s="78"/>
      <c r="C39" s="86" t="s">
        <v>294</v>
      </c>
      <c r="D39" s="138"/>
      <c r="E39" s="63">
        <v>4680</v>
      </c>
      <c r="F39" s="63">
        <v>88</v>
      </c>
      <c r="G39" s="63">
        <v>63</v>
      </c>
      <c r="H39" s="63">
        <v>3637</v>
      </c>
      <c r="I39" s="375">
        <v>0</v>
      </c>
      <c r="J39" s="63">
        <v>21</v>
      </c>
      <c r="K39" s="63">
        <v>736</v>
      </c>
      <c r="L39" s="63">
        <v>11</v>
      </c>
      <c r="M39" s="63">
        <v>145</v>
      </c>
      <c r="N39" s="63">
        <v>28</v>
      </c>
      <c r="O39" s="375">
        <v>0</v>
      </c>
      <c r="P39" s="35">
        <v>14</v>
      </c>
      <c r="Q39" s="63">
        <v>820</v>
      </c>
      <c r="R39" s="63">
        <v>181</v>
      </c>
      <c r="S39" s="66"/>
      <c r="T39" s="56">
        <v>12</v>
      </c>
    </row>
    <row r="40" spans="1:20" ht="12.75">
      <c r="A40" s="79">
        <v>13</v>
      </c>
      <c r="B40" s="78"/>
      <c r="C40" s="86" t="s">
        <v>295</v>
      </c>
      <c r="D40" s="138"/>
      <c r="E40" s="63">
        <v>6116</v>
      </c>
      <c r="F40" s="63">
        <v>107</v>
      </c>
      <c r="G40" s="63">
        <v>70</v>
      </c>
      <c r="H40" s="63">
        <v>4585</v>
      </c>
      <c r="I40" s="63">
        <v>55</v>
      </c>
      <c r="J40" s="63">
        <v>65</v>
      </c>
      <c r="K40" s="63">
        <v>728</v>
      </c>
      <c r="L40" s="63">
        <v>97</v>
      </c>
      <c r="M40" s="63">
        <v>115</v>
      </c>
      <c r="N40" s="63">
        <v>76</v>
      </c>
      <c r="O40" s="375">
        <v>0</v>
      </c>
      <c r="P40" s="63">
        <v>288</v>
      </c>
      <c r="Q40" s="63">
        <v>1000</v>
      </c>
      <c r="R40" s="63">
        <v>200</v>
      </c>
      <c r="S40" s="66"/>
      <c r="T40" s="56">
        <v>13</v>
      </c>
    </row>
    <row r="41" spans="1:20" ht="12.75">
      <c r="A41" s="79">
        <v>14</v>
      </c>
      <c r="B41" s="78"/>
      <c r="C41" s="86" t="s">
        <v>154</v>
      </c>
      <c r="D41" s="138"/>
      <c r="E41" s="63">
        <v>7359</v>
      </c>
      <c r="F41" s="63">
        <v>168</v>
      </c>
      <c r="G41" s="63">
        <v>94</v>
      </c>
      <c r="H41" s="63">
        <v>4456</v>
      </c>
      <c r="I41" s="63">
        <v>119</v>
      </c>
      <c r="J41" s="63">
        <v>199</v>
      </c>
      <c r="K41" s="63">
        <v>782</v>
      </c>
      <c r="L41" s="63">
        <v>345</v>
      </c>
      <c r="M41" s="63">
        <v>108</v>
      </c>
      <c r="N41" s="63">
        <v>135</v>
      </c>
      <c r="O41" s="375">
        <v>0</v>
      </c>
      <c r="P41" s="63">
        <v>1047</v>
      </c>
      <c r="Q41" s="63">
        <v>1534</v>
      </c>
      <c r="R41" s="63">
        <v>258</v>
      </c>
      <c r="S41" s="66"/>
      <c r="T41" s="56">
        <v>14</v>
      </c>
    </row>
    <row r="42" spans="1:20" ht="12.75">
      <c r="A42" s="79">
        <v>15</v>
      </c>
      <c r="B42" s="78"/>
      <c r="C42" s="86" t="s">
        <v>155</v>
      </c>
      <c r="D42" s="138"/>
      <c r="E42" s="63">
        <v>6405</v>
      </c>
      <c r="F42" s="63">
        <v>141</v>
      </c>
      <c r="G42" s="63">
        <v>92</v>
      </c>
      <c r="H42" s="63">
        <v>3522</v>
      </c>
      <c r="I42" s="63">
        <v>143</v>
      </c>
      <c r="J42" s="63">
        <v>430</v>
      </c>
      <c r="K42" s="63">
        <v>737</v>
      </c>
      <c r="L42" s="63">
        <v>160</v>
      </c>
      <c r="M42" s="63">
        <v>128</v>
      </c>
      <c r="N42" s="63">
        <v>277</v>
      </c>
      <c r="O42" s="63">
        <v>28</v>
      </c>
      <c r="P42" s="63">
        <v>839</v>
      </c>
      <c r="Q42" s="63">
        <v>1567</v>
      </c>
      <c r="R42" s="63">
        <v>414</v>
      </c>
      <c r="S42" s="66"/>
      <c r="T42" s="56">
        <v>15</v>
      </c>
    </row>
    <row r="43" spans="1:20" ht="12.75">
      <c r="A43" s="79">
        <v>16</v>
      </c>
      <c r="B43" s="78"/>
      <c r="C43" s="86" t="s">
        <v>156</v>
      </c>
      <c r="D43" s="138"/>
      <c r="E43" s="63">
        <v>6951</v>
      </c>
      <c r="F43" s="63">
        <v>137</v>
      </c>
      <c r="G43" s="63">
        <v>86</v>
      </c>
      <c r="H43" s="63">
        <v>2657</v>
      </c>
      <c r="I43" s="63">
        <v>60</v>
      </c>
      <c r="J43" s="63">
        <v>795</v>
      </c>
      <c r="K43" s="63">
        <v>498</v>
      </c>
      <c r="L43" s="63">
        <v>66</v>
      </c>
      <c r="M43" s="63">
        <v>238</v>
      </c>
      <c r="N43" s="63">
        <v>1953</v>
      </c>
      <c r="O43" s="63">
        <v>63</v>
      </c>
      <c r="P43" s="63">
        <v>484</v>
      </c>
      <c r="Q43" s="63">
        <v>1498</v>
      </c>
      <c r="R43" s="63">
        <v>2207</v>
      </c>
      <c r="S43" s="66"/>
      <c r="T43" s="56">
        <v>16</v>
      </c>
    </row>
    <row r="44" spans="1:20" ht="12.75">
      <c r="A44" s="79">
        <v>17</v>
      </c>
      <c r="B44" s="78"/>
      <c r="C44" s="86" t="s">
        <v>417</v>
      </c>
      <c r="D44" s="138"/>
      <c r="E44" s="63">
        <v>5857</v>
      </c>
      <c r="F44" s="63">
        <v>127</v>
      </c>
      <c r="G44" s="63">
        <v>53</v>
      </c>
      <c r="H44" s="63">
        <v>1482</v>
      </c>
      <c r="I44" s="63">
        <v>43</v>
      </c>
      <c r="J44" s="63">
        <v>884</v>
      </c>
      <c r="K44" s="63">
        <v>196</v>
      </c>
      <c r="L44" s="35" t="s">
        <v>577</v>
      </c>
      <c r="M44" s="63">
        <v>296</v>
      </c>
      <c r="N44" s="63">
        <v>2397</v>
      </c>
      <c r="O44" s="63">
        <v>50</v>
      </c>
      <c r="P44" s="63">
        <v>382</v>
      </c>
      <c r="Q44" s="63">
        <v>1171</v>
      </c>
      <c r="R44" s="63">
        <v>2720</v>
      </c>
      <c r="S44" s="66"/>
      <c r="T44" s="56">
        <v>17</v>
      </c>
    </row>
    <row r="45" spans="1:20" ht="12.75">
      <c r="A45" s="79">
        <v>18</v>
      </c>
      <c r="B45" s="78"/>
      <c r="C45" s="87" t="s">
        <v>1</v>
      </c>
      <c r="D45" s="93"/>
      <c r="E45" s="64">
        <f>SUM(E38:E44)</f>
        <v>39871</v>
      </c>
      <c r="F45" s="64">
        <f aca="true" t="shared" si="1" ref="F45:R45">SUM(F38:F44)</f>
        <v>864</v>
      </c>
      <c r="G45" s="64">
        <f t="shared" si="1"/>
        <v>531</v>
      </c>
      <c r="H45" s="64">
        <f t="shared" si="1"/>
        <v>22059</v>
      </c>
      <c r="I45" s="64">
        <f t="shared" si="1"/>
        <v>420</v>
      </c>
      <c r="J45" s="64">
        <f t="shared" si="1"/>
        <v>2402</v>
      </c>
      <c r="K45" s="64">
        <f t="shared" si="1"/>
        <v>4214</v>
      </c>
      <c r="L45" s="64">
        <f t="shared" si="1"/>
        <v>682</v>
      </c>
      <c r="M45" s="64">
        <f t="shared" si="1"/>
        <v>1149</v>
      </c>
      <c r="N45" s="64">
        <f t="shared" si="1"/>
        <v>4886</v>
      </c>
      <c r="O45" s="64">
        <f t="shared" si="1"/>
        <v>141</v>
      </c>
      <c r="P45" s="64">
        <f t="shared" si="1"/>
        <v>3054</v>
      </c>
      <c r="Q45" s="64">
        <f t="shared" si="1"/>
        <v>8181</v>
      </c>
      <c r="R45" s="64">
        <f t="shared" si="1"/>
        <v>6127</v>
      </c>
      <c r="S45" s="51"/>
      <c r="T45" s="59">
        <v>18</v>
      </c>
    </row>
    <row r="46" spans="1:20" ht="12.75">
      <c r="A46" s="438"/>
      <c r="B46" s="439"/>
      <c r="C46" s="77"/>
      <c r="D46" s="78"/>
      <c r="E46" s="14"/>
      <c r="F46" s="14"/>
      <c r="G46" s="14"/>
      <c r="H46" s="14"/>
      <c r="I46" s="14"/>
      <c r="J46" s="14"/>
      <c r="K46" s="63"/>
      <c r="L46" s="63"/>
      <c r="M46" s="63"/>
      <c r="N46" s="63"/>
      <c r="O46" s="63"/>
      <c r="P46" s="63"/>
      <c r="Q46" s="47"/>
      <c r="R46" s="47"/>
      <c r="S46" s="47"/>
      <c r="T46" s="59"/>
    </row>
    <row r="47" spans="1:20" ht="12.75">
      <c r="A47" s="79">
        <v>19</v>
      </c>
      <c r="B47" s="78"/>
      <c r="C47" s="77" t="s">
        <v>149</v>
      </c>
      <c r="D47" s="78"/>
      <c r="E47" s="14"/>
      <c r="F47" s="14"/>
      <c r="G47" s="14"/>
      <c r="H47" s="14"/>
      <c r="I47" s="14"/>
      <c r="J47" s="14"/>
      <c r="K47" s="63"/>
      <c r="L47" s="63"/>
      <c r="M47" s="63"/>
      <c r="N47" s="63"/>
      <c r="O47" s="63"/>
      <c r="P47" s="63"/>
      <c r="Q47" s="63"/>
      <c r="R47" s="63"/>
      <c r="S47" s="63"/>
      <c r="T47" s="59"/>
    </row>
    <row r="48" spans="1:20" ht="12.75">
      <c r="A48" s="79"/>
      <c r="B48" s="78"/>
      <c r="C48" s="77" t="s">
        <v>112</v>
      </c>
      <c r="D48" s="78"/>
      <c r="E48" s="14"/>
      <c r="F48" s="14"/>
      <c r="G48" s="14"/>
      <c r="H48" s="14"/>
      <c r="I48" s="14"/>
      <c r="J48" s="14"/>
      <c r="K48" s="63"/>
      <c r="L48" s="63"/>
      <c r="M48" s="63"/>
      <c r="N48" s="63"/>
      <c r="O48" s="63"/>
      <c r="P48" s="63"/>
      <c r="Q48" s="47"/>
      <c r="R48" s="47"/>
      <c r="S48" s="47"/>
      <c r="T48" s="59"/>
    </row>
    <row r="49" spans="1:20" ht="12.75">
      <c r="A49" s="79"/>
      <c r="B49" s="78"/>
      <c r="C49" s="88" t="s">
        <v>113</v>
      </c>
      <c r="D49" s="94"/>
      <c r="E49" s="63">
        <v>14765</v>
      </c>
      <c r="F49" s="63">
        <v>399</v>
      </c>
      <c r="G49" s="63">
        <v>223</v>
      </c>
      <c r="H49" s="63">
        <v>6190</v>
      </c>
      <c r="I49" s="63">
        <v>185</v>
      </c>
      <c r="J49" s="63">
        <v>1038</v>
      </c>
      <c r="K49" s="63">
        <v>1389</v>
      </c>
      <c r="L49" s="63">
        <v>242</v>
      </c>
      <c r="M49" s="63">
        <v>432</v>
      </c>
      <c r="N49" s="63">
        <v>4039</v>
      </c>
      <c r="O49" s="63">
        <v>65</v>
      </c>
      <c r="P49" s="63">
        <v>786</v>
      </c>
      <c r="Q49" s="63">
        <v>3073</v>
      </c>
      <c r="R49" s="63">
        <v>4522</v>
      </c>
      <c r="S49" s="47"/>
      <c r="T49" s="59">
        <v>19</v>
      </c>
    </row>
    <row r="50" spans="1:20" ht="12.75">
      <c r="A50" s="79">
        <v>20</v>
      </c>
      <c r="B50" s="78"/>
      <c r="C50" s="77" t="s">
        <v>151</v>
      </c>
      <c r="D50" s="78"/>
      <c r="S50" s="63"/>
      <c r="T50" s="59"/>
    </row>
    <row r="51" spans="1:20" ht="12.75">
      <c r="A51" s="79"/>
      <c r="B51" s="78"/>
      <c r="C51" s="77" t="s">
        <v>230</v>
      </c>
      <c r="D51" s="78"/>
      <c r="S51" s="47"/>
      <c r="T51" s="59"/>
    </row>
    <row r="52" spans="1:20" ht="12.75">
      <c r="A52" s="79"/>
      <c r="B52" s="78"/>
      <c r="C52" s="88" t="s">
        <v>115</v>
      </c>
      <c r="D52" s="94"/>
      <c r="E52" s="63">
        <v>8612</v>
      </c>
      <c r="F52" s="63">
        <v>234</v>
      </c>
      <c r="G52" s="63">
        <v>110</v>
      </c>
      <c r="H52" s="63">
        <v>2474</v>
      </c>
      <c r="I52" s="63">
        <v>84</v>
      </c>
      <c r="J52" s="63">
        <v>672</v>
      </c>
      <c r="K52" s="63">
        <v>639</v>
      </c>
      <c r="L52" s="63">
        <v>106</v>
      </c>
      <c r="M52" s="63">
        <v>239</v>
      </c>
      <c r="N52" s="63">
        <v>3826</v>
      </c>
      <c r="O52" s="63">
        <v>41</v>
      </c>
      <c r="P52" s="63">
        <v>297</v>
      </c>
      <c r="Q52" s="63">
        <v>1623</v>
      </c>
      <c r="R52" s="63">
        <v>4100</v>
      </c>
      <c r="S52" s="47"/>
      <c r="T52" s="59">
        <v>20</v>
      </c>
    </row>
    <row r="53" spans="1:4" ht="12.75">
      <c r="A53" s="65"/>
      <c r="B53" s="65"/>
      <c r="C53" s="22"/>
      <c r="D53" s="22"/>
    </row>
    <row r="54" spans="1:4" ht="12.75">
      <c r="A54" s="14"/>
      <c r="B54" s="14"/>
      <c r="C54" s="22"/>
      <c r="D54" s="22"/>
    </row>
    <row r="55" spans="1:4" ht="12.75">
      <c r="A55" s="65"/>
      <c r="B55" s="65"/>
      <c r="C55" s="22"/>
      <c r="D55" s="22"/>
    </row>
    <row r="56" spans="1:4" ht="12.75">
      <c r="A56" s="65"/>
      <c r="B56" s="65"/>
      <c r="C56" s="22"/>
      <c r="D56" s="22"/>
    </row>
    <row r="57" spans="1:4" ht="12.75">
      <c r="A57" s="65"/>
      <c r="B57" s="65"/>
      <c r="C57" s="22"/>
      <c r="D57" s="22"/>
    </row>
    <row r="58" spans="1:4" ht="12.75">
      <c r="A58"/>
      <c r="B58"/>
      <c r="C58"/>
      <c r="D58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</sheetData>
  <sheetProtection/>
  <mergeCells count="36">
    <mergeCell ref="H9:H16"/>
    <mergeCell ref="I9:I16"/>
    <mergeCell ref="A35:B35"/>
    <mergeCell ref="Q10:Q16"/>
    <mergeCell ref="Q9:S9"/>
    <mergeCell ref="K18:T18"/>
    <mergeCell ref="K9:K16"/>
    <mergeCell ref="L9:L16"/>
    <mergeCell ref="K6:T6"/>
    <mergeCell ref="A36:J36"/>
    <mergeCell ref="A46:B46"/>
    <mergeCell ref="M9:M16"/>
    <mergeCell ref="R10:R16"/>
    <mergeCell ref="A18:J18"/>
    <mergeCell ref="A8:B16"/>
    <mergeCell ref="K36:T36"/>
    <mergeCell ref="A6:J6"/>
    <mergeCell ref="K3:T3"/>
    <mergeCell ref="K4:T4"/>
    <mergeCell ref="K5:T5"/>
    <mergeCell ref="K1:T1"/>
    <mergeCell ref="Q8:S8"/>
    <mergeCell ref="T8:T16"/>
    <mergeCell ref="O9:O16"/>
    <mergeCell ref="P9:P16"/>
    <mergeCell ref="N9:N16"/>
    <mergeCell ref="A1:J1"/>
    <mergeCell ref="C8:D16"/>
    <mergeCell ref="A3:J3"/>
    <mergeCell ref="G9:G10"/>
    <mergeCell ref="G11:G16"/>
    <mergeCell ref="J9:J16"/>
    <mergeCell ref="E8:E16"/>
    <mergeCell ref="F9:F16"/>
    <mergeCell ref="A4:J4"/>
    <mergeCell ref="A5:J5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2"/>
  <headerFooter differentFirst="1" alignWithMargins="0">
    <oddFooter>&amp;C15</oddFooter>
    <firstFooter>&amp;C14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E75" sqref="E75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452"/>
      <c r="B1" s="453"/>
      <c r="C1" s="453"/>
      <c r="D1" s="453"/>
      <c r="E1" s="453"/>
      <c r="F1" s="453"/>
      <c r="G1" s="453"/>
      <c r="H1" s="453"/>
      <c r="I1" s="453"/>
      <c r="J1" s="453"/>
      <c r="K1" s="452"/>
      <c r="L1" s="453"/>
      <c r="M1" s="453"/>
      <c r="N1" s="453"/>
      <c r="O1" s="453"/>
      <c r="P1" s="453"/>
      <c r="Q1" s="453"/>
      <c r="R1" s="453"/>
      <c r="S1" s="453"/>
      <c r="T1" s="453"/>
    </row>
    <row r="3" spans="1:20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93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430</v>
      </c>
      <c r="L4" s="445"/>
      <c r="M4" s="445"/>
      <c r="N4" s="445"/>
      <c r="O4" s="445"/>
      <c r="P4" s="445"/>
      <c r="Q4" s="445"/>
      <c r="R4" s="445"/>
      <c r="S4" s="445"/>
      <c r="T4" s="445"/>
    </row>
    <row r="5" spans="1:20" ht="12.75">
      <c r="A5" s="454" t="s">
        <v>436</v>
      </c>
      <c r="B5" s="446"/>
      <c r="C5" s="446"/>
      <c r="D5" s="446"/>
      <c r="E5" s="446"/>
      <c r="F5" s="446"/>
      <c r="G5" s="446"/>
      <c r="H5" s="446"/>
      <c r="I5" s="446"/>
      <c r="J5" s="446"/>
      <c r="K5" s="445" t="s">
        <v>611</v>
      </c>
      <c r="L5" s="445"/>
      <c r="M5" s="445"/>
      <c r="N5" s="445"/>
      <c r="O5" s="445"/>
      <c r="P5" s="445"/>
      <c r="Q5" s="445"/>
      <c r="R5" s="445"/>
      <c r="S5" s="445"/>
      <c r="T5" s="445"/>
    </row>
    <row r="6" spans="1:20" ht="12.75">
      <c r="A6" s="446" t="s">
        <v>116</v>
      </c>
      <c r="B6" s="446"/>
      <c r="C6" s="446"/>
      <c r="D6" s="446"/>
      <c r="E6" s="446"/>
      <c r="F6" s="446"/>
      <c r="G6" s="446"/>
      <c r="H6" s="446"/>
      <c r="I6" s="446"/>
      <c r="J6" s="446"/>
      <c r="K6" s="445" t="s">
        <v>76</v>
      </c>
      <c r="L6" s="445"/>
      <c r="M6" s="445"/>
      <c r="N6" s="445"/>
      <c r="O6" s="445"/>
      <c r="P6" s="445"/>
      <c r="Q6" s="445"/>
      <c r="R6" s="445"/>
      <c r="S6" s="445"/>
      <c r="T6" s="445"/>
    </row>
    <row r="7" spans="2:20" ht="12.75">
      <c r="B7" s="42"/>
      <c r="C7" s="42"/>
      <c r="D7" s="42"/>
      <c r="E7" s="1"/>
      <c r="F7" s="44"/>
      <c r="G7" s="44"/>
      <c r="H7" s="44"/>
      <c r="I7" s="44"/>
      <c r="J7" s="44"/>
      <c r="K7" s="44"/>
      <c r="L7" s="44"/>
      <c r="M7" s="44"/>
      <c r="N7" s="44"/>
      <c r="O7" s="44"/>
      <c r="P7" s="1"/>
      <c r="Q7" s="1"/>
      <c r="R7" s="1"/>
      <c r="S7" s="1"/>
      <c r="T7" s="1"/>
    </row>
    <row r="8" spans="1:20" ht="12.75" customHeight="1">
      <c r="A8" s="424" t="s">
        <v>148</v>
      </c>
      <c r="B8" s="427"/>
      <c r="C8" s="444" t="s">
        <v>152</v>
      </c>
      <c r="D8" s="427"/>
      <c r="E8" s="427" t="s">
        <v>437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50" t="s">
        <v>97</v>
      </c>
      <c r="R8" s="433"/>
      <c r="S8" s="29"/>
      <c r="T8" s="424" t="s">
        <v>148</v>
      </c>
    </row>
    <row r="9" spans="1:20" ht="12.75" customHeight="1">
      <c r="A9" s="425"/>
      <c r="B9" s="428"/>
      <c r="C9" s="442"/>
      <c r="D9" s="428"/>
      <c r="E9" s="428"/>
      <c r="F9" s="431" t="s">
        <v>98</v>
      </c>
      <c r="G9" s="430" t="s">
        <v>143</v>
      </c>
      <c r="H9" s="431" t="s">
        <v>99</v>
      </c>
      <c r="I9" s="431" t="s">
        <v>100</v>
      </c>
      <c r="J9" s="425" t="s">
        <v>101</v>
      </c>
      <c r="K9" s="428" t="s">
        <v>102</v>
      </c>
      <c r="L9" s="431" t="s">
        <v>103</v>
      </c>
      <c r="M9" s="431" t="s">
        <v>104</v>
      </c>
      <c r="N9" s="428" t="s">
        <v>105</v>
      </c>
      <c r="O9" s="431" t="s">
        <v>106</v>
      </c>
      <c r="P9" s="431" t="s">
        <v>107</v>
      </c>
      <c r="Q9" s="450" t="s">
        <v>58</v>
      </c>
      <c r="R9" s="433"/>
      <c r="S9" s="29"/>
      <c r="T9" s="425"/>
    </row>
    <row r="10" spans="1:20" ht="12.75">
      <c r="A10" s="425"/>
      <c r="B10" s="428"/>
      <c r="C10" s="442"/>
      <c r="D10" s="428"/>
      <c r="E10" s="428"/>
      <c r="F10" s="431"/>
      <c r="G10" s="432"/>
      <c r="H10" s="431"/>
      <c r="I10" s="431"/>
      <c r="J10" s="425"/>
      <c r="K10" s="428"/>
      <c r="L10" s="431"/>
      <c r="M10" s="431"/>
      <c r="N10" s="428"/>
      <c r="O10" s="431"/>
      <c r="P10" s="431"/>
      <c r="Q10" s="430" t="s">
        <v>108</v>
      </c>
      <c r="R10" s="425" t="s">
        <v>109</v>
      </c>
      <c r="S10" s="72"/>
      <c r="T10" s="425"/>
    </row>
    <row r="11" spans="1:20" ht="12.75">
      <c r="A11" s="425"/>
      <c r="B11" s="428"/>
      <c r="C11" s="442"/>
      <c r="D11" s="428"/>
      <c r="E11" s="428"/>
      <c r="F11" s="431"/>
      <c r="G11" s="431" t="s">
        <v>147</v>
      </c>
      <c r="H11" s="431"/>
      <c r="I11" s="431"/>
      <c r="J11" s="425"/>
      <c r="K11" s="428"/>
      <c r="L11" s="431"/>
      <c r="M11" s="431"/>
      <c r="N11" s="428"/>
      <c r="O11" s="431"/>
      <c r="P11" s="431"/>
      <c r="Q11" s="431"/>
      <c r="R11" s="425"/>
      <c r="S11" s="72"/>
      <c r="T11" s="425"/>
    </row>
    <row r="12" spans="1:20" ht="12.75">
      <c r="A12" s="425"/>
      <c r="B12" s="428"/>
      <c r="C12" s="442"/>
      <c r="D12" s="428"/>
      <c r="E12" s="428"/>
      <c r="F12" s="431"/>
      <c r="G12" s="431"/>
      <c r="H12" s="431"/>
      <c r="I12" s="431"/>
      <c r="J12" s="425"/>
      <c r="K12" s="428"/>
      <c r="L12" s="431"/>
      <c r="M12" s="431"/>
      <c r="N12" s="428"/>
      <c r="O12" s="431"/>
      <c r="P12" s="431"/>
      <c r="Q12" s="431"/>
      <c r="R12" s="425"/>
      <c r="S12" s="72"/>
      <c r="T12" s="425"/>
    </row>
    <row r="13" spans="1:20" ht="12.75">
      <c r="A13" s="425"/>
      <c r="B13" s="428"/>
      <c r="C13" s="442"/>
      <c r="D13" s="428"/>
      <c r="E13" s="428"/>
      <c r="F13" s="431"/>
      <c r="G13" s="431"/>
      <c r="H13" s="431"/>
      <c r="I13" s="431"/>
      <c r="J13" s="425"/>
      <c r="K13" s="428"/>
      <c r="L13" s="431"/>
      <c r="M13" s="431"/>
      <c r="N13" s="428"/>
      <c r="O13" s="431"/>
      <c r="P13" s="431"/>
      <c r="Q13" s="431"/>
      <c r="R13" s="425"/>
      <c r="S13" s="72"/>
      <c r="T13" s="425"/>
    </row>
    <row r="14" spans="1:20" ht="12.75">
      <c r="A14" s="425"/>
      <c r="B14" s="428"/>
      <c r="C14" s="442"/>
      <c r="D14" s="428"/>
      <c r="E14" s="428"/>
      <c r="F14" s="431"/>
      <c r="G14" s="431"/>
      <c r="H14" s="431"/>
      <c r="I14" s="431"/>
      <c r="J14" s="425"/>
      <c r="K14" s="428"/>
      <c r="L14" s="431"/>
      <c r="M14" s="431"/>
      <c r="N14" s="428"/>
      <c r="O14" s="431"/>
      <c r="P14" s="431"/>
      <c r="Q14" s="431"/>
      <c r="R14" s="425"/>
      <c r="S14" s="72"/>
      <c r="T14" s="425"/>
    </row>
    <row r="15" spans="1:20" ht="12.75">
      <c r="A15" s="425"/>
      <c r="B15" s="428"/>
      <c r="C15" s="442"/>
      <c r="D15" s="428"/>
      <c r="E15" s="428"/>
      <c r="F15" s="431"/>
      <c r="G15" s="431"/>
      <c r="H15" s="431"/>
      <c r="I15" s="431"/>
      <c r="J15" s="425"/>
      <c r="K15" s="428"/>
      <c r="L15" s="431"/>
      <c r="M15" s="431"/>
      <c r="N15" s="428"/>
      <c r="O15" s="431"/>
      <c r="P15" s="431"/>
      <c r="Q15" s="431"/>
      <c r="R15" s="425"/>
      <c r="S15" s="72"/>
      <c r="T15" s="425"/>
    </row>
    <row r="16" spans="1:20" ht="12.75">
      <c r="A16" s="426"/>
      <c r="B16" s="429"/>
      <c r="C16" s="443"/>
      <c r="D16" s="429"/>
      <c r="E16" s="429"/>
      <c r="F16" s="432"/>
      <c r="G16" s="432"/>
      <c r="H16" s="432"/>
      <c r="I16" s="432"/>
      <c r="J16" s="426"/>
      <c r="K16" s="429"/>
      <c r="L16" s="432"/>
      <c r="M16" s="432"/>
      <c r="N16" s="429"/>
      <c r="O16" s="432"/>
      <c r="P16" s="432"/>
      <c r="Q16" s="432"/>
      <c r="R16" s="426"/>
      <c r="S16" s="74"/>
      <c r="T16" s="426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41" t="s">
        <v>13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 t="s">
        <v>13</v>
      </c>
      <c r="L18" s="441"/>
      <c r="M18" s="441"/>
      <c r="N18" s="441"/>
      <c r="O18" s="441"/>
      <c r="P18" s="441"/>
      <c r="Q18" s="441"/>
      <c r="R18" s="441"/>
      <c r="S18" s="441"/>
      <c r="T18" s="441"/>
    </row>
    <row r="19" spans="2:20" ht="12.75">
      <c r="B19" s="23"/>
      <c r="C19" s="23"/>
      <c r="D19" s="33"/>
      <c r="E19" s="14"/>
      <c r="F19" s="14"/>
      <c r="G19" s="14"/>
      <c r="H19" s="14"/>
      <c r="I19" s="14"/>
      <c r="J19" s="14"/>
      <c r="K19" s="54"/>
      <c r="L19" s="456"/>
      <c r="M19" s="456"/>
      <c r="N19" s="456"/>
      <c r="O19" s="456"/>
      <c r="P19" s="456"/>
      <c r="Q19" s="456"/>
      <c r="R19" s="456"/>
      <c r="S19" s="456"/>
      <c r="T19" s="456"/>
    </row>
    <row r="20" spans="1:20" ht="12.75">
      <c r="A20" s="79">
        <v>21</v>
      </c>
      <c r="B20" s="78"/>
      <c r="C20" s="86" t="s">
        <v>150</v>
      </c>
      <c r="D20" s="92"/>
      <c r="E20" s="35">
        <v>2148</v>
      </c>
      <c r="F20" s="35">
        <v>102</v>
      </c>
      <c r="G20" s="35">
        <v>82</v>
      </c>
      <c r="H20" s="35">
        <v>1408</v>
      </c>
      <c r="I20" s="375">
        <v>0</v>
      </c>
      <c r="J20" s="35">
        <v>10</v>
      </c>
      <c r="K20" s="35">
        <v>508</v>
      </c>
      <c r="L20" s="35">
        <v>1</v>
      </c>
      <c r="M20" s="35">
        <v>109</v>
      </c>
      <c r="N20" s="35">
        <v>9</v>
      </c>
      <c r="O20" s="375">
        <v>0</v>
      </c>
      <c r="P20" s="35">
        <v>1</v>
      </c>
      <c r="Q20" s="35">
        <v>575</v>
      </c>
      <c r="R20" s="35">
        <v>129</v>
      </c>
      <c r="S20" s="66"/>
      <c r="T20" s="56">
        <v>21</v>
      </c>
    </row>
    <row r="21" spans="1:20" ht="12.75">
      <c r="A21" s="79">
        <v>22</v>
      </c>
      <c r="B21" s="78"/>
      <c r="C21" s="86" t="s">
        <v>294</v>
      </c>
      <c r="D21" s="92"/>
      <c r="E21" s="35">
        <v>3670</v>
      </c>
      <c r="F21" s="35">
        <v>95</v>
      </c>
      <c r="G21" s="35">
        <v>70</v>
      </c>
      <c r="H21" s="35">
        <v>2706</v>
      </c>
      <c r="I21" s="375">
        <v>0</v>
      </c>
      <c r="J21" s="35">
        <v>10</v>
      </c>
      <c r="K21" s="35">
        <v>691</v>
      </c>
      <c r="L21" s="35">
        <v>5</v>
      </c>
      <c r="M21" s="35">
        <v>141</v>
      </c>
      <c r="N21" s="35">
        <v>20</v>
      </c>
      <c r="O21" s="375">
        <v>0</v>
      </c>
      <c r="P21" s="35">
        <v>2</v>
      </c>
      <c r="Q21" s="35">
        <v>756</v>
      </c>
      <c r="R21" s="35">
        <v>165</v>
      </c>
      <c r="S21" s="66"/>
      <c r="T21" s="56">
        <v>22</v>
      </c>
    </row>
    <row r="22" spans="1:20" ht="12.75">
      <c r="A22" s="79">
        <v>23</v>
      </c>
      <c r="B22" s="78"/>
      <c r="C22" s="86" t="s">
        <v>295</v>
      </c>
      <c r="D22" s="92"/>
      <c r="E22" s="35">
        <v>4331</v>
      </c>
      <c r="F22" s="35">
        <v>115</v>
      </c>
      <c r="G22" s="35">
        <v>81</v>
      </c>
      <c r="H22" s="35">
        <v>3228</v>
      </c>
      <c r="I22" s="35">
        <v>22</v>
      </c>
      <c r="J22" s="35">
        <v>38</v>
      </c>
      <c r="K22" s="35">
        <v>638</v>
      </c>
      <c r="L22" s="35">
        <v>43</v>
      </c>
      <c r="M22" s="35">
        <v>115</v>
      </c>
      <c r="N22" s="35">
        <v>51</v>
      </c>
      <c r="O22" s="375">
        <v>0</v>
      </c>
      <c r="P22" s="35">
        <v>81</v>
      </c>
      <c r="Q22" s="35">
        <v>807</v>
      </c>
      <c r="R22" s="35">
        <v>174</v>
      </c>
      <c r="S22" s="66"/>
      <c r="T22" s="56">
        <v>23</v>
      </c>
    </row>
    <row r="23" spans="1:20" ht="12.75">
      <c r="A23" s="79">
        <v>24</v>
      </c>
      <c r="B23" s="78"/>
      <c r="C23" s="86" t="s">
        <v>154</v>
      </c>
      <c r="D23" s="92"/>
      <c r="E23" s="35">
        <v>4893</v>
      </c>
      <c r="F23" s="35">
        <v>119</v>
      </c>
      <c r="G23" s="35">
        <v>67</v>
      </c>
      <c r="H23" s="35">
        <v>3174</v>
      </c>
      <c r="I23" s="35">
        <v>48</v>
      </c>
      <c r="J23" s="35">
        <v>92</v>
      </c>
      <c r="K23" s="35">
        <v>694</v>
      </c>
      <c r="L23" s="35">
        <v>132</v>
      </c>
      <c r="M23" s="35">
        <v>111</v>
      </c>
      <c r="N23" s="35">
        <v>75</v>
      </c>
      <c r="O23" s="35">
        <v>2</v>
      </c>
      <c r="P23" s="35">
        <v>446</v>
      </c>
      <c r="Q23" s="35">
        <v>1028</v>
      </c>
      <c r="R23" s="35">
        <v>192</v>
      </c>
      <c r="S23" s="66"/>
      <c r="T23" s="56">
        <v>24</v>
      </c>
    </row>
    <row r="24" spans="1:20" ht="12.75">
      <c r="A24" s="79">
        <v>25</v>
      </c>
      <c r="B24" s="78"/>
      <c r="C24" s="86" t="s">
        <v>155</v>
      </c>
      <c r="D24" s="92"/>
      <c r="E24" s="35">
        <v>5065</v>
      </c>
      <c r="F24" s="35">
        <v>99</v>
      </c>
      <c r="G24" s="35">
        <v>69</v>
      </c>
      <c r="H24" s="35">
        <v>3250</v>
      </c>
      <c r="I24" s="35">
        <v>46</v>
      </c>
      <c r="J24" s="35">
        <v>304</v>
      </c>
      <c r="K24" s="35">
        <v>668</v>
      </c>
      <c r="L24" s="35">
        <v>55</v>
      </c>
      <c r="M24" s="35">
        <v>142</v>
      </c>
      <c r="N24" s="35">
        <v>152</v>
      </c>
      <c r="O24" s="35">
        <v>5</v>
      </c>
      <c r="P24" s="35">
        <v>344</v>
      </c>
      <c r="Q24" s="35">
        <v>1124</v>
      </c>
      <c r="R24" s="35">
        <v>296</v>
      </c>
      <c r="S24" s="66"/>
      <c r="T24" s="56">
        <v>25</v>
      </c>
    </row>
    <row r="25" spans="1:20" ht="12.75">
      <c r="A25" s="79">
        <v>26</v>
      </c>
      <c r="B25" s="78"/>
      <c r="C25" s="86" t="s">
        <v>156</v>
      </c>
      <c r="D25" s="92"/>
      <c r="E25" s="35">
        <v>5168</v>
      </c>
      <c r="F25" s="35">
        <v>101</v>
      </c>
      <c r="G25" s="35">
        <v>78</v>
      </c>
      <c r="H25" s="35">
        <v>2944</v>
      </c>
      <c r="I25" s="35">
        <v>17</v>
      </c>
      <c r="J25" s="35">
        <v>573</v>
      </c>
      <c r="K25" s="35">
        <v>542</v>
      </c>
      <c r="L25" s="35">
        <v>17</v>
      </c>
      <c r="M25" s="35">
        <v>206</v>
      </c>
      <c r="N25" s="35">
        <v>436</v>
      </c>
      <c r="O25" s="35">
        <v>41</v>
      </c>
      <c r="P25" s="35">
        <v>291</v>
      </c>
      <c r="Q25" s="35">
        <v>1210</v>
      </c>
      <c r="R25" s="35">
        <v>652</v>
      </c>
      <c r="S25" s="66"/>
      <c r="T25" s="56">
        <v>26</v>
      </c>
    </row>
    <row r="26" spans="1:20" ht="12.75">
      <c r="A26" s="79">
        <v>27</v>
      </c>
      <c r="B26" s="78"/>
      <c r="C26" s="86" t="s">
        <v>417</v>
      </c>
      <c r="D26" s="138"/>
      <c r="E26" s="63">
        <v>3431</v>
      </c>
      <c r="F26" s="63">
        <v>57</v>
      </c>
      <c r="G26" s="63">
        <v>30</v>
      </c>
      <c r="H26" s="63">
        <v>1570</v>
      </c>
      <c r="I26" s="63">
        <v>4</v>
      </c>
      <c r="J26" s="63">
        <v>504</v>
      </c>
      <c r="K26" s="63">
        <v>204</v>
      </c>
      <c r="L26" s="35" t="s">
        <v>577</v>
      </c>
      <c r="M26" s="63">
        <v>276</v>
      </c>
      <c r="N26" s="63">
        <v>477</v>
      </c>
      <c r="O26" s="63">
        <v>24</v>
      </c>
      <c r="P26" s="63">
        <v>315</v>
      </c>
      <c r="Q26" s="63">
        <v>742</v>
      </c>
      <c r="R26" s="63">
        <v>760</v>
      </c>
      <c r="S26" s="66"/>
      <c r="T26" s="56">
        <v>27</v>
      </c>
    </row>
    <row r="27" spans="1:20" ht="12.75">
      <c r="A27" s="79">
        <v>28</v>
      </c>
      <c r="B27" s="78"/>
      <c r="C27" s="87" t="s">
        <v>1</v>
      </c>
      <c r="D27" s="93"/>
      <c r="E27" s="64">
        <f>SUM(E20:E26)</f>
        <v>28706</v>
      </c>
      <c r="F27" s="64">
        <f aca="true" t="shared" si="0" ref="F27:R27">SUM(F20:F26)</f>
        <v>688</v>
      </c>
      <c r="G27" s="64">
        <f t="shared" si="0"/>
        <v>477</v>
      </c>
      <c r="H27" s="64">
        <f t="shared" si="0"/>
        <v>18280</v>
      </c>
      <c r="I27" s="64">
        <f t="shared" si="0"/>
        <v>137</v>
      </c>
      <c r="J27" s="64">
        <f t="shared" si="0"/>
        <v>1531</v>
      </c>
      <c r="K27" s="64">
        <f t="shared" si="0"/>
        <v>3945</v>
      </c>
      <c r="L27" s="64">
        <f t="shared" si="0"/>
        <v>253</v>
      </c>
      <c r="M27" s="64">
        <f t="shared" si="0"/>
        <v>1100</v>
      </c>
      <c r="N27" s="64">
        <f t="shared" si="0"/>
        <v>1220</v>
      </c>
      <c r="O27" s="64">
        <f t="shared" si="0"/>
        <v>72</v>
      </c>
      <c r="P27" s="64">
        <f t="shared" si="0"/>
        <v>1480</v>
      </c>
      <c r="Q27" s="64">
        <f t="shared" si="0"/>
        <v>6242</v>
      </c>
      <c r="R27" s="64">
        <f t="shared" si="0"/>
        <v>2368</v>
      </c>
      <c r="S27" s="67"/>
      <c r="T27" s="56">
        <v>28</v>
      </c>
    </row>
    <row r="28" spans="1:20" ht="12.75">
      <c r="A28" s="438"/>
      <c r="B28" s="439"/>
      <c r="C28" s="77"/>
      <c r="D28" s="78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6"/>
      <c r="T28" s="56"/>
    </row>
    <row r="29" spans="1:20" ht="12.75">
      <c r="A29" s="79">
        <v>29</v>
      </c>
      <c r="B29" s="78"/>
      <c r="C29" s="77" t="s">
        <v>149</v>
      </c>
      <c r="D29" s="78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6"/>
      <c r="T29" s="56"/>
    </row>
    <row r="30" spans="1:20" ht="12.75">
      <c r="A30" s="438"/>
      <c r="B30" s="439"/>
      <c r="C30" s="77" t="s">
        <v>112</v>
      </c>
      <c r="D30" s="7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6"/>
      <c r="T30" s="56"/>
    </row>
    <row r="31" spans="1:20" ht="12.75">
      <c r="A31" s="438"/>
      <c r="B31" s="439"/>
      <c r="C31" s="88" t="s">
        <v>113</v>
      </c>
      <c r="D31" s="94"/>
      <c r="E31" s="63">
        <v>8117</v>
      </c>
      <c r="F31" s="63">
        <v>259</v>
      </c>
      <c r="G31" s="63">
        <v>169</v>
      </c>
      <c r="H31" s="63">
        <v>4813</v>
      </c>
      <c r="I31" s="63">
        <v>61</v>
      </c>
      <c r="J31" s="63">
        <v>420</v>
      </c>
      <c r="K31" s="63">
        <v>1295</v>
      </c>
      <c r="L31" s="63">
        <v>82</v>
      </c>
      <c r="M31" s="63">
        <v>306</v>
      </c>
      <c r="N31" s="63">
        <v>505</v>
      </c>
      <c r="O31" s="63">
        <v>29</v>
      </c>
      <c r="P31" s="63">
        <v>347</v>
      </c>
      <c r="Q31" s="63">
        <v>2014</v>
      </c>
      <c r="R31" s="63">
        <v>826</v>
      </c>
      <c r="S31" s="66"/>
      <c r="T31" s="65">
        <v>29</v>
      </c>
    </row>
    <row r="32" spans="1:20" ht="12.75">
      <c r="A32" s="79">
        <v>30</v>
      </c>
      <c r="B32" s="78"/>
      <c r="C32" s="77" t="s">
        <v>151</v>
      </c>
      <c r="D32" s="78"/>
      <c r="S32" s="66"/>
      <c r="T32" s="65"/>
    </row>
    <row r="33" spans="1:20" ht="12.75">
      <c r="A33" s="12"/>
      <c r="B33" s="89"/>
      <c r="C33" s="77" t="s">
        <v>230</v>
      </c>
      <c r="D33" s="78"/>
      <c r="S33" s="66"/>
      <c r="T33" s="65"/>
    </row>
    <row r="34" spans="1:20" ht="12.75">
      <c r="A34" s="12"/>
      <c r="B34" s="89"/>
      <c r="C34" s="88" t="s">
        <v>115</v>
      </c>
      <c r="D34" s="94"/>
      <c r="E34" s="63">
        <v>3278</v>
      </c>
      <c r="F34" s="63">
        <v>136</v>
      </c>
      <c r="G34" s="63">
        <v>82</v>
      </c>
      <c r="H34" s="63">
        <v>1859</v>
      </c>
      <c r="I34" s="63">
        <v>21</v>
      </c>
      <c r="J34" s="63">
        <v>133</v>
      </c>
      <c r="K34" s="63">
        <v>588</v>
      </c>
      <c r="L34" s="63">
        <v>30</v>
      </c>
      <c r="M34" s="63">
        <v>101</v>
      </c>
      <c r="N34" s="63">
        <v>277</v>
      </c>
      <c r="O34" s="63">
        <v>8</v>
      </c>
      <c r="P34" s="63">
        <v>125</v>
      </c>
      <c r="Q34" s="63">
        <v>854</v>
      </c>
      <c r="R34" s="63">
        <v>382</v>
      </c>
      <c r="S34" s="66"/>
      <c r="T34" s="56">
        <v>30</v>
      </c>
    </row>
    <row r="35" spans="1:20" ht="12.75">
      <c r="A35" s="12"/>
      <c r="B35" s="12"/>
      <c r="C35" s="12"/>
      <c r="D35" s="12"/>
      <c r="K35" s="47"/>
      <c r="L35" s="47"/>
      <c r="M35" s="47"/>
      <c r="N35" s="47"/>
      <c r="O35" s="47"/>
      <c r="P35" s="47"/>
      <c r="Q35" s="47"/>
      <c r="R35" s="47"/>
      <c r="S35" s="47"/>
      <c r="T35" s="65"/>
    </row>
    <row r="37" spans="1:6" ht="12.75">
      <c r="A37" s="70"/>
      <c r="B37" s="70"/>
      <c r="C37" s="70"/>
      <c r="D37" s="70"/>
      <c r="E37" s="70"/>
      <c r="F37" s="70"/>
    </row>
  </sheetData>
  <sheetProtection/>
  <mergeCells count="36">
    <mergeCell ref="K4:T4"/>
    <mergeCell ref="A4:J4"/>
    <mergeCell ref="N9:N16"/>
    <mergeCell ref="O9:O16"/>
    <mergeCell ref="K5:T5"/>
    <mergeCell ref="K6:T6"/>
    <mergeCell ref="A8:B16"/>
    <mergeCell ref="A28:B28"/>
    <mergeCell ref="A30:B30"/>
    <mergeCell ref="R10:R16"/>
    <mergeCell ref="Q9:R9"/>
    <mergeCell ref="I9:I16"/>
    <mergeCell ref="Q10:Q16"/>
    <mergeCell ref="L19:T19"/>
    <mergeCell ref="A18:J18"/>
    <mergeCell ref="P9:P16"/>
    <mergeCell ref="A6:J6"/>
    <mergeCell ref="K3:T3"/>
    <mergeCell ref="A31:B31"/>
    <mergeCell ref="C8:D16"/>
    <mergeCell ref="Q8:R8"/>
    <mergeCell ref="T8:T16"/>
    <mergeCell ref="K9:K16"/>
    <mergeCell ref="L9:L16"/>
    <mergeCell ref="M9:M16"/>
    <mergeCell ref="K18:T18"/>
    <mergeCell ref="A1:J1"/>
    <mergeCell ref="K1:T1"/>
    <mergeCell ref="J9:J16"/>
    <mergeCell ref="E8:E16"/>
    <mergeCell ref="F9:F16"/>
    <mergeCell ref="H9:H16"/>
    <mergeCell ref="G9:G10"/>
    <mergeCell ref="G11:G16"/>
    <mergeCell ref="A3:J3"/>
    <mergeCell ref="A5:J5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2"/>
  <headerFooter differentFirst="1" alignWithMargins="0">
    <oddFooter>&amp;C17</oddFooter>
    <firstFooter>&amp;C16</first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A1">
      <selection activeCell="F85" sqref="F85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5.421875" style="0" customWidth="1"/>
    <col min="4" max="4" width="0.85546875" style="0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452"/>
      <c r="B1" s="453"/>
      <c r="C1" s="453"/>
      <c r="D1" s="453"/>
      <c r="E1" s="453"/>
      <c r="F1" s="453"/>
      <c r="G1" s="453"/>
      <c r="H1" s="453"/>
      <c r="I1" s="453"/>
      <c r="J1" s="453"/>
      <c r="K1" s="420"/>
      <c r="L1" s="421"/>
      <c r="M1" s="421"/>
      <c r="N1" s="421"/>
      <c r="O1" s="421"/>
      <c r="P1" s="421"/>
      <c r="Q1" s="421"/>
      <c r="R1" s="421"/>
      <c r="S1" s="421"/>
      <c r="T1" s="421"/>
    </row>
    <row r="3" spans="1:20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93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430</v>
      </c>
      <c r="L4" s="445"/>
      <c r="M4" s="445"/>
      <c r="N4" s="445"/>
      <c r="O4" s="445"/>
      <c r="P4" s="445"/>
      <c r="Q4" s="445"/>
      <c r="R4" s="445"/>
      <c r="S4" s="445"/>
      <c r="T4" s="445"/>
    </row>
    <row r="5" spans="1:20" ht="12.75">
      <c r="A5" s="454" t="s">
        <v>436</v>
      </c>
      <c r="B5" s="446"/>
      <c r="C5" s="446"/>
      <c r="D5" s="446"/>
      <c r="E5" s="446"/>
      <c r="F5" s="446"/>
      <c r="G5" s="446"/>
      <c r="H5" s="446"/>
      <c r="I5" s="446"/>
      <c r="J5" s="446"/>
      <c r="K5" s="445" t="s">
        <v>611</v>
      </c>
      <c r="L5" s="445"/>
      <c r="M5" s="445"/>
      <c r="N5" s="445"/>
      <c r="O5" s="445"/>
      <c r="P5" s="445"/>
      <c r="Q5" s="445"/>
      <c r="R5" s="445"/>
      <c r="S5" s="445"/>
      <c r="T5" s="445"/>
    </row>
    <row r="6" spans="1:20" ht="12.75">
      <c r="A6" s="446" t="s">
        <v>117</v>
      </c>
      <c r="B6" s="446"/>
      <c r="C6" s="446"/>
      <c r="D6" s="446"/>
      <c r="E6" s="446"/>
      <c r="F6" s="446"/>
      <c r="G6" s="446"/>
      <c r="H6" s="446"/>
      <c r="I6" s="446"/>
      <c r="J6" s="446"/>
      <c r="K6" s="445" t="s">
        <v>118</v>
      </c>
      <c r="L6" s="445"/>
      <c r="M6" s="445"/>
      <c r="N6" s="445"/>
      <c r="O6" s="445"/>
      <c r="P6" s="445"/>
      <c r="Q6" s="445"/>
      <c r="R6" s="445"/>
      <c r="S6" s="445"/>
      <c r="T6" s="445"/>
    </row>
    <row r="7" spans="1:10" ht="12.75">
      <c r="A7" s="1"/>
      <c r="B7" s="42"/>
      <c r="C7" s="1"/>
      <c r="D7" s="1"/>
      <c r="E7" s="1"/>
      <c r="F7" s="1"/>
      <c r="G7" s="1"/>
      <c r="H7" s="1"/>
      <c r="I7" s="1"/>
      <c r="J7" s="1"/>
    </row>
    <row r="8" spans="1:20" ht="12.75" customHeight="1">
      <c r="A8" s="424" t="s">
        <v>148</v>
      </c>
      <c r="B8" s="427"/>
      <c r="C8" s="444" t="s">
        <v>152</v>
      </c>
      <c r="D8" s="427"/>
      <c r="E8" s="427" t="s">
        <v>437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50" t="s">
        <v>97</v>
      </c>
      <c r="R8" s="433"/>
      <c r="S8" s="29"/>
      <c r="T8" s="424" t="s">
        <v>148</v>
      </c>
    </row>
    <row r="9" spans="1:20" ht="12.75" customHeight="1">
      <c r="A9" s="425"/>
      <c r="B9" s="428"/>
      <c r="C9" s="442"/>
      <c r="D9" s="428"/>
      <c r="E9" s="428"/>
      <c r="F9" s="431" t="s">
        <v>98</v>
      </c>
      <c r="G9" s="430" t="s">
        <v>143</v>
      </c>
      <c r="H9" s="431" t="s">
        <v>99</v>
      </c>
      <c r="I9" s="431" t="s">
        <v>100</v>
      </c>
      <c r="J9" s="425" t="s">
        <v>101</v>
      </c>
      <c r="K9" s="428" t="s">
        <v>102</v>
      </c>
      <c r="L9" s="431" t="s">
        <v>103</v>
      </c>
      <c r="M9" s="431" t="s">
        <v>104</v>
      </c>
      <c r="N9" s="428" t="s">
        <v>105</v>
      </c>
      <c r="O9" s="431" t="s">
        <v>106</v>
      </c>
      <c r="P9" s="431" t="s">
        <v>107</v>
      </c>
      <c r="Q9" s="450" t="s">
        <v>58</v>
      </c>
      <c r="R9" s="433"/>
      <c r="S9" s="29"/>
      <c r="T9" s="425"/>
    </row>
    <row r="10" spans="1:20" ht="12.75">
      <c r="A10" s="425"/>
      <c r="B10" s="428"/>
      <c r="C10" s="442"/>
      <c r="D10" s="428"/>
      <c r="E10" s="428"/>
      <c r="F10" s="431"/>
      <c r="G10" s="432"/>
      <c r="H10" s="431"/>
      <c r="I10" s="431"/>
      <c r="J10" s="425"/>
      <c r="K10" s="428"/>
      <c r="L10" s="431"/>
      <c r="M10" s="431"/>
      <c r="N10" s="428"/>
      <c r="O10" s="431"/>
      <c r="P10" s="431"/>
      <c r="Q10" s="430" t="s">
        <v>108</v>
      </c>
      <c r="R10" s="425" t="s">
        <v>109</v>
      </c>
      <c r="S10" s="72"/>
      <c r="T10" s="425"/>
    </row>
    <row r="11" spans="1:20" ht="12.75">
      <c r="A11" s="425"/>
      <c r="B11" s="428"/>
      <c r="C11" s="442"/>
      <c r="D11" s="428"/>
      <c r="E11" s="428"/>
      <c r="F11" s="431"/>
      <c r="G11" s="431" t="s">
        <v>147</v>
      </c>
      <c r="H11" s="431"/>
      <c r="I11" s="431"/>
      <c r="J11" s="425"/>
      <c r="K11" s="428"/>
      <c r="L11" s="431"/>
      <c r="M11" s="431"/>
      <c r="N11" s="428"/>
      <c r="O11" s="431"/>
      <c r="P11" s="431"/>
      <c r="Q11" s="431"/>
      <c r="R11" s="425"/>
      <c r="S11" s="72"/>
      <c r="T11" s="425"/>
    </row>
    <row r="12" spans="1:20" ht="12.75">
      <c r="A12" s="425"/>
      <c r="B12" s="428"/>
      <c r="C12" s="442"/>
      <c r="D12" s="428"/>
      <c r="E12" s="428"/>
      <c r="F12" s="431"/>
      <c r="G12" s="431"/>
      <c r="H12" s="431"/>
      <c r="I12" s="431"/>
      <c r="J12" s="425"/>
      <c r="K12" s="428"/>
      <c r="L12" s="431"/>
      <c r="M12" s="431"/>
      <c r="N12" s="428"/>
      <c r="O12" s="431"/>
      <c r="P12" s="431"/>
      <c r="Q12" s="431"/>
      <c r="R12" s="425"/>
      <c r="S12" s="72"/>
      <c r="T12" s="425"/>
    </row>
    <row r="13" spans="1:20" ht="12.75">
      <c r="A13" s="425"/>
      <c r="B13" s="428"/>
      <c r="C13" s="442"/>
      <c r="D13" s="428"/>
      <c r="E13" s="428"/>
      <c r="F13" s="431"/>
      <c r="G13" s="431"/>
      <c r="H13" s="431"/>
      <c r="I13" s="431"/>
      <c r="J13" s="425"/>
      <c r="K13" s="428"/>
      <c r="L13" s="431"/>
      <c r="M13" s="431"/>
      <c r="N13" s="428"/>
      <c r="O13" s="431"/>
      <c r="P13" s="431"/>
      <c r="Q13" s="431"/>
      <c r="R13" s="425"/>
      <c r="S13" s="72"/>
      <c r="T13" s="425"/>
    </row>
    <row r="14" spans="1:20" ht="12.75">
      <c r="A14" s="425"/>
      <c r="B14" s="428"/>
      <c r="C14" s="442"/>
      <c r="D14" s="428"/>
      <c r="E14" s="428"/>
      <c r="F14" s="431"/>
      <c r="G14" s="431"/>
      <c r="H14" s="431"/>
      <c r="I14" s="431"/>
      <c r="J14" s="425"/>
      <c r="K14" s="428"/>
      <c r="L14" s="431"/>
      <c r="M14" s="431"/>
      <c r="N14" s="428"/>
      <c r="O14" s="431"/>
      <c r="P14" s="431"/>
      <c r="Q14" s="431"/>
      <c r="R14" s="425"/>
      <c r="S14" s="72"/>
      <c r="T14" s="425"/>
    </row>
    <row r="15" spans="1:20" ht="12.75">
      <c r="A15" s="425"/>
      <c r="B15" s="428"/>
      <c r="C15" s="442"/>
      <c r="D15" s="428"/>
      <c r="E15" s="428"/>
      <c r="F15" s="431"/>
      <c r="G15" s="431"/>
      <c r="H15" s="431"/>
      <c r="I15" s="431"/>
      <c r="J15" s="425"/>
      <c r="K15" s="428"/>
      <c r="L15" s="431"/>
      <c r="M15" s="431"/>
      <c r="N15" s="428"/>
      <c r="O15" s="431"/>
      <c r="P15" s="431"/>
      <c r="Q15" s="431"/>
      <c r="R15" s="425"/>
      <c r="S15" s="72"/>
      <c r="T15" s="425"/>
    </row>
    <row r="16" spans="1:20" ht="12.75">
      <c r="A16" s="426"/>
      <c r="B16" s="429"/>
      <c r="C16" s="443"/>
      <c r="D16" s="429"/>
      <c r="E16" s="429"/>
      <c r="F16" s="432"/>
      <c r="G16" s="432"/>
      <c r="H16" s="432"/>
      <c r="I16" s="432"/>
      <c r="J16" s="426"/>
      <c r="K16" s="429"/>
      <c r="L16" s="432"/>
      <c r="M16" s="432"/>
      <c r="N16" s="429"/>
      <c r="O16" s="432"/>
      <c r="P16" s="432"/>
      <c r="Q16" s="432"/>
      <c r="R16" s="426"/>
      <c r="S16" s="74"/>
      <c r="T16" s="426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7"/>
      <c r="S17" s="38"/>
      <c r="T17" s="38"/>
    </row>
    <row r="18" spans="1:27" ht="12.75">
      <c r="A18" s="441" t="s">
        <v>1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 t="s">
        <v>1</v>
      </c>
      <c r="L18" s="441"/>
      <c r="M18" s="441"/>
      <c r="N18" s="441"/>
      <c r="O18" s="441"/>
      <c r="P18" s="441"/>
      <c r="Q18" s="441"/>
      <c r="R18" s="441"/>
      <c r="S18" s="441"/>
      <c r="T18" s="441"/>
      <c r="U18" s="81"/>
      <c r="V18" s="81"/>
      <c r="W18" s="81"/>
      <c r="X18" s="81"/>
      <c r="Y18" s="81"/>
      <c r="Z18" s="81"/>
      <c r="AA18" s="81"/>
    </row>
    <row r="19" spans="1:20" ht="12.75">
      <c r="A19" s="22"/>
      <c r="B19" s="23"/>
      <c r="C19" s="22"/>
      <c r="D19" s="14" t="s">
        <v>110</v>
      </c>
      <c r="E19" s="14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65">
        <v>1</v>
      </c>
      <c r="B20" s="89"/>
      <c r="C20" s="86" t="s">
        <v>150</v>
      </c>
      <c r="D20" s="138"/>
      <c r="E20" s="63">
        <v>4437</v>
      </c>
      <c r="F20" s="63">
        <v>217</v>
      </c>
      <c r="G20" s="63">
        <v>155</v>
      </c>
      <c r="H20" s="63">
        <v>1597</v>
      </c>
      <c r="I20" s="375">
        <v>0</v>
      </c>
      <c r="J20" s="63">
        <v>36</v>
      </c>
      <c r="K20" s="63">
        <v>1884</v>
      </c>
      <c r="L20" s="63">
        <v>18</v>
      </c>
      <c r="M20" s="63">
        <v>625</v>
      </c>
      <c r="N20" s="63">
        <v>51</v>
      </c>
      <c r="O20" s="375">
        <v>0</v>
      </c>
      <c r="P20" s="63">
        <v>9</v>
      </c>
      <c r="Q20" s="63">
        <v>2050</v>
      </c>
      <c r="R20" s="63">
        <v>695</v>
      </c>
      <c r="S20" s="71"/>
      <c r="T20" s="56">
        <v>1</v>
      </c>
    </row>
    <row r="21" spans="1:20" ht="12.75">
      <c r="A21" s="65">
        <v>2</v>
      </c>
      <c r="B21" s="89">
        <v>3</v>
      </c>
      <c r="C21" s="86" t="s">
        <v>294</v>
      </c>
      <c r="D21" s="138"/>
      <c r="E21" s="63">
        <v>7214</v>
      </c>
      <c r="F21" s="63">
        <v>217</v>
      </c>
      <c r="G21" s="63">
        <v>160</v>
      </c>
      <c r="H21" s="63">
        <v>3101</v>
      </c>
      <c r="I21" s="375">
        <v>0</v>
      </c>
      <c r="J21" s="63">
        <v>85</v>
      </c>
      <c r="K21" s="63">
        <v>2479</v>
      </c>
      <c r="L21" s="63">
        <v>35</v>
      </c>
      <c r="M21" s="63">
        <v>1143</v>
      </c>
      <c r="N21" s="63">
        <v>141</v>
      </c>
      <c r="O21" s="375">
        <v>0</v>
      </c>
      <c r="P21" s="63">
        <v>13</v>
      </c>
      <c r="Q21" s="63">
        <v>2718</v>
      </c>
      <c r="R21" s="63">
        <v>1297</v>
      </c>
      <c r="S21" s="66"/>
      <c r="T21" s="56">
        <v>2</v>
      </c>
    </row>
    <row r="22" spans="1:20" ht="12.75">
      <c r="A22" s="65">
        <v>3</v>
      </c>
      <c r="B22" s="89">
        <v>6</v>
      </c>
      <c r="C22" s="86" t="s">
        <v>295</v>
      </c>
      <c r="D22" s="138"/>
      <c r="E22" s="63">
        <v>11804</v>
      </c>
      <c r="F22" s="63">
        <v>367</v>
      </c>
      <c r="G22" s="63">
        <v>231</v>
      </c>
      <c r="H22" s="63">
        <v>4214</v>
      </c>
      <c r="I22" s="63">
        <v>76</v>
      </c>
      <c r="J22" s="63">
        <v>226</v>
      </c>
      <c r="K22" s="63">
        <v>2698</v>
      </c>
      <c r="L22" s="63">
        <v>645</v>
      </c>
      <c r="M22" s="63">
        <v>1398</v>
      </c>
      <c r="N22" s="63">
        <v>388</v>
      </c>
      <c r="O22" s="375">
        <v>0</v>
      </c>
      <c r="P22" s="63">
        <v>1792</v>
      </c>
      <c r="Q22" s="63">
        <v>3839</v>
      </c>
      <c r="R22" s="63">
        <v>1815</v>
      </c>
      <c r="S22" s="66"/>
      <c r="T22" s="56">
        <v>3</v>
      </c>
    </row>
    <row r="23" spans="1:20" ht="12.75">
      <c r="A23" s="65">
        <v>4</v>
      </c>
      <c r="B23" s="89">
        <v>9</v>
      </c>
      <c r="C23" s="86" t="s">
        <v>154</v>
      </c>
      <c r="D23" s="138"/>
      <c r="E23" s="63">
        <v>15470</v>
      </c>
      <c r="F23" s="63">
        <v>426</v>
      </c>
      <c r="G23" s="35">
        <v>238</v>
      </c>
      <c r="H23" s="63">
        <v>4140</v>
      </c>
      <c r="I23" s="63">
        <v>178</v>
      </c>
      <c r="J23" s="63">
        <v>549</v>
      </c>
      <c r="K23" s="63">
        <v>2664</v>
      </c>
      <c r="L23" s="63">
        <v>964</v>
      </c>
      <c r="M23" s="63">
        <v>1439</v>
      </c>
      <c r="N23" s="63">
        <v>766</v>
      </c>
      <c r="O23" s="63">
        <v>14</v>
      </c>
      <c r="P23" s="63">
        <v>4330</v>
      </c>
      <c r="Q23" s="63">
        <v>4616</v>
      </c>
      <c r="R23" s="63">
        <v>2231</v>
      </c>
      <c r="S23" s="66"/>
      <c r="T23" s="56">
        <v>4</v>
      </c>
    </row>
    <row r="24" spans="1:20" ht="12.75">
      <c r="A24" s="65">
        <v>5</v>
      </c>
      <c r="B24" s="89">
        <v>12</v>
      </c>
      <c r="C24" s="86" t="s">
        <v>155</v>
      </c>
      <c r="D24" s="138"/>
      <c r="E24" s="63">
        <v>14044</v>
      </c>
      <c r="F24" s="63">
        <v>418</v>
      </c>
      <c r="G24" s="63">
        <v>307</v>
      </c>
      <c r="H24" s="63">
        <v>3464</v>
      </c>
      <c r="I24" s="63">
        <v>184</v>
      </c>
      <c r="J24" s="63">
        <v>1299</v>
      </c>
      <c r="K24" s="63">
        <v>2336</v>
      </c>
      <c r="L24" s="63">
        <v>452</v>
      </c>
      <c r="M24" s="63">
        <v>1343</v>
      </c>
      <c r="N24" s="63">
        <v>1459</v>
      </c>
      <c r="O24" s="63">
        <v>48</v>
      </c>
      <c r="P24" s="63">
        <v>3041</v>
      </c>
      <c r="Q24" s="63">
        <v>4567</v>
      </c>
      <c r="R24" s="63">
        <v>2823</v>
      </c>
      <c r="S24" s="66"/>
      <c r="T24" s="56">
        <v>5</v>
      </c>
    </row>
    <row r="25" spans="1:20" ht="12.75">
      <c r="A25" s="65">
        <v>6</v>
      </c>
      <c r="B25" s="89">
        <v>15</v>
      </c>
      <c r="C25" s="86" t="s">
        <v>156</v>
      </c>
      <c r="D25" s="138"/>
      <c r="E25" s="63">
        <v>14726</v>
      </c>
      <c r="F25" s="63">
        <v>304</v>
      </c>
      <c r="G25" s="63">
        <v>188</v>
      </c>
      <c r="H25" s="63">
        <v>2615</v>
      </c>
      <c r="I25" s="63">
        <v>58</v>
      </c>
      <c r="J25" s="63">
        <v>1821</v>
      </c>
      <c r="K25" s="63">
        <v>1549</v>
      </c>
      <c r="L25" s="63">
        <v>138</v>
      </c>
      <c r="M25" s="63">
        <v>1528</v>
      </c>
      <c r="N25" s="63">
        <v>4798</v>
      </c>
      <c r="O25" s="63">
        <v>112</v>
      </c>
      <c r="P25" s="63">
        <v>1803</v>
      </c>
      <c r="Q25" s="63">
        <v>3759</v>
      </c>
      <c r="R25" s="63">
        <v>6369</v>
      </c>
      <c r="S25" s="66"/>
      <c r="T25" s="56">
        <v>6</v>
      </c>
    </row>
    <row r="26" spans="1:20" ht="12.75">
      <c r="A26" s="65">
        <v>7</v>
      </c>
      <c r="B26" s="89">
        <v>18</v>
      </c>
      <c r="C26" s="86" t="s">
        <v>417</v>
      </c>
      <c r="D26" s="138"/>
      <c r="E26" s="63">
        <v>8242</v>
      </c>
      <c r="F26" s="63">
        <v>204</v>
      </c>
      <c r="G26" s="63">
        <v>160</v>
      </c>
      <c r="H26" s="63">
        <v>1536</v>
      </c>
      <c r="I26" s="63">
        <v>48</v>
      </c>
      <c r="J26" s="63">
        <v>1413</v>
      </c>
      <c r="K26" s="63">
        <v>577</v>
      </c>
      <c r="L26" s="35" t="s">
        <v>577</v>
      </c>
      <c r="M26" s="63">
        <v>702</v>
      </c>
      <c r="N26" s="63">
        <v>2613</v>
      </c>
      <c r="O26" s="63">
        <v>76</v>
      </c>
      <c r="P26" s="63">
        <v>1073</v>
      </c>
      <c r="Q26" s="63">
        <v>2115</v>
      </c>
      <c r="R26" s="63">
        <v>3331</v>
      </c>
      <c r="S26" s="66"/>
      <c r="T26" s="56">
        <v>7</v>
      </c>
    </row>
    <row r="27" spans="1:20" ht="12.75">
      <c r="A27" s="65">
        <v>8</v>
      </c>
      <c r="B27" s="90"/>
      <c r="C27" s="87" t="s">
        <v>1</v>
      </c>
      <c r="D27" s="93"/>
      <c r="E27" s="64">
        <f>SUM(E20:E26)</f>
        <v>75937</v>
      </c>
      <c r="F27" s="64">
        <f aca="true" t="shared" si="0" ref="F27:R27">SUM(F20:F26)</f>
        <v>2153</v>
      </c>
      <c r="G27" s="64">
        <f t="shared" si="0"/>
        <v>1439</v>
      </c>
      <c r="H27" s="64">
        <f t="shared" si="0"/>
        <v>20667</v>
      </c>
      <c r="I27" s="64">
        <f t="shared" si="0"/>
        <v>544</v>
      </c>
      <c r="J27" s="64">
        <f t="shared" si="0"/>
        <v>5429</v>
      </c>
      <c r="K27" s="64">
        <f t="shared" si="0"/>
        <v>14187</v>
      </c>
      <c r="L27" s="64">
        <f t="shared" si="0"/>
        <v>2252</v>
      </c>
      <c r="M27" s="64">
        <f t="shared" si="0"/>
        <v>8178</v>
      </c>
      <c r="N27" s="64">
        <f t="shared" si="0"/>
        <v>10216</v>
      </c>
      <c r="O27" s="64">
        <f t="shared" si="0"/>
        <v>250</v>
      </c>
      <c r="P27" s="64">
        <f t="shared" si="0"/>
        <v>12061</v>
      </c>
      <c r="Q27" s="64">
        <f t="shared" si="0"/>
        <v>23664</v>
      </c>
      <c r="R27" s="64">
        <f t="shared" si="0"/>
        <v>18561</v>
      </c>
      <c r="S27" s="67"/>
      <c r="T27" s="56">
        <v>8</v>
      </c>
    </row>
    <row r="28" spans="1:20" ht="12.75">
      <c r="A28" s="65"/>
      <c r="B28" s="89"/>
      <c r="C28" s="77"/>
      <c r="D28" s="78"/>
      <c r="E28" s="63" t="s">
        <v>451</v>
      </c>
      <c r="F28" s="63" t="s">
        <v>451</v>
      </c>
      <c r="G28" s="63"/>
      <c r="H28" s="63" t="s">
        <v>451</v>
      </c>
      <c r="I28" s="63" t="s">
        <v>451</v>
      </c>
      <c r="J28" s="63" t="s">
        <v>451</v>
      </c>
      <c r="K28" s="63" t="s">
        <v>451</v>
      </c>
      <c r="L28" s="63" t="s">
        <v>451</v>
      </c>
      <c r="M28" s="63" t="s">
        <v>451</v>
      </c>
      <c r="N28" s="63" t="s">
        <v>451</v>
      </c>
      <c r="O28" s="63" t="s">
        <v>451</v>
      </c>
      <c r="P28" s="63" t="s">
        <v>451</v>
      </c>
      <c r="Q28" s="63" t="s">
        <v>451</v>
      </c>
      <c r="R28" s="63" t="s">
        <v>451</v>
      </c>
      <c r="S28" s="19"/>
      <c r="T28" s="65"/>
    </row>
    <row r="29" spans="1:20" ht="12.75">
      <c r="A29" s="65">
        <v>9</v>
      </c>
      <c r="B29" s="30"/>
      <c r="C29" s="77" t="s">
        <v>149</v>
      </c>
      <c r="D29" s="78"/>
      <c r="S29" s="19"/>
      <c r="T29" s="65"/>
    </row>
    <row r="30" spans="1:20" ht="12.75">
      <c r="A30" s="65"/>
      <c r="B30" s="89"/>
      <c r="C30" s="77" t="s">
        <v>112</v>
      </c>
      <c r="D30" s="78"/>
      <c r="S30" s="19"/>
      <c r="T30" s="65"/>
    </row>
    <row r="31" spans="1:20" ht="12.75">
      <c r="A31" s="65"/>
      <c r="B31" s="89"/>
      <c r="C31" s="88" t="s">
        <v>113</v>
      </c>
      <c r="D31" s="94"/>
      <c r="E31" s="63">
        <v>26437</v>
      </c>
      <c r="F31" s="63">
        <v>852</v>
      </c>
      <c r="G31" s="63">
        <v>543</v>
      </c>
      <c r="H31" s="63">
        <v>5772</v>
      </c>
      <c r="I31" s="63">
        <v>230</v>
      </c>
      <c r="J31" s="63">
        <v>2012</v>
      </c>
      <c r="K31" s="63">
        <v>4893</v>
      </c>
      <c r="L31" s="63">
        <v>897</v>
      </c>
      <c r="M31" s="63">
        <v>2064</v>
      </c>
      <c r="N31" s="63">
        <v>6622</v>
      </c>
      <c r="O31" s="63">
        <v>113</v>
      </c>
      <c r="P31" s="63">
        <v>2982</v>
      </c>
      <c r="Q31" s="63">
        <v>8571</v>
      </c>
      <c r="R31" s="63">
        <v>8758</v>
      </c>
      <c r="S31" s="66"/>
      <c r="T31" s="65">
        <v>9</v>
      </c>
    </row>
    <row r="32" spans="1:20" ht="12.75">
      <c r="A32" s="65">
        <v>10</v>
      </c>
      <c r="B32" s="30"/>
      <c r="C32" s="77" t="s">
        <v>151</v>
      </c>
      <c r="D32" s="78"/>
      <c r="E32" s="63" t="s">
        <v>451</v>
      </c>
      <c r="F32" s="63" t="s">
        <v>451</v>
      </c>
      <c r="G32" s="63"/>
      <c r="H32" s="63" t="s">
        <v>451</v>
      </c>
      <c r="I32" s="63" t="s">
        <v>451</v>
      </c>
      <c r="J32" s="63" t="s">
        <v>451</v>
      </c>
      <c r="K32" s="63" t="s">
        <v>451</v>
      </c>
      <c r="L32" s="63" t="s">
        <v>451</v>
      </c>
      <c r="M32" s="63" t="s">
        <v>451</v>
      </c>
      <c r="N32" s="63" t="s">
        <v>451</v>
      </c>
      <c r="O32" s="63" t="s">
        <v>451</v>
      </c>
      <c r="P32" s="63" t="s">
        <v>451</v>
      </c>
      <c r="Q32" s="63" t="s">
        <v>451</v>
      </c>
      <c r="R32" s="63" t="s">
        <v>451</v>
      </c>
      <c r="S32" s="19"/>
      <c r="T32" s="65"/>
    </row>
    <row r="33" spans="1:20" ht="12.75">
      <c r="A33" s="65"/>
      <c r="B33" s="89"/>
      <c r="C33" s="77" t="s">
        <v>230</v>
      </c>
      <c r="D33" s="78"/>
      <c r="S33" s="19"/>
      <c r="T33" s="65"/>
    </row>
    <row r="34" spans="1:20" ht="12.75">
      <c r="A34" s="65"/>
      <c r="B34" s="89"/>
      <c r="C34" s="88" t="s">
        <v>115</v>
      </c>
      <c r="D34" s="94"/>
      <c r="E34" s="63">
        <v>14399</v>
      </c>
      <c r="F34" s="63">
        <v>486</v>
      </c>
      <c r="G34" s="63">
        <v>298</v>
      </c>
      <c r="H34" s="63">
        <v>2189</v>
      </c>
      <c r="I34" s="63">
        <v>111</v>
      </c>
      <c r="J34" s="63">
        <v>1087</v>
      </c>
      <c r="K34" s="63">
        <v>2467</v>
      </c>
      <c r="L34" s="63">
        <v>436</v>
      </c>
      <c r="M34" s="63">
        <v>702</v>
      </c>
      <c r="N34" s="63">
        <v>5705</v>
      </c>
      <c r="O34" s="63">
        <v>63</v>
      </c>
      <c r="P34" s="63">
        <v>1153</v>
      </c>
      <c r="Q34" s="63">
        <v>4402</v>
      </c>
      <c r="R34" s="63">
        <v>6448</v>
      </c>
      <c r="S34" s="19"/>
      <c r="T34" s="65">
        <v>10</v>
      </c>
    </row>
    <row r="35" spans="1:20" ht="12.75">
      <c r="A35" s="14"/>
      <c r="B35" s="3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441" t="s">
        <v>12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 t="s">
        <v>12</v>
      </c>
      <c r="L36" s="441"/>
      <c r="M36" s="441"/>
      <c r="N36" s="441"/>
      <c r="O36" s="441"/>
      <c r="P36" s="441"/>
      <c r="Q36" s="441"/>
      <c r="R36" s="441"/>
      <c r="S36" s="441"/>
      <c r="T36" s="441"/>
    </row>
    <row r="37" spans="1:20" ht="12.75">
      <c r="A37" s="14"/>
      <c r="B37" s="3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65">
        <v>11</v>
      </c>
      <c r="B38" s="89"/>
      <c r="C38" s="86" t="s">
        <v>150</v>
      </c>
      <c r="D38" s="138"/>
      <c r="E38" s="63">
        <v>2327</v>
      </c>
      <c r="F38" s="63">
        <v>107</v>
      </c>
      <c r="G38" s="63">
        <v>78</v>
      </c>
      <c r="H38" s="63">
        <v>873</v>
      </c>
      <c r="I38" s="375">
        <v>0</v>
      </c>
      <c r="J38" s="63">
        <v>17</v>
      </c>
      <c r="K38" s="63">
        <v>951</v>
      </c>
      <c r="L38" s="63">
        <v>13</v>
      </c>
      <c r="M38" s="63">
        <v>327</v>
      </c>
      <c r="N38" s="63">
        <v>33</v>
      </c>
      <c r="O38" s="375">
        <v>0</v>
      </c>
      <c r="P38" s="63">
        <v>6</v>
      </c>
      <c r="Q38" s="63">
        <v>1037</v>
      </c>
      <c r="R38" s="63">
        <v>370</v>
      </c>
      <c r="S38" s="71"/>
      <c r="T38" s="56">
        <v>11</v>
      </c>
    </row>
    <row r="39" spans="1:20" ht="12.75">
      <c r="A39" s="65">
        <v>12</v>
      </c>
      <c r="B39" s="89">
        <v>3</v>
      </c>
      <c r="C39" s="86" t="s">
        <v>294</v>
      </c>
      <c r="D39" s="138"/>
      <c r="E39" s="63">
        <v>3910</v>
      </c>
      <c r="F39" s="63">
        <v>118</v>
      </c>
      <c r="G39" s="63">
        <v>85</v>
      </c>
      <c r="H39" s="63">
        <v>1733</v>
      </c>
      <c r="I39" s="375">
        <v>0</v>
      </c>
      <c r="J39" s="63">
        <v>46</v>
      </c>
      <c r="K39" s="63">
        <v>1328</v>
      </c>
      <c r="L39" s="63">
        <v>18</v>
      </c>
      <c r="M39" s="63">
        <v>582</v>
      </c>
      <c r="N39" s="63">
        <v>75</v>
      </c>
      <c r="O39" s="375">
        <v>0</v>
      </c>
      <c r="P39" s="63">
        <v>10</v>
      </c>
      <c r="Q39" s="63">
        <v>1454</v>
      </c>
      <c r="R39" s="63">
        <v>665</v>
      </c>
      <c r="S39" s="66"/>
      <c r="T39" s="56">
        <v>12</v>
      </c>
    </row>
    <row r="40" spans="1:20" ht="12.75">
      <c r="A40" s="65">
        <v>13</v>
      </c>
      <c r="B40" s="89">
        <v>6</v>
      </c>
      <c r="C40" s="86" t="s">
        <v>295</v>
      </c>
      <c r="D40" s="138"/>
      <c r="E40" s="63">
        <v>7020</v>
      </c>
      <c r="F40" s="63">
        <v>196</v>
      </c>
      <c r="G40" s="63">
        <v>117</v>
      </c>
      <c r="H40" s="63">
        <v>2448</v>
      </c>
      <c r="I40" s="63">
        <v>58</v>
      </c>
      <c r="J40" s="63">
        <v>147</v>
      </c>
      <c r="K40" s="63">
        <v>1468</v>
      </c>
      <c r="L40" s="63">
        <v>451</v>
      </c>
      <c r="M40" s="63">
        <v>694</v>
      </c>
      <c r="N40" s="63">
        <v>230</v>
      </c>
      <c r="O40" s="375">
        <v>0</v>
      </c>
      <c r="P40" s="63">
        <v>1328</v>
      </c>
      <c r="Q40" s="63">
        <v>2225</v>
      </c>
      <c r="R40" s="63">
        <v>945</v>
      </c>
      <c r="S40" s="66"/>
      <c r="T40" s="56">
        <v>13</v>
      </c>
    </row>
    <row r="41" spans="1:20" ht="12.75">
      <c r="A41" s="65">
        <v>14</v>
      </c>
      <c r="B41" s="89">
        <v>9</v>
      </c>
      <c r="C41" s="86" t="s">
        <v>154</v>
      </c>
      <c r="D41" s="138"/>
      <c r="E41" s="63">
        <v>9478</v>
      </c>
      <c r="F41" s="63">
        <v>261</v>
      </c>
      <c r="G41" s="63">
        <v>136</v>
      </c>
      <c r="H41" s="63">
        <v>2321</v>
      </c>
      <c r="I41" s="63">
        <v>117</v>
      </c>
      <c r="J41" s="63">
        <v>371</v>
      </c>
      <c r="K41" s="63">
        <v>1485</v>
      </c>
      <c r="L41" s="63">
        <v>716</v>
      </c>
      <c r="M41" s="63">
        <v>723</v>
      </c>
      <c r="N41" s="63">
        <v>451</v>
      </c>
      <c r="O41" s="63">
        <v>13</v>
      </c>
      <c r="P41" s="63">
        <v>3020</v>
      </c>
      <c r="Q41" s="63">
        <v>2846</v>
      </c>
      <c r="R41" s="63">
        <v>1192</v>
      </c>
      <c r="S41" s="66"/>
      <c r="T41" s="56">
        <v>14</v>
      </c>
    </row>
    <row r="42" spans="1:20" ht="12.75">
      <c r="A42" s="65">
        <v>15</v>
      </c>
      <c r="B42" s="89">
        <v>12</v>
      </c>
      <c r="C42" s="86" t="s">
        <v>155</v>
      </c>
      <c r="D42" s="138"/>
      <c r="E42" s="63">
        <v>8402</v>
      </c>
      <c r="F42" s="63">
        <v>252</v>
      </c>
      <c r="G42" s="63">
        <v>176</v>
      </c>
      <c r="H42" s="63">
        <v>1822</v>
      </c>
      <c r="I42" s="63">
        <v>129</v>
      </c>
      <c r="J42" s="63">
        <v>814</v>
      </c>
      <c r="K42" s="63">
        <v>1241</v>
      </c>
      <c r="L42" s="63">
        <v>353</v>
      </c>
      <c r="M42" s="63">
        <v>698</v>
      </c>
      <c r="N42" s="63">
        <v>905</v>
      </c>
      <c r="O42" s="63">
        <v>31</v>
      </c>
      <c r="P42" s="63">
        <v>2157</v>
      </c>
      <c r="Q42" s="63">
        <v>2712</v>
      </c>
      <c r="R42" s="63">
        <v>1621</v>
      </c>
      <c r="S42" s="66"/>
      <c r="T42" s="56">
        <v>15</v>
      </c>
    </row>
    <row r="43" spans="1:20" ht="12.75">
      <c r="A43" s="65">
        <v>16</v>
      </c>
      <c r="B43" s="89">
        <v>15</v>
      </c>
      <c r="C43" s="86" t="s">
        <v>156</v>
      </c>
      <c r="D43" s="138"/>
      <c r="E43" s="63">
        <v>9392</v>
      </c>
      <c r="F43" s="63">
        <v>191</v>
      </c>
      <c r="G43" s="63">
        <v>116</v>
      </c>
      <c r="H43" s="63">
        <v>1215</v>
      </c>
      <c r="I43" s="63">
        <v>40</v>
      </c>
      <c r="J43" s="63">
        <v>1098</v>
      </c>
      <c r="K43" s="63">
        <v>772</v>
      </c>
      <c r="L43" s="63">
        <v>98</v>
      </c>
      <c r="M43" s="63">
        <v>868</v>
      </c>
      <c r="N43" s="63">
        <v>3865</v>
      </c>
      <c r="O43" s="63">
        <v>70</v>
      </c>
      <c r="P43" s="63">
        <v>1175</v>
      </c>
      <c r="Q43" s="63">
        <v>2127</v>
      </c>
      <c r="R43" s="63">
        <v>4764</v>
      </c>
      <c r="S43" s="66"/>
      <c r="T43" s="56">
        <v>16</v>
      </c>
    </row>
    <row r="44" spans="1:20" ht="12.75">
      <c r="A44" s="65">
        <v>17</v>
      </c>
      <c r="B44" s="89">
        <v>18</v>
      </c>
      <c r="C44" s="86" t="s">
        <v>417</v>
      </c>
      <c r="D44" s="138"/>
      <c r="E44" s="63">
        <v>5211</v>
      </c>
      <c r="F44" s="63">
        <v>125</v>
      </c>
      <c r="G44" s="63">
        <v>99</v>
      </c>
      <c r="H44" s="63">
        <v>725</v>
      </c>
      <c r="I44" s="63">
        <v>39</v>
      </c>
      <c r="J44" s="63">
        <v>918</v>
      </c>
      <c r="K44" s="63">
        <v>275</v>
      </c>
      <c r="L44" s="35" t="s">
        <v>577</v>
      </c>
      <c r="M44" s="63">
        <v>374</v>
      </c>
      <c r="N44" s="63">
        <v>2101</v>
      </c>
      <c r="O44" s="63">
        <v>44</v>
      </c>
      <c r="P44" s="63">
        <v>610</v>
      </c>
      <c r="Q44" s="63">
        <v>1277</v>
      </c>
      <c r="R44" s="63">
        <v>2486</v>
      </c>
      <c r="S44" s="66"/>
      <c r="T44" s="56">
        <v>17</v>
      </c>
    </row>
    <row r="45" spans="1:20" ht="12.75">
      <c r="A45" s="65">
        <v>18</v>
      </c>
      <c r="B45" s="90"/>
      <c r="C45" s="87" t="s">
        <v>1</v>
      </c>
      <c r="D45" s="93"/>
      <c r="E45" s="64">
        <f>SUM(E38:E44)</f>
        <v>45740</v>
      </c>
      <c r="F45" s="64">
        <f aca="true" t="shared" si="1" ref="F45:R45">SUM(F38:F44)</f>
        <v>1250</v>
      </c>
      <c r="G45" s="64">
        <f t="shared" si="1"/>
        <v>807</v>
      </c>
      <c r="H45" s="64">
        <f t="shared" si="1"/>
        <v>11137</v>
      </c>
      <c r="I45" s="64">
        <f t="shared" si="1"/>
        <v>383</v>
      </c>
      <c r="J45" s="64">
        <f t="shared" si="1"/>
        <v>3411</v>
      </c>
      <c r="K45" s="64">
        <f t="shared" si="1"/>
        <v>7520</v>
      </c>
      <c r="L45" s="64">
        <f t="shared" si="1"/>
        <v>1649</v>
      </c>
      <c r="M45" s="64">
        <f t="shared" si="1"/>
        <v>4266</v>
      </c>
      <c r="N45" s="64">
        <f t="shared" si="1"/>
        <v>7660</v>
      </c>
      <c r="O45" s="64">
        <f t="shared" si="1"/>
        <v>158</v>
      </c>
      <c r="P45" s="64">
        <f t="shared" si="1"/>
        <v>8306</v>
      </c>
      <c r="Q45" s="64">
        <f t="shared" si="1"/>
        <v>13678</v>
      </c>
      <c r="R45" s="64">
        <f t="shared" si="1"/>
        <v>12043</v>
      </c>
      <c r="S45" s="67"/>
      <c r="T45" s="56">
        <v>18</v>
      </c>
    </row>
    <row r="46" spans="1:20" ht="12.75">
      <c r="A46" s="65"/>
      <c r="B46" s="89"/>
      <c r="C46" s="77"/>
      <c r="D46" s="78"/>
      <c r="E46" s="63"/>
      <c r="F46" s="63"/>
      <c r="G46" s="63"/>
      <c r="H46" s="63"/>
      <c r="I46" s="63"/>
      <c r="J46" s="63"/>
      <c r="K46" s="63" t="s">
        <v>451</v>
      </c>
      <c r="L46" s="63" t="s">
        <v>451</v>
      </c>
      <c r="M46" s="63" t="s">
        <v>451</v>
      </c>
      <c r="N46" s="63" t="s">
        <v>451</v>
      </c>
      <c r="O46" s="63" t="s">
        <v>451</v>
      </c>
      <c r="P46" s="63" t="s">
        <v>451</v>
      </c>
      <c r="Q46" s="63" t="s">
        <v>451</v>
      </c>
      <c r="R46" s="63" t="s">
        <v>451</v>
      </c>
      <c r="S46" s="19"/>
      <c r="T46" s="65"/>
    </row>
    <row r="47" spans="1:20" ht="12.75">
      <c r="A47" s="65">
        <v>19</v>
      </c>
      <c r="B47" s="30" t="s">
        <v>111</v>
      </c>
      <c r="C47" s="457" t="s">
        <v>149</v>
      </c>
      <c r="D47" s="458"/>
      <c r="E47" s="63"/>
      <c r="F47" s="63"/>
      <c r="G47" s="63"/>
      <c r="H47" s="63"/>
      <c r="I47" s="63"/>
      <c r="J47" s="63"/>
      <c r="S47" s="19"/>
      <c r="T47" s="65"/>
    </row>
    <row r="48" spans="1:20" ht="12.75">
      <c r="A48" s="65"/>
      <c r="B48" s="89"/>
      <c r="C48" s="457" t="s">
        <v>112</v>
      </c>
      <c r="D48" s="458"/>
      <c r="E48" s="63"/>
      <c r="F48" s="63"/>
      <c r="G48" s="63"/>
      <c r="H48" s="63"/>
      <c r="I48" s="63"/>
      <c r="J48" s="63"/>
      <c r="S48" s="19"/>
      <c r="T48" s="65"/>
    </row>
    <row r="49" spans="1:20" ht="12.75">
      <c r="A49" s="65"/>
      <c r="B49" s="89"/>
      <c r="C49" s="88" t="s">
        <v>113</v>
      </c>
      <c r="D49" s="94"/>
      <c r="E49" s="63">
        <v>17552</v>
      </c>
      <c r="F49" s="63">
        <v>514</v>
      </c>
      <c r="G49" s="63">
        <v>324</v>
      </c>
      <c r="H49" s="63">
        <v>3164</v>
      </c>
      <c r="I49" s="63">
        <v>168</v>
      </c>
      <c r="J49" s="63">
        <v>1444</v>
      </c>
      <c r="K49" s="63">
        <v>2630</v>
      </c>
      <c r="L49" s="63">
        <v>662</v>
      </c>
      <c r="M49" s="63">
        <v>1150</v>
      </c>
      <c r="N49" s="63">
        <v>5640</v>
      </c>
      <c r="O49" s="63">
        <v>74</v>
      </c>
      <c r="P49" s="63">
        <v>2106</v>
      </c>
      <c r="Q49" s="63">
        <v>5224</v>
      </c>
      <c r="R49" s="63">
        <v>6838</v>
      </c>
      <c r="S49" s="66"/>
      <c r="T49" s="65">
        <v>19</v>
      </c>
    </row>
    <row r="50" spans="1:20" ht="12.75">
      <c r="A50" s="65">
        <v>20</v>
      </c>
      <c r="B50" s="30" t="s">
        <v>114</v>
      </c>
      <c r="C50" s="77" t="s">
        <v>151</v>
      </c>
      <c r="D50" s="78"/>
      <c r="K50" s="63" t="s">
        <v>451</v>
      </c>
      <c r="L50" s="63" t="s">
        <v>451</v>
      </c>
      <c r="M50" s="63" t="s">
        <v>451</v>
      </c>
      <c r="N50" s="63" t="s">
        <v>451</v>
      </c>
      <c r="O50" s="63" t="s">
        <v>451</v>
      </c>
      <c r="P50" s="63" t="s">
        <v>451</v>
      </c>
      <c r="Q50" s="63" t="s">
        <v>451</v>
      </c>
      <c r="R50" s="63" t="s">
        <v>451</v>
      </c>
      <c r="S50" s="19"/>
      <c r="T50" s="65"/>
    </row>
    <row r="51" spans="1:20" ht="12.75">
      <c r="A51" s="65"/>
      <c r="B51" s="89"/>
      <c r="C51" s="77" t="s">
        <v>230</v>
      </c>
      <c r="D51" s="78"/>
      <c r="S51" s="19"/>
      <c r="T51" s="65"/>
    </row>
    <row r="52" spans="1:20" ht="12.75">
      <c r="A52" s="65"/>
      <c r="B52" s="89"/>
      <c r="C52" s="88" t="s">
        <v>115</v>
      </c>
      <c r="D52" s="94"/>
      <c r="E52" s="63">
        <v>10733</v>
      </c>
      <c r="F52" s="63">
        <v>305</v>
      </c>
      <c r="G52" s="63">
        <v>190</v>
      </c>
      <c r="H52" s="63">
        <v>1226</v>
      </c>
      <c r="I52" s="63">
        <v>83</v>
      </c>
      <c r="J52" s="63">
        <v>878</v>
      </c>
      <c r="K52" s="63">
        <v>1356</v>
      </c>
      <c r="L52" s="63">
        <v>319</v>
      </c>
      <c r="M52" s="63">
        <v>463</v>
      </c>
      <c r="N52" s="63">
        <v>5219</v>
      </c>
      <c r="O52" s="63">
        <v>44</v>
      </c>
      <c r="P52" s="63">
        <v>840</v>
      </c>
      <c r="Q52" s="63">
        <v>2821</v>
      </c>
      <c r="R52" s="63">
        <v>5715</v>
      </c>
      <c r="S52" s="66"/>
      <c r="T52" s="65">
        <v>20</v>
      </c>
    </row>
    <row r="53" spans="1:10" ht="12.75">
      <c r="A53" s="1"/>
      <c r="B53" s="42"/>
      <c r="C53" s="1"/>
      <c r="D53" s="1"/>
      <c r="E53" s="1"/>
      <c r="F53" s="1"/>
      <c r="G53" s="1"/>
      <c r="H53" s="1"/>
      <c r="I53" s="1"/>
      <c r="J53" s="1"/>
    </row>
    <row r="54" spans="1:10" ht="12.75">
      <c r="A54" s="70"/>
      <c r="B54" s="70"/>
      <c r="C54" s="70"/>
      <c r="D54" s="70"/>
      <c r="E54" s="70"/>
      <c r="F54" s="70"/>
      <c r="G54" s="1"/>
      <c r="H54" s="1"/>
      <c r="I54" s="1"/>
      <c r="J54" s="1"/>
    </row>
    <row r="55" spans="1:10" ht="12.75">
      <c r="A55" s="1"/>
      <c r="B55" s="42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42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42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42"/>
      <c r="C58" s="1"/>
      <c r="D58" s="1"/>
      <c r="E58" s="1"/>
      <c r="F58" s="1"/>
      <c r="G58" s="1"/>
      <c r="H58" s="1"/>
      <c r="I58" s="1"/>
      <c r="J58" s="1"/>
    </row>
  </sheetData>
  <sheetProtection/>
  <mergeCells count="36">
    <mergeCell ref="A3:J3"/>
    <mergeCell ref="A4:J4"/>
    <mergeCell ref="A5:J5"/>
    <mergeCell ref="A6:J6"/>
    <mergeCell ref="A18:J18"/>
    <mergeCell ref="A36:J36"/>
    <mergeCell ref="H9:H16"/>
    <mergeCell ref="I9:I16"/>
    <mergeCell ref="J9:J16"/>
    <mergeCell ref="C48:D48"/>
    <mergeCell ref="K3:T3"/>
    <mergeCell ref="K4:T4"/>
    <mergeCell ref="K5:T5"/>
    <mergeCell ref="K6:T6"/>
    <mergeCell ref="C47:D47"/>
    <mergeCell ref="K18:T18"/>
    <mergeCell ref="E8:E16"/>
    <mergeCell ref="K36:T36"/>
    <mergeCell ref="G9:G10"/>
    <mergeCell ref="G11:G16"/>
    <mergeCell ref="Q10:Q16"/>
    <mergeCell ref="R10:R16"/>
    <mergeCell ref="K9:K16"/>
    <mergeCell ref="L9:L16"/>
    <mergeCell ref="M9:M16"/>
    <mergeCell ref="N9:N16"/>
    <mergeCell ref="A1:J1"/>
    <mergeCell ref="K1:T1"/>
    <mergeCell ref="F9:F16"/>
    <mergeCell ref="Q8:R8"/>
    <mergeCell ref="T8:T16"/>
    <mergeCell ref="O9:O16"/>
    <mergeCell ref="P9:P16"/>
    <mergeCell ref="A8:B16"/>
    <mergeCell ref="C8:D16"/>
    <mergeCell ref="Q9:R9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&amp;C19</oddFooter>
    <firstFooter>&amp;C18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G88" sqref="G8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4.8515625" style="0" customWidth="1"/>
  </cols>
  <sheetData>
    <row r="1" spans="1:20" ht="12.75">
      <c r="A1" s="452"/>
      <c r="B1" s="453"/>
      <c r="C1" s="453"/>
      <c r="D1" s="453"/>
      <c r="E1" s="453"/>
      <c r="F1" s="453"/>
      <c r="G1" s="453"/>
      <c r="H1" s="453"/>
      <c r="I1" s="453"/>
      <c r="J1" s="453"/>
      <c r="K1" s="452"/>
      <c r="L1" s="453"/>
      <c r="M1" s="453"/>
      <c r="N1" s="453"/>
      <c r="O1" s="453"/>
      <c r="P1" s="453"/>
      <c r="Q1" s="453"/>
      <c r="R1" s="453"/>
      <c r="S1" s="453"/>
      <c r="T1" s="453"/>
    </row>
    <row r="3" spans="1:20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93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430</v>
      </c>
      <c r="L4" s="445"/>
      <c r="M4" s="445"/>
      <c r="N4" s="445"/>
      <c r="O4" s="445"/>
      <c r="P4" s="445"/>
      <c r="Q4" s="445"/>
      <c r="R4" s="445"/>
      <c r="S4" s="445"/>
      <c r="T4" s="445"/>
    </row>
    <row r="5" spans="1:20" ht="12.75">
      <c r="A5" s="454" t="s">
        <v>436</v>
      </c>
      <c r="B5" s="446"/>
      <c r="C5" s="446"/>
      <c r="D5" s="446"/>
      <c r="E5" s="446"/>
      <c r="F5" s="446"/>
      <c r="G5" s="446"/>
      <c r="H5" s="446"/>
      <c r="I5" s="446"/>
      <c r="J5" s="446"/>
      <c r="K5" s="445" t="s">
        <v>611</v>
      </c>
      <c r="L5" s="445"/>
      <c r="M5" s="445"/>
      <c r="N5" s="445"/>
      <c r="O5" s="445"/>
      <c r="P5" s="445"/>
      <c r="Q5" s="445"/>
      <c r="R5" s="445"/>
      <c r="S5" s="445"/>
      <c r="T5" s="445"/>
    </row>
    <row r="6" spans="1:20" ht="12.75">
      <c r="A6" s="446" t="s">
        <v>117</v>
      </c>
      <c r="B6" s="446"/>
      <c r="C6" s="446"/>
      <c r="D6" s="446"/>
      <c r="E6" s="446"/>
      <c r="F6" s="446"/>
      <c r="G6" s="446"/>
      <c r="H6" s="446"/>
      <c r="I6" s="446"/>
      <c r="J6" s="446"/>
      <c r="K6" s="445" t="s">
        <v>118</v>
      </c>
      <c r="L6" s="445"/>
      <c r="M6" s="445"/>
      <c r="N6" s="445"/>
      <c r="O6" s="445"/>
      <c r="P6" s="445"/>
      <c r="Q6" s="445"/>
      <c r="R6" s="445"/>
      <c r="S6" s="445"/>
      <c r="T6" s="445"/>
    </row>
    <row r="7" spans="1:20" ht="12.75">
      <c r="A7" s="1"/>
      <c r="B7" s="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424" t="s">
        <v>148</v>
      </c>
      <c r="B8" s="427"/>
      <c r="C8" s="444" t="s">
        <v>152</v>
      </c>
      <c r="D8" s="427"/>
      <c r="E8" s="427" t="s">
        <v>437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50" t="s">
        <v>97</v>
      </c>
      <c r="R8" s="451"/>
      <c r="S8" s="76"/>
      <c r="T8" s="424" t="s">
        <v>148</v>
      </c>
    </row>
    <row r="9" spans="1:20" ht="12.75" customHeight="1">
      <c r="A9" s="425"/>
      <c r="B9" s="428"/>
      <c r="C9" s="442"/>
      <c r="D9" s="428"/>
      <c r="E9" s="428"/>
      <c r="F9" s="431" t="s">
        <v>98</v>
      </c>
      <c r="G9" s="430" t="s">
        <v>143</v>
      </c>
      <c r="H9" s="431" t="s">
        <v>99</v>
      </c>
      <c r="I9" s="431" t="s">
        <v>100</v>
      </c>
      <c r="J9" s="425" t="s">
        <v>101</v>
      </c>
      <c r="K9" s="428" t="s">
        <v>102</v>
      </c>
      <c r="L9" s="431" t="s">
        <v>103</v>
      </c>
      <c r="M9" s="431" t="s">
        <v>104</v>
      </c>
      <c r="N9" s="428" t="s">
        <v>105</v>
      </c>
      <c r="O9" s="431" t="s">
        <v>106</v>
      </c>
      <c r="P9" s="431" t="s">
        <v>107</v>
      </c>
      <c r="Q9" s="450" t="s">
        <v>58</v>
      </c>
      <c r="R9" s="451"/>
      <c r="S9" s="36"/>
      <c r="T9" s="425"/>
    </row>
    <row r="10" spans="1:20" ht="12.75">
      <c r="A10" s="425"/>
      <c r="B10" s="428"/>
      <c r="C10" s="442"/>
      <c r="D10" s="428"/>
      <c r="E10" s="428"/>
      <c r="F10" s="431"/>
      <c r="G10" s="432"/>
      <c r="H10" s="431"/>
      <c r="I10" s="431"/>
      <c r="J10" s="425"/>
      <c r="K10" s="428"/>
      <c r="L10" s="431"/>
      <c r="M10" s="431"/>
      <c r="N10" s="428"/>
      <c r="O10" s="431"/>
      <c r="P10" s="431"/>
      <c r="Q10" s="430" t="s">
        <v>108</v>
      </c>
      <c r="R10" s="428" t="s">
        <v>109</v>
      </c>
      <c r="S10" s="38"/>
      <c r="T10" s="425"/>
    </row>
    <row r="11" spans="1:20" ht="12.75">
      <c r="A11" s="425"/>
      <c r="B11" s="428"/>
      <c r="C11" s="442"/>
      <c r="D11" s="428"/>
      <c r="E11" s="428"/>
      <c r="F11" s="431"/>
      <c r="G11" s="431" t="s">
        <v>147</v>
      </c>
      <c r="H11" s="431"/>
      <c r="I11" s="431"/>
      <c r="J11" s="425"/>
      <c r="K11" s="428"/>
      <c r="L11" s="431"/>
      <c r="M11" s="431"/>
      <c r="N11" s="428"/>
      <c r="O11" s="431"/>
      <c r="P11" s="431"/>
      <c r="Q11" s="431"/>
      <c r="R11" s="428"/>
      <c r="S11" s="38"/>
      <c r="T11" s="425"/>
    </row>
    <row r="12" spans="1:20" ht="12.75">
      <c r="A12" s="425"/>
      <c r="B12" s="428"/>
      <c r="C12" s="442"/>
      <c r="D12" s="428"/>
      <c r="E12" s="428"/>
      <c r="F12" s="431"/>
      <c r="G12" s="431"/>
      <c r="H12" s="431"/>
      <c r="I12" s="431"/>
      <c r="J12" s="425"/>
      <c r="K12" s="428"/>
      <c r="L12" s="431"/>
      <c r="M12" s="431"/>
      <c r="N12" s="428"/>
      <c r="O12" s="431"/>
      <c r="P12" s="431"/>
      <c r="Q12" s="431"/>
      <c r="R12" s="428"/>
      <c r="S12" s="38"/>
      <c r="T12" s="425"/>
    </row>
    <row r="13" spans="1:20" ht="12.75">
      <c r="A13" s="425"/>
      <c r="B13" s="428"/>
      <c r="C13" s="442"/>
      <c r="D13" s="428"/>
      <c r="E13" s="428"/>
      <c r="F13" s="431"/>
      <c r="G13" s="431"/>
      <c r="H13" s="431"/>
      <c r="I13" s="431"/>
      <c r="J13" s="425"/>
      <c r="K13" s="428"/>
      <c r="L13" s="431"/>
      <c r="M13" s="431"/>
      <c r="N13" s="428"/>
      <c r="O13" s="431"/>
      <c r="P13" s="431"/>
      <c r="Q13" s="431"/>
      <c r="R13" s="428"/>
      <c r="S13" s="38"/>
      <c r="T13" s="425"/>
    </row>
    <row r="14" spans="1:20" ht="12.75">
      <c r="A14" s="425"/>
      <c r="B14" s="428"/>
      <c r="C14" s="442"/>
      <c r="D14" s="428"/>
      <c r="E14" s="428"/>
      <c r="F14" s="431"/>
      <c r="G14" s="431"/>
      <c r="H14" s="431"/>
      <c r="I14" s="431"/>
      <c r="J14" s="425"/>
      <c r="K14" s="428"/>
      <c r="L14" s="431"/>
      <c r="M14" s="431"/>
      <c r="N14" s="428"/>
      <c r="O14" s="431"/>
      <c r="P14" s="431"/>
      <c r="Q14" s="431"/>
      <c r="R14" s="428"/>
      <c r="S14" s="38"/>
      <c r="T14" s="425"/>
    </row>
    <row r="15" spans="1:20" ht="12.75">
      <c r="A15" s="425"/>
      <c r="B15" s="428"/>
      <c r="C15" s="442"/>
      <c r="D15" s="428"/>
      <c r="E15" s="428"/>
      <c r="F15" s="431"/>
      <c r="G15" s="431"/>
      <c r="H15" s="431"/>
      <c r="I15" s="431"/>
      <c r="J15" s="425"/>
      <c r="K15" s="428"/>
      <c r="L15" s="431"/>
      <c r="M15" s="431"/>
      <c r="N15" s="428"/>
      <c r="O15" s="431"/>
      <c r="P15" s="431"/>
      <c r="Q15" s="431"/>
      <c r="R15" s="428"/>
      <c r="S15" s="38"/>
      <c r="T15" s="425"/>
    </row>
    <row r="16" spans="1:20" ht="12.75">
      <c r="A16" s="426"/>
      <c r="B16" s="429"/>
      <c r="C16" s="443"/>
      <c r="D16" s="429"/>
      <c r="E16" s="429"/>
      <c r="F16" s="432"/>
      <c r="G16" s="432"/>
      <c r="H16" s="432"/>
      <c r="I16" s="432"/>
      <c r="J16" s="426"/>
      <c r="K16" s="429"/>
      <c r="L16" s="432"/>
      <c r="M16" s="432"/>
      <c r="N16" s="429"/>
      <c r="O16" s="432"/>
      <c r="P16" s="432"/>
      <c r="Q16" s="432"/>
      <c r="R16" s="429"/>
      <c r="S16" s="75"/>
      <c r="T16" s="426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41" t="s">
        <v>13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 t="s">
        <v>13</v>
      </c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ht="12.75">
      <c r="A19" s="14"/>
      <c r="B19" s="3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65">
        <v>21</v>
      </c>
      <c r="B20" s="89"/>
      <c r="C20" s="86" t="s">
        <v>150</v>
      </c>
      <c r="D20" s="138"/>
      <c r="E20" s="63">
        <v>2110</v>
      </c>
      <c r="F20" s="63">
        <v>110</v>
      </c>
      <c r="G20" s="63">
        <v>77</v>
      </c>
      <c r="H20" s="63">
        <v>724</v>
      </c>
      <c r="I20" s="375">
        <v>0</v>
      </c>
      <c r="J20" s="63">
        <v>19</v>
      </c>
      <c r="K20" s="63">
        <v>933</v>
      </c>
      <c r="L20" s="63">
        <v>5</v>
      </c>
      <c r="M20" s="63">
        <v>298</v>
      </c>
      <c r="N20" s="63">
        <v>18</v>
      </c>
      <c r="O20" s="375">
        <v>0</v>
      </c>
      <c r="P20" s="63">
        <v>3</v>
      </c>
      <c r="Q20" s="63">
        <v>1013</v>
      </c>
      <c r="R20" s="63">
        <v>325</v>
      </c>
      <c r="S20" s="71"/>
      <c r="T20" s="56">
        <v>21</v>
      </c>
    </row>
    <row r="21" spans="1:20" ht="12.75">
      <c r="A21" s="65">
        <v>22</v>
      </c>
      <c r="B21" s="89">
        <v>3</v>
      </c>
      <c r="C21" s="86" t="s">
        <v>294</v>
      </c>
      <c r="D21" s="138"/>
      <c r="E21" s="63">
        <v>3304</v>
      </c>
      <c r="F21" s="63">
        <v>99</v>
      </c>
      <c r="G21" s="63">
        <v>75</v>
      </c>
      <c r="H21" s="63">
        <v>1368</v>
      </c>
      <c r="I21" s="375">
        <v>0</v>
      </c>
      <c r="J21" s="63">
        <v>39</v>
      </c>
      <c r="K21" s="63">
        <v>1151</v>
      </c>
      <c r="L21" s="63">
        <v>17</v>
      </c>
      <c r="M21" s="63">
        <v>561</v>
      </c>
      <c r="N21" s="63">
        <v>66</v>
      </c>
      <c r="O21" s="375">
        <v>0</v>
      </c>
      <c r="P21" s="63">
        <v>3</v>
      </c>
      <c r="Q21" s="63">
        <v>1264</v>
      </c>
      <c r="R21" s="63">
        <v>632</v>
      </c>
      <c r="S21" s="66"/>
      <c r="T21" s="56">
        <v>22</v>
      </c>
    </row>
    <row r="22" spans="1:20" ht="12.75">
      <c r="A22" s="65">
        <v>23</v>
      </c>
      <c r="B22" s="89">
        <v>6</v>
      </c>
      <c r="C22" s="86" t="s">
        <v>295</v>
      </c>
      <c r="D22" s="138"/>
      <c r="E22" s="63">
        <v>4784</v>
      </c>
      <c r="F22" s="63">
        <v>171</v>
      </c>
      <c r="G22" s="63">
        <v>114</v>
      </c>
      <c r="H22" s="63">
        <v>1766</v>
      </c>
      <c r="I22" s="63">
        <v>18</v>
      </c>
      <c r="J22" s="63">
        <v>79</v>
      </c>
      <c r="K22" s="63">
        <v>1230</v>
      </c>
      <c r="L22" s="63">
        <v>194</v>
      </c>
      <c r="M22" s="63">
        <v>704</v>
      </c>
      <c r="N22" s="63">
        <v>158</v>
      </c>
      <c r="O22" s="375">
        <v>0</v>
      </c>
      <c r="P22" s="63">
        <v>464</v>
      </c>
      <c r="Q22" s="63">
        <v>1614</v>
      </c>
      <c r="R22" s="63">
        <v>870</v>
      </c>
      <c r="S22" s="66"/>
      <c r="T22" s="56">
        <v>23</v>
      </c>
    </row>
    <row r="23" spans="1:20" ht="12.75">
      <c r="A23" s="65">
        <v>24</v>
      </c>
      <c r="B23" s="89">
        <v>9</v>
      </c>
      <c r="C23" s="86" t="s">
        <v>154</v>
      </c>
      <c r="D23" s="138"/>
      <c r="E23" s="63">
        <v>5992</v>
      </c>
      <c r="F23" s="63">
        <v>165</v>
      </c>
      <c r="G23" s="63">
        <v>102</v>
      </c>
      <c r="H23" s="63">
        <v>1819</v>
      </c>
      <c r="I23" s="63">
        <v>61</v>
      </c>
      <c r="J23" s="63">
        <v>178</v>
      </c>
      <c r="K23" s="63">
        <v>1179</v>
      </c>
      <c r="L23" s="63">
        <v>248</v>
      </c>
      <c r="M23" s="63">
        <v>716</v>
      </c>
      <c r="N23" s="63">
        <v>315</v>
      </c>
      <c r="O23" s="63">
        <v>1</v>
      </c>
      <c r="P23" s="63">
        <v>1310</v>
      </c>
      <c r="Q23" s="63">
        <v>1770</v>
      </c>
      <c r="R23" s="63">
        <v>1039</v>
      </c>
      <c r="S23" s="66"/>
      <c r="T23" s="56">
        <v>24</v>
      </c>
    </row>
    <row r="24" spans="1:20" ht="12.75">
      <c r="A24" s="65">
        <v>25</v>
      </c>
      <c r="B24" s="89">
        <v>12</v>
      </c>
      <c r="C24" s="86" t="s">
        <v>155</v>
      </c>
      <c r="D24" s="138"/>
      <c r="E24" s="63">
        <v>5642</v>
      </c>
      <c r="F24" s="63">
        <v>166</v>
      </c>
      <c r="G24" s="63">
        <v>131</v>
      </c>
      <c r="H24" s="63">
        <v>1642</v>
      </c>
      <c r="I24" s="63">
        <v>55</v>
      </c>
      <c r="J24" s="63">
        <v>485</v>
      </c>
      <c r="K24" s="63">
        <v>1095</v>
      </c>
      <c r="L24" s="63">
        <v>99</v>
      </c>
      <c r="M24" s="63">
        <v>645</v>
      </c>
      <c r="N24" s="63">
        <v>554</v>
      </c>
      <c r="O24" s="63">
        <v>17</v>
      </c>
      <c r="P24" s="63">
        <v>884</v>
      </c>
      <c r="Q24" s="63">
        <v>1855</v>
      </c>
      <c r="R24" s="63">
        <v>1202</v>
      </c>
      <c r="S24" s="66"/>
      <c r="T24" s="56">
        <v>25</v>
      </c>
    </row>
    <row r="25" spans="1:20" ht="12.75">
      <c r="A25" s="65">
        <v>26</v>
      </c>
      <c r="B25" s="89">
        <v>15</v>
      </c>
      <c r="C25" s="86" t="s">
        <v>156</v>
      </c>
      <c r="D25" s="138"/>
      <c r="E25" s="63">
        <v>5334</v>
      </c>
      <c r="F25" s="63">
        <v>113</v>
      </c>
      <c r="G25" s="63">
        <v>72</v>
      </c>
      <c r="H25" s="63">
        <v>1400</v>
      </c>
      <c r="I25" s="63">
        <v>18</v>
      </c>
      <c r="J25" s="63">
        <v>723</v>
      </c>
      <c r="K25" s="63">
        <v>777</v>
      </c>
      <c r="L25" s="63">
        <v>40</v>
      </c>
      <c r="M25" s="63">
        <v>660</v>
      </c>
      <c r="N25" s="63">
        <v>933</v>
      </c>
      <c r="O25" s="63">
        <v>42</v>
      </c>
      <c r="P25" s="63">
        <v>628</v>
      </c>
      <c r="Q25" s="63">
        <v>1632</v>
      </c>
      <c r="R25" s="63">
        <v>1605</v>
      </c>
      <c r="S25" s="66"/>
      <c r="T25" s="56">
        <v>26</v>
      </c>
    </row>
    <row r="26" spans="1:20" ht="12.75">
      <c r="A26" s="65">
        <v>27</v>
      </c>
      <c r="B26" s="89">
        <v>18</v>
      </c>
      <c r="C26" s="86" t="s">
        <v>417</v>
      </c>
      <c r="D26" s="138"/>
      <c r="E26" s="63">
        <v>3031</v>
      </c>
      <c r="F26" s="63">
        <v>79</v>
      </c>
      <c r="G26" s="63">
        <v>61</v>
      </c>
      <c r="H26" s="63">
        <v>811</v>
      </c>
      <c r="I26" s="63">
        <v>9</v>
      </c>
      <c r="J26" s="63">
        <v>495</v>
      </c>
      <c r="K26" s="63">
        <v>302</v>
      </c>
      <c r="L26" s="35" t="s">
        <v>577</v>
      </c>
      <c r="M26" s="63">
        <v>328</v>
      </c>
      <c r="N26" s="63">
        <v>512</v>
      </c>
      <c r="O26" s="63">
        <v>32</v>
      </c>
      <c r="P26" s="63">
        <v>463</v>
      </c>
      <c r="Q26" s="63">
        <v>838</v>
      </c>
      <c r="R26" s="63">
        <v>845</v>
      </c>
      <c r="S26" s="66"/>
      <c r="T26" s="56">
        <v>27</v>
      </c>
    </row>
    <row r="27" spans="1:20" ht="12.75">
      <c r="A27" s="65">
        <v>28</v>
      </c>
      <c r="B27" s="62"/>
      <c r="C27" s="87" t="s">
        <v>1</v>
      </c>
      <c r="D27" s="93"/>
      <c r="E27" s="64">
        <f>SUM(E20:E26)</f>
        <v>30197</v>
      </c>
      <c r="F27" s="64">
        <f aca="true" t="shared" si="0" ref="F27:R27">SUM(F20:F26)</f>
        <v>903</v>
      </c>
      <c r="G27" s="64">
        <f t="shared" si="0"/>
        <v>632</v>
      </c>
      <c r="H27" s="64">
        <f t="shared" si="0"/>
        <v>9530</v>
      </c>
      <c r="I27" s="64">
        <f t="shared" si="0"/>
        <v>161</v>
      </c>
      <c r="J27" s="64">
        <f t="shared" si="0"/>
        <v>2018</v>
      </c>
      <c r="K27" s="64">
        <f t="shared" si="0"/>
        <v>6667</v>
      </c>
      <c r="L27" s="64">
        <f t="shared" si="0"/>
        <v>603</v>
      </c>
      <c r="M27" s="64">
        <f t="shared" si="0"/>
        <v>3912</v>
      </c>
      <c r="N27" s="64">
        <f t="shared" si="0"/>
        <v>2556</v>
      </c>
      <c r="O27" s="64">
        <f t="shared" si="0"/>
        <v>92</v>
      </c>
      <c r="P27" s="64">
        <f t="shared" si="0"/>
        <v>3755</v>
      </c>
      <c r="Q27" s="64">
        <f t="shared" si="0"/>
        <v>9986</v>
      </c>
      <c r="R27" s="64">
        <f t="shared" si="0"/>
        <v>6518</v>
      </c>
      <c r="S27" s="67"/>
      <c r="T27" s="56">
        <v>28</v>
      </c>
    </row>
    <row r="28" spans="1:20" ht="12.75">
      <c r="A28" s="65"/>
      <c r="B28" s="89"/>
      <c r="C28" s="77"/>
      <c r="D28" s="78"/>
      <c r="E28" s="63" t="s">
        <v>451</v>
      </c>
      <c r="F28" s="63" t="s">
        <v>451</v>
      </c>
      <c r="G28" s="63"/>
      <c r="H28" s="63" t="s">
        <v>451</v>
      </c>
      <c r="I28" s="63" t="s">
        <v>451</v>
      </c>
      <c r="J28" s="63" t="s">
        <v>451</v>
      </c>
      <c r="K28" s="63" t="s">
        <v>451</v>
      </c>
      <c r="L28" s="63" t="s">
        <v>451</v>
      </c>
      <c r="M28" s="63" t="s">
        <v>451</v>
      </c>
      <c r="N28" s="63" t="s">
        <v>451</v>
      </c>
      <c r="O28" s="63" t="s">
        <v>451</v>
      </c>
      <c r="P28" s="63" t="s">
        <v>451</v>
      </c>
      <c r="Q28" s="63" t="s">
        <v>451</v>
      </c>
      <c r="R28" s="63" t="s">
        <v>451</v>
      </c>
      <c r="S28" s="19"/>
      <c r="T28" s="65"/>
    </row>
    <row r="29" spans="1:20" ht="12.75">
      <c r="A29" s="65">
        <v>29</v>
      </c>
      <c r="B29" s="16"/>
      <c r="C29" s="77" t="s">
        <v>149</v>
      </c>
      <c r="D29" s="78"/>
      <c r="S29" s="19"/>
      <c r="T29" s="65"/>
    </row>
    <row r="30" spans="1:20" ht="12.75">
      <c r="A30" s="65"/>
      <c r="B30" s="89"/>
      <c r="C30" s="77" t="s">
        <v>112</v>
      </c>
      <c r="D30" s="78"/>
      <c r="S30" s="19"/>
      <c r="T30" s="65"/>
    </row>
    <row r="31" spans="1:20" ht="12.75">
      <c r="A31" s="65"/>
      <c r="B31" s="89"/>
      <c r="C31" s="88" t="s">
        <v>113</v>
      </c>
      <c r="D31" s="94"/>
      <c r="E31" s="63">
        <v>8885</v>
      </c>
      <c r="F31" s="63">
        <v>338</v>
      </c>
      <c r="G31" s="63">
        <v>219</v>
      </c>
      <c r="H31" s="63">
        <v>2608</v>
      </c>
      <c r="I31" s="63">
        <v>62</v>
      </c>
      <c r="J31" s="63">
        <v>568</v>
      </c>
      <c r="K31" s="63">
        <v>2263</v>
      </c>
      <c r="L31" s="63">
        <v>235</v>
      </c>
      <c r="M31" s="63">
        <v>914</v>
      </c>
      <c r="N31" s="63">
        <v>982</v>
      </c>
      <c r="O31" s="63">
        <v>39</v>
      </c>
      <c r="P31" s="63">
        <v>876</v>
      </c>
      <c r="Q31" s="63">
        <v>3347</v>
      </c>
      <c r="R31" s="63">
        <v>1920</v>
      </c>
      <c r="S31" s="66"/>
      <c r="T31" s="65">
        <v>29</v>
      </c>
    </row>
    <row r="32" spans="1:20" ht="12.75">
      <c r="A32" s="65">
        <v>30</v>
      </c>
      <c r="B32" s="16"/>
      <c r="C32" s="77" t="s">
        <v>151</v>
      </c>
      <c r="D32" s="78"/>
      <c r="E32" s="63" t="s">
        <v>451</v>
      </c>
      <c r="F32" s="63" t="s">
        <v>451</v>
      </c>
      <c r="G32" s="63"/>
      <c r="H32" s="63" t="s">
        <v>451</v>
      </c>
      <c r="I32" s="63" t="s">
        <v>451</v>
      </c>
      <c r="J32" s="63" t="s">
        <v>451</v>
      </c>
      <c r="K32" s="63" t="s">
        <v>451</v>
      </c>
      <c r="L32" s="63" t="s">
        <v>451</v>
      </c>
      <c r="M32" s="63" t="s">
        <v>451</v>
      </c>
      <c r="N32" s="63" t="s">
        <v>451</v>
      </c>
      <c r="O32" s="63" t="s">
        <v>451</v>
      </c>
      <c r="P32" s="63" t="s">
        <v>451</v>
      </c>
      <c r="Q32" s="63" t="s">
        <v>451</v>
      </c>
      <c r="R32" s="63" t="s">
        <v>451</v>
      </c>
      <c r="S32" s="19"/>
      <c r="T32" s="65"/>
    </row>
    <row r="33" spans="1:20" ht="12.75">
      <c r="A33" s="65"/>
      <c r="B33" s="89"/>
      <c r="C33" s="77" t="s">
        <v>230</v>
      </c>
      <c r="D33" s="78"/>
      <c r="S33" s="19"/>
      <c r="T33" s="65"/>
    </row>
    <row r="34" spans="1:20" ht="12.75">
      <c r="A34" s="65"/>
      <c r="B34" s="89"/>
      <c r="C34" s="88" t="s">
        <v>115</v>
      </c>
      <c r="D34" s="94"/>
      <c r="E34" s="63">
        <v>3666</v>
      </c>
      <c r="F34" s="63">
        <v>181</v>
      </c>
      <c r="G34" s="63">
        <v>108</v>
      </c>
      <c r="H34" s="63">
        <v>963</v>
      </c>
      <c r="I34" s="63">
        <v>28</v>
      </c>
      <c r="J34" s="63">
        <v>209</v>
      </c>
      <c r="K34" s="63">
        <v>1111</v>
      </c>
      <c r="L34" s="63">
        <v>117</v>
      </c>
      <c r="M34" s="63">
        <v>239</v>
      </c>
      <c r="N34" s="63">
        <v>486</v>
      </c>
      <c r="O34" s="63">
        <v>19</v>
      </c>
      <c r="P34" s="63">
        <v>313</v>
      </c>
      <c r="Q34" s="63">
        <v>1581</v>
      </c>
      <c r="R34" s="63">
        <v>733</v>
      </c>
      <c r="S34" s="19"/>
      <c r="T34" s="65">
        <v>30</v>
      </c>
    </row>
    <row r="35" spans="1:20" ht="12.75">
      <c r="A35" s="1"/>
      <c r="B35" s="4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4"/>
      <c r="B36" s="33"/>
      <c r="C36" s="14"/>
      <c r="D36" s="14"/>
      <c r="E36" s="14"/>
      <c r="F36" s="14"/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32">
    <mergeCell ref="Q10:Q16"/>
    <mergeCell ref="R10:R16"/>
    <mergeCell ref="L9:L16"/>
    <mergeCell ref="M9:M16"/>
    <mergeCell ref="N9:N16"/>
    <mergeCell ref="O9:O16"/>
    <mergeCell ref="K18:T18"/>
    <mergeCell ref="G9:G10"/>
    <mergeCell ref="G11:G16"/>
    <mergeCell ref="A18:J18"/>
    <mergeCell ref="F9:F16"/>
    <mergeCell ref="H9:H16"/>
    <mergeCell ref="A8:B16"/>
    <mergeCell ref="C8:D16"/>
    <mergeCell ref="P9:P16"/>
    <mergeCell ref="Q9:R9"/>
    <mergeCell ref="A3:J3"/>
    <mergeCell ref="A4:J4"/>
    <mergeCell ref="A5:J5"/>
    <mergeCell ref="A6:J6"/>
    <mergeCell ref="K3:T3"/>
    <mergeCell ref="K4:T4"/>
    <mergeCell ref="A1:J1"/>
    <mergeCell ref="K1:T1"/>
    <mergeCell ref="I9:I16"/>
    <mergeCell ref="J9:J16"/>
    <mergeCell ref="E8:E16"/>
    <mergeCell ref="Q8:R8"/>
    <mergeCell ref="T8:T16"/>
    <mergeCell ref="K9:K16"/>
    <mergeCell ref="K5:T5"/>
    <mergeCell ref="K6:T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2"/>
  <headerFooter differentFirst="1" alignWithMargins="0">
    <oddFooter>&amp;C21</oddFooter>
    <firstFooter>&amp;C20</first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E81" sqref="E81"/>
    </sheetView>
  </sheetViews>
  <sheetFormatPr defaultColWidth="11.421875" defaultRowHeight="12.75"/>
  <cols>
    <col min="1" max="1" width="2.7109375" style="1" customWidth="1"/>
    <col min="2" max="2" width="0.85546875" style="1" customWidth="1"/>
    <col min="3" max="3" width="22.28125" style="46" customWidth="1"/>
    <col min="4" max="4" width="0.9921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20"/>
      <c r="B1" s="421"/>
      <c r="C1" s="421"/>
      <c r="D1" s="421"/>
      <c r="E1" s="421"/>
      <c r="F1" s="421"/>
      <c r="G1" s="421"/>
      <c r="H1" s="421"/>
      <c r="I1" s="421"/>
      <c r="J1" s="421"/>
      <c r="K1" s="420"/>
      <c r="L1" s="421"/>
      <c r="M1" s="421"/>
      <c r="N1" s="421"/>
      <c r="O1" s="421"/>
      <c r="P1" s="421"/>
      <c r="Q1" s="421"/>
      <c r="R1" s="421"/>
      <c r="S1" s="421"/>
      <c r="T1" s="421"/>
    </row>
    <row r="3" spans="1:20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93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430</v>
      </c>
      <c r="L4" s="445"/>
      <c r="M4" s="445"/>
      <c r="N4" s="445"/>
      <c r="O4" s="445"/>
      <c r="P4" s="445"/>
      <c r="Q4" s="445"/>
      <c r="R4" s="445"/>
      <c r="S4" s="445"/>
      <c r="T4" s="445"/>
    </row>
    <row r="5" spans="1:20" ht="12.75">
      <c r="A5" s="446" t="s">
        <v>612</v>
      </c>
      <c r="B5" s="446"/>
      <c r="C5" s="446"/>
      <c r="D5" s="446"/>
      <c r="E5" s="446"/>
      <c r="F5" s="446"/>
      <c r="G5" s="446"/>
      <c r="H5" s="446"/>
      <c r="I5" s="446"/>
      <c r="J5" s="446"/>
      <c r="K5" s="445" t="s">
        <v>119</v>
      </c>
      <c r="L5" s="445"/>
      <c r="M5" s="445"/>
      <c r="N5" s="445"/>
      <c r="O5" s="445"/>
      <c r="P5" s="445"/>
      <c r="Q5" s="445"/>
      <c r="R5" s="445"/>
      <c r="S5" s="445"/>
      <c r="T5" s="445"/>
    </row>
    <row r="6" spans="1:20" ht="12.75">
      <c r="A6" s="446" t="s">
        <v>120</v>
      </c>
      <c r="B6" s="446"/>
      <c r="C6" s="446"/>
      <c r="D6" s="446"/>
      <c r="E6" s="446"/>
      <c r="F6" s="446"/>
      <c r="G6" s="446"/>
      <c r="H6" s="446"/>
      <c r="I6" s="446"/>
      <c r="J6" s="464"/>
      <c r="K6" s="468" t="s">
        <v>121</v>
      </c>
      <c r="L6" s="468"/>
      <c r="M6" s="468"/>
      <c r="N6" s="468"/>
      <c r="O6" s="468"/>
      <c r="P6" s="468"/>
      <c r="Q6" s="468"/>
      <c r="R6" s="468"/>
      <c r="S6" s="468"/>
      <c r="T6" s="468"/>
    </row>
    <row r="7" spans="10:19" ht="12.75">
      <c r="J7" s="43"/>
      <c r="K7" s="69"/>
      <c r="M7" s="73"/>
      <c r="N7" s="73"/>
      <c r="O7" s="73"/>
      <c r="P7" s="73"/>
      <c r="Q7" s="73"/>
      <c r="R7" s="73"/>
      <c r="S7" s="73"/>
    </row>
    <row r="8" spans="1:20" ht="12.75" customHeight="1">
      <c r="A8" s="424" t="s">
        <v>148</v>
      </c>
      <c r="B8" s="424"/>
      <c r="C8" s="444" t="s">
        <v>46</v>
      </c>
      <c r="D8" s="427"/>
      <c r="E8" s="430" t="s">
        <v>146</v>
      </c>
      <c r="F8" s="459" t="s">
        <v>58</v>
      </c>
      <c r="G8" s="460"/>
      <c r="H8" s="460"/>
      <c r="I8" s="460"/>
      <c r="J8" s="460"/>
      <c r="K8" s="462" t="s">
        <v>96</v>
      </c>
      <c r="L8" s="462"/>
      <c r="M8" s="462"/>
      <c r="N8" s="462"/>
      <c r="O8" s="462"/>
      <c r="P8" s="463"/>
      <c r="Q8" s="450" t="s">
        <v>97</v>
      </c>
      <c r="R8" s="433"/>
      <c r="S8" s="433"/>
      <c r="T8" s="465" t="s">
        <v>148</v>
      </c>
    </row>
    <row r="9" spans="1:20" ht="12.75" customHeight="1">
      <c r="A9" s="425"/>
      <c r="B9" s="425"/>
      <c r="C9" s="442"/>
      <c r="D9" s="428"/>
      <c r="E9" s="431"/>
      <c r="F9" s="431" t="s">
        <v>98</v>
      </c>
      <c r="G9" s="430" t="s">
        <v>143</v>
      </c>
      <c r="H9" s="431" t="s">
        <v>99</v>
      </c>
      <c r="I9" s="431" t="s">
        <v>100</v>
      </c>
      <c r="J9" s="425" t="s">
        <v>101</v>
      </c>
      <c r="K9" s="428" t="s">
        <v>102</v>
      </c>
      <c r="L9" s="431" t="s">
        <v>103</v>
      </c>
      <c r="M9" s="431" t="s">
        <v>104</v>
      </c>
      <c r="N9" s="428" t="s">
        <v>105</v>
      </c>
      <c r="O9" s="431" t="s">
        <v>106</v>
      </c>
      <c r="P9" s="431" t="s">
        <v>107</v>
      </c>
      <c r="Q9" s="450" t="s">
        <v>58</v>
      </c>
      <c r="R9" s="433"/>
      <c r="S9" s="433"/>
      <c r="T9" s="466"/>
    </row>
    <row r="10" spans="1:20" ht="12.75" customHeight="1">
      <c r="A10" s="425"/>
      <c r="B10" s="425"/>
      <c r="C10" s="442"/>
      <c r="D10" s="428"/>
      <c r="E10" s="431"/>
      <c r="F10" s="431"/>
      <c r="G10" s="432"/>
      <c r="H10" s="431"/>
      <c r="I10" s="431"/>
      <c r="J10" s="425"/>
      <c r="K10" s="428"/>
      <c r="L10" s="431"/>
      <c r="M10" s="431"/>
      <c r="N10" s="428"/>
      <c r="O10" s="431"/>
      <c r="P10" s="431"/>
      <c r="Q10" s="431" t="s">
        <v>108</v>
      </c>
      <c r="R10" s="425" t="s">
        <v>109</v>
      </c>
      <c r="S10" s="38"/>
      <c r="T10" s="466"/>
    </row>
    <row r="11" spans="1:20" ht="12.75">
      <c r="A11" s="425"/>
      <c r="B11" s="425"/>
      <c r="C11" s="442"/>
      <c r="D11" s="428"/>
      <c r="E11" s="431"/>
      <c r="F11" s="431"/>
      <c r="G11" s="431" t="s">
        <v>147</v>
      </c>
      <c r="H11" s="431"/>
      <c r="I11" s="431"/>
      <c r="J11" s="425"/>
      <c r="K11" s="428"/>
      <c r="L11" s="431"/>
      <c r="M11" s="431"/>
      <c r="N11" s="428"/>
      <c r="O11" s="431"/>
      <c r="P11" s="431"/>
      <c r="Q11" s="431"/>
      <c r="R11" s="425"/>
      <c r="S11" s="38"/>
      <c r="T11" s="466"/>
    </row>
    <row r="12" spans="1:20" ht="12.75">
      <c r="A12" s="425"/>
      <c r="B12" s="425"/>
      <c r="C12" s="442"/>
      <c r="D12" s="428"/>
      <c r="E12" s="431"/>
      <c r="F12" s="431"/>
      <c r="G12" s="431"/>
      <c r="H12" s="431"/>
      <c r="I12" s="431"/>
      <c r="J12" s="425"/>
      <c r="K12" s="428"/>
      <c r="L12" s="431"/>
      <c r="M12" s="431"/>
      <c r="N12" s="428"/>
      <c r="O12" s="431"/>
      <c r="P12" s="431"/>
      <c r="Q12" s="431"/>
      <c r="R12" s="425"/>
      <c r="S12" s="38"/>
      <c r="T12" s="466"/>
    </row>
    <row r="13" spans="1:20" ht="12.75">
      <c r="A13" s="425"/>
      <c r="B13" s="425"/>
      <c r="C13" s="442"/>
      <c r="D13" s="428"/>
      <c r="E13" s="431"/>
      <c r="F13" s="431"/>
      <c r="G13" s="431"/>
      <c r="H13" s="431"/>
      <c r="I13" s="431"/>
      <c r="J13" s="425"/>
      <c r="K13" s="428"/>
      <c r="L13" s="431"/>
      <c r="M13" s="431"/>
      <c r="N13" s="428"/>
      <c r="O13" s="431"/>
      <c r="P13" s="431"/>
      <c r="Q13" s="431"/>
      <c r="R13" s="425"/>
      <c r="S13" s="38"/>
      <c r="T13" s="466"/>
    </row>
    <row r="14" spans="1:20" ht="12.75">
      <c r="A14" s="425"/>
      <c r="B14" s="425"/>
      <c r="C14" s="442"/>
      <c r="D14" s="428"/>
      <c r="E14" s="431"/>
      <c r="F14" s="431"/>
      <c r="G14" s="431"/>
      <c r="H14" s="431"/>
      <c r="I14" s="431"/>
      <c r="J14" s="425"/>
      <c r="K14" s="428"/>
      <c r="L14" s="431"/>
      <c r="M14" s="431"/>
      <c r="N14" s="428"/>
      <c r="O14" s="431"/>
      <c r="P14" s="431"/>
      <c r="Q14" s="431"/>
      <c r="R14" s="425"/>
      <c r="S14" s="38"/>
      <c r="T14" s="466"/>
    </row>
    <row r="15" spans="1:20" ht="12.75">
      <c r="A15" s="425"/>
      <c r="B15" s="425"/>
      <c r="C15" s="442"/>
      <c r="D15" s="428"/>
      <c r="E15" s="431"/>
      <c r="F15" s="431"/>
      <c r="G15" s="431"/>
      <c r="H15" s="431"/>
      <c r="I15" s="431"/>
      <c r="J15" s="425"/>
      <c r="K15" s="428"/>
      <c r="L15" s="431"/>
      <c r="M15" s="431"/>
      <c r="N15" s="428"/>
      <c r="O15" s="431"/>
      <c r="P15" s="431"/>
      <c r="Q15" s="431"/>
      <c r="R15" s="425"/>
      <c r="S15" s="38"/>
      <c r="T15" s="466"/>
    </row>
    <row r="16" spans="1:20" ht="12.75">
      <c r="A16" s="426"/>
      <c r="B16" s="426"/>
      <c r="C16" s="443"/>
      <c r="D16" s="429"/>
      <c r="E16" s="432"/>
      <c r="F16" s="432"/>
      <c r="G16" s="432"/>
      <c r="H16" s="432"/>
      <c r="I16" s="432"/>
      <c r="J16" s="426"/>
      <c r="K16" s="429"/>
      <c r="L16" s="432"/>
      <c r="M16" s="432"/>
      <c r="N16" s="429"/>
      <c r="O16" s="432"/>
      <c r="P16" s="432"/>
      <c r="Q16" s="432"/>
      <c r="R16" s="426"/>
      <c r="S16" s="75"/>
      <c r="T16" s="467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5"/>
    </row>
    <row r="18" spans="1:20" ht="12.75">
      <c r="A18" s="65">
        <v>1</v>
      </c>
      <c r="B18" s="57"/>
      <c r="C18" s="13" t="s">
        <v>159</v>
      </c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9"/>
    </row>
    <row r="19" spans="1:20" ht="12.75">
      <c r="A19" s="65"/>
      <c r="B19" s="57"/>
      <c r="C19" s="116" t="s">
        <v>122</v>
      </c>
      <c r="D19" s="99"/>
      <c r="E19" s="63">
        <v>18998</v>
      </c>
      <c r="F19" s="63">
        <v>406</v>
      </c>
      <c r="G19" s="63">
        <v>208</v>
      </c>
      <c r="H19" s="63">
        <v>9978</v>
      </c>
      <c r="I19" s="63">
        <v>106</v>
      </c>
      <c r="J19" s="63">
        <v>1393</v>
      </c>
      <c r="K19" s="63">
        <v>1258</v>
      </c>
      <c r="L19" s="63">
        <v>231</v>
      </c>
      <c r="M19" s="63">
        <v>2176</v>
      </c>
      <c r="N19" s="63">
        <v>2262</v>
      </c>
      <c r="O19" s="63">
        <v>60</v>
      </c>
      <c r="P19" s="63">
        <v>1128</v>
      </c>
      <c r="Q19" s="63">
        <v>3160</v>
      </c>
      <c r="R19" s="63">
        <v>4514</v>
      </c>
      <c r="S19" s="47">
        <v>2213</v>
      </c>
      <c r="T19" s="59">
        <v>1</v>
      </c>
    </row>
    <row r="20" spans="1:20" ht="12.75">
      <c r="A20" s="65">
        <v>2</v>
      </c>
      <c r="B20" s="57"/>
      <c r="C20" s="142" t="s">
        <v>48</v>
      </c>
      <c r="D20" s="100"/>
      <c r="E20" s="63">
        <f>E40-E19</f>
        <v>48209</v>
      </c>
      <c r="F20" s="63">
        <f aca="true" t="shared" si="0" ref="F20:R20">F40-F19</f>
        <v>939</v>
      </c>
      <c r="G20" s="63">
        <f t="shared" si="0"/>
        <v>595</v>
      </c>
      <c r="H20" s="63">
        <f t="shared" si="0"/>
        <v>30393</v>
      </c>
      <c r="I20" s="63">
        <f t="shared" si="0"/>
        <v>490</v>
      </c>
      <c r="J20" s="63">
        <f t="shared" si="0"/>
        <v>3202</v>
      </c>
      <c r="K20" s="63">
        <f t="shared" si="0"/>
        <v>3524</v>
      </c>
      <c r="L20" s="63">
        <f t="shared" si="0"/>
        <v>758</v>
      </c>
      <c r="M20" s="63">
        <f t="shared" si="0"/>
        <v>134</v>
      </c>
      <c r="N20" s="63">
        <f t="shared" si="0"/>
        <v>4368</v>
      </c>
      <c r="O20" s="63">
        <f t="shared" si="0"/>
        <v>176</v>
      </c>
      <c r="P20" s="63">
        <f t="shared" si="0"/>
        <v>4225</v>
      </c>
      <c r="Q20" s="63">
        <f t="shared" si="0"/>
        <v>8530</v>
      </c>
      <c r="R20" s="63">
        <f t="shared" si="0"/>
        <v>4571</v>
      </c>
      <c r="S20" s="63"/>
      <c r="T20" s="59">
        <v>2</v>
      </c>
    </row>
    <row r="21" spans="1:20" ht="12.75">
      <c r="A21" s="65"/>
      <c r="B21" s="57"/>
      <c r="C21" s="15" t="s">
        <v>58</v>
      </c>
      <c r="D21" s="3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47"/>
      <c r="T21" s="59"/>
    </row>
    <row r="22" spans="1:20" ht="12.75">
      <c r="A22" s="65">
        <v>3</v>
      </c>
      <c r="B22" s="57"/>
      <c r="C22" s="95" t="s">
        <v>123</v>
      </c>
      <c r="D22" s="9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9"/>
    </row>
    <row r="23" spans="1:20" ht="12.75">
      <c r="A23" s="65"/>
      <c r="B23" s="57"/>
      <c r="C23" s="143" t="s">
        <v>126</v>
      </c>
      <c r="D23" s="98"/>
      <c r="E23" s="63">
        <v>1874</v>
      </c>
      <c r="F23" s="63">
        <v>16</v>
      </c>
      <c r="G23" s="63">
        <v>7</v>
      </c>
      <c r="H23" s="63">
        <v>1353</v>
      </c>
      <c r="I23" s="63">
        <v>7</v>
      </c>
      <c r="J23" s="63">
        <v>47</v>
      </c>
      <c r="K23" s="63">
        <v>119</v>
      </c>
      <c r="L23" s="63">
        <v>23</v>
      </c>
      <c r="M23" s="35" t="s">
        <v>577</v>
      </c>
      <c r="N23" s="63">
        <v>182</v>
      </c>
      <c r="O23" s="63">
        <v>2</v>
      </c>
      <c r="P23" s="63">
        <v>125</v>
      </c>
      <c r="Q23" s="63">
        <v>205</v>
      </c>
      <c r="R23" s="63">
        <v>182</v>
      </c>
      <c r="S23" s="47"/>
      <c r="T23" s="59">
        <v>3</v>
      </c>
    </row>
    <row r="24" spans="1:20" ht="12.75">
      <c r="A24" s="65">
        <v>4</v>
      </c>
      <c r="B24" s="57"/>
      <c r="C24" s="95" t="s">
        <v>124</v>
      </c>
      <c r="D24" s="9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59"/>
    </row>
    <row r="25" spans="1:20" ht="12.75">
      <c r="A25" s="65"/>
      <c r="B25" s="57"/>
      <c r="C25" s="144" t="s">
        <v>125</v>
      </c>
      <c r="D25" s="10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47"/>
      <c r="T25" s="59"/>
    </row>
    <row r="26" spans="1:20" ht="12.75">
      <c r="A26" s="65"/>
      <c r="B26" s="65"/>
      <c r="C26" s="146" t="s">
        <v>126</v>
      </c>
      <c r="D26" s="98"/>
      <c r="E26" s="63">
        <v>2811</v>
      </c>
      <c r="F26" s="63">
        <v>26</v>
      </c>
      <c r="G26" s="63">
        <v>15</v>
      </c>
      <c r="H26" s="63">
        <v>2146</v>
      </c>
      <c r="I26" s="63">
        <v>30</v>
      </c>
      <c r="J26" s="63">
        <v>116</v>
      </c>
      <c r="K26" s="63">
        <v>139</v>
      </c>
      <c r="L26" s="63">
        <v>30</v>
      </c>
      <c r="M26" s="63">
        <v>8</v>
      </c>
      <c r="N26" s="63">
        <v>145</v>
      </c>
      <c r="O26" s="63">
        <v>5</v>
      </c>
      <c r="P26" s="63">
        <v>166</v>
      </c>
      <c r="Q26" s="63">
        <v>330</v>
      </c>
      <c r="R26" s="63">
        <v>153</v>
      </c>
      <c r="S26" s="47"/>
      <c r="T26" s="59">
        <v>4</v>
      </c>
    </row>
    <row r="27" spans="1:20" ht="12.75">
      <c r="A27" s="65">
        <v>5</v>
      </c>
      <c r="B27" s="57"/>
      <c r="C27" s="95" t="s">
        <v>127</v>
      </c>
      <c r="D27" s="9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59"/>
    </row>
    <row r="28" spans="1:20" ht="12.75">
      <c r="A28" s="65"/>
      <c r="B28" s="57"/>
      <c r="C28" s="143" t="s">
        <v>128</v>
      </c>
      <c r="D28" s="98"/>
      <c r="E28" s="63">
        <v>163</v>
      </c>
      <c r="F28" s="63">
        <v>15</v>
      </c>
      <c r="G28" s="63">
        <v>1</v>
      </c>
      <c r="H28" s="35" t="s">
        <v>577</v>
      </c>
      <c r="I28" s="35">
        <v>7</v>
      </c>
      <c r="J28" s="35">
        <v>55</v>
      </c>
      <c r="K28" s="35">
        <v>30</v>
      </c>
      <c r="L28" s="35">
        <v>8</v>
      </c>
      <c r="M28" s="35" t="s">
        <v>577</v>
      </c>
      <c r="N28" s="35">
        <v>23</v>
      </c>
      <c r="O28" s="35" t="s">
        <v>577</v>
      </c>
      <c r="P28" s="35">
        <v>25</v>
      </c>
      <c r="Q28" s="63">
        <v>103</v>
      </c>
      <c r="R28" s="63">
        <v>34</v>
      </c>
      <c r="S28" s="47"/>
      <c r="T28" s="59">
        <v>5</v>
      </c>
    </row>
    <row r="29" spans="1:20" ht="12.75">
      <c r="A29" s="65">
        <v>6</v>
      </c>
      <c r="B29" s="57"/>
      <c r="C29" s="95" t="s">
        <v>160</v>
      </c>
      <c r="D29" s="9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9"/>
    </row>
    <row r="30" spans="1:20" ht="12.75">
      <c r="A30" s="65"/>
      <c r="B30" s="57"/>
      <c r="C30" s="144" t="s">
        <v>129</v>
      </c>
      <c r="D30" s="10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47"/>
      <c r="T30" s="59"/>
    </row>
    <row r="31" spans="1:20" ht="12.75">
      <c r="A31" s="65"/>
      <c r="B31" s="57"/>
      <c r="C31" s="143" t="s">
        <v>130</v>
      </c>
      <c r="D31" s="98"/>
      <c r="E31" s="63">
        <v>12700</v>
      </c>
      <c r="F31" s="63">
        <v>110</v>
      </c>
      <c r="G31" s="63">
        <v>70</v>
      </c>
      <c r="H31" s="63">
        <v>9843</v>
      </c>
      <c r="I31" s="63">
        <v>68</v>
      </c>
      <c r="J31" s="63">
        <v>515</v>
      </c>
      <c r="K31" s="63">
        <v>691</v>
      </c>
      <c r="L31" s="63">
        <v>198</v>
      </c>
      <c r="M31" s="63">
        <v>14</v>
      </c>
      <c r="N31" s="63">
        <v>888</v>
      </c>
      <c r="O31" s="63">
        <v>19</v>
      </c>
      <c r="P31" s="63">
        <v>354</v>
      </c>
      <c r="Q31" s="63">
        <v>1526</v>
      </c>
      <c r="R31" s="63">
        <v>911</v>
      </c>
      <c r="S31" s="47"/>
      <c r="T31" s="59">
        <v>6</v>
      </c>
    </row>
    <row r="32" spans="1:20" ht="12.75">
      <c r="A32" s="65">
        <v>7</v>
      </c>
      <c r="B32" s="57"/>
      <c r="C32" s="95" t="s">
        <v>131</v>
      </c>
      <c r="D32" s="9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59"/>
    </row>
    <row r="33" spans="1:20" ht="12.75">
      <c r="A33" s="65"/>
      <c r="B33" s="57"/>
      <c r="C33" s="144" t="s">
        <v>132</v>
      </c>
      <c r="D33" s="10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47"/>
      <c r="T33" s="59"/>
    </row>
    <row r="34" spans="1:20" ht="12.75">
      <c r="A34" s="65"/>
      <c r="B34" s="57"/>
      <c r="C34" s="143" t="s">
        <v>46</v>
      </c>
      <c r="D34" s="98"/>
      <c r="E34" s="63">
        <v>20078</v>
      </c>
      <c r="F34" s="63">
        <v>146</v>
      </c>
      <c r="G34" s="63">
        <v>71</v>
      </c>
      <c r="H34" s="63">
        <v>16933</v>
      </c>
      <c r="I34" s="63">
        <v>98</v>
      </c>
      <c r="J34" s="63">
        <v>336</v>
      </c>
      <c r="K34" s="63">
        <v>494</v>
      </c>
      <c r="L34" s="63">
        <v>233</v>
      </c>
      <c r="M34" s="63">
        <v>18</v>
      </c>
      <c r="N34" s="63">
        <v>1131</v>
      </c>
      <c r="O34" s="63">
        <v>10</v>
      </c>
      <c r="P34" s="63">
        <v>679</v>
      </c>
      <c r="Q34" s="63">
        <v>1242</v>
      </c>
      <c r="R34" s="63">
        <v>1167</v>
      </c>
      <c r="S34" s="47"/>
      <c r="T34" s="59">
        <v>7</v>
      </c>
    </row>
    <row r="35" spans="1:20" ht="12.75">
      <c r="A35" s="65">
        <v>8</v>
      </c>
      <c r="B35" s="57"/>
      <c r="C35" s="95" t="s">
        <v>447</v>
      </c>
      <c r="D35" s="9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9"/>
    </row>
    <row r="36" spans="1:20" ht="12.75">
      <c r="A36" s="65"/>
      <c r="B36" s="57"/>
      <c r="C36" s="143" t="s">
        <v>134</v>
      </c>
      <c r="D36" s="98"/>
      <c r="E36" s="63">
        <v>6181</v>
      </c>
      <c r="F36" s="63">
        <v>459</v>
      </c>
      <c r="G36" s="63">
        <v>302</v>
      </c>
      <c r="H36" s="63">
        <v>4</v>
      </c>
      <c r="I36" s="63">
        <v>189</v>
      </c>
      <c r="J36" s="63">
        <v>1119</v>
      </c>
      <c r="K36" s="63">
        <v>1201</v>
      </c>
      <c r="L36" s="63">
        <v>231</v>
      </c>
      <c r="M36" s="63">
        <v>61</v>
      </c>
      <c r="N36" s="63">
        <v>1390</v>
      </c>
      <c r="O36" s="63">
        <v>96</v>
      </c>
      <c r="P36" s="63">
        <v>1431</v>
      </c>
      <c r="Q36" s="63">
        <v>3058</v>
      </c>
      <c r="R36" s="63">
        <v>1474</v>
      </c>
      <c r="S36" s="47"/>
      <c r="T36" s="59">
        <v>8</v>
      </c>
    </row>
    <row r="37" spans="1:20" ht="12.75">
      <c r="A37" s="65">
        <v>9</v>
      </c>
      <c r="B37" s="57"/>
      <c r="C37" s="95" t="s">
        <v>135</v>
      </c>
      <c r="D37" s="9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59"/>
    </row>
    <row r="38" spans="1:20" ht="12.75">
      <c r="A38" s="65"/>
      <c r="B38" s="57"/>
      <c r="C38" s="143" t="s">
        <v>448</v>
      </c>
      <c r="D38" s="133"/>
      <c r="E38" s="63">
        <v>4402</v>
      </c>
      <c r="F38" s="63">
        <v>167</v>
      </c>
      <c r="G38" s="63">
        <v>129</v>
      </c>
      <c r="H38" s="63">
        <v>114</v>
      </c>
      <c r="I38" s="63">
        <v>91</v>
      </c>
      <c r="J38" s="63">
        <v>1014</v>
      </c>
      <c r="K38" s="63">
        <v>850</v>
      </c>
      <c r="L38" s="63">
        <v>35</v>
      </c>
      <c r="M38" s="63">
        <v>33</v>
      </c>
      <c r="N38" s="63">
        <v>609</v>
      </c>
      <c r="O38" s="63">
        <v>44</v>
      </c>
      <c r="P38" s="63">
        <v>1445</v>
      </c>
      <c r="Q38" s="63">
        <v>2066</v>
      </c>
      <c r="R38" s="63">
        <v>650</v>
      </c>
      <c r="S38" s="47"/>
      <c r="T38" s="59">
        <v>9</v>
      </c>
    </row>
    <row r="39" spans="1:20" ht="12.75">
      <c r="A39" s="65"/>
      <c r="B39" s="57"/>
      <c r="C39" s="145"/>
      <c r="D39" s="61"/>
      <c r="E39" s="64"/>
      <c r="F39" s="64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47"/>
      <c r="T39" s="59"/>
    </row>
    <row r="40" spans="1:20" ht="12.75">
      <c r="A40" s="65">
        <v>10</v>
      </c>
      <c r="B40" s="58"/>
      <c r="C40" s="112" t="s">
        <v>1</v>
      </c>
      <c r="D40" s="97"/>
      <c r="E40" s="64">
        <v>67207</v>
      </c>
      <c r="F40" s="64">
        <v>1345</v>
      </c>
      <c r="G40" s="64">
        <v>803</v>
      </c>
      <c r="H40" s="64">
        <v>40371</v>
      </c>
      <c r="I40" s="64">
        <v>596</v>
      </c>
      <c r="J40" s="64">
        <v>4595</v>
      </c>
      <c r="K40" s="64">
        <v>4782</v>
      </c>
      <c r="L40" s="64">
        <v>989</v>
      </c>
      <c r="M40" s="64">
        <v>2310</v>
      </c>
      <c r="N40" s="64">
        <v>6630</v>
      </c>
      <c r="O40" s="64">
        <v>236</v>
      </c>
      <c r="P40" s="64">
        <v>5353</v>
      </c>
      <c r="Q40" s="64">
        <v>11690</v>
      </c>
      <c r="R40" s="64">
        <v>9085</v>
      </c>
      <c r="S40" s="51">
        <v>4853</v>
      </c>
      <c r="T40" s="59">
        <v>10</v>
      </c>
    </row>
    <row r="41" spans="1:6" ht="12.75">
      <c r="A41" s="6" t="s">
        <v>168</v>
      </c>
      <c r="B41" s="42"/>
      <c r="C41" s="1"/>
      <c r="D41" s="1"/>
      <c r="E41" s="14"/>
      <c r="F41" s="14"/>
    </row>
    <row r="42" spans="1:20" ht="12.75">
      <c r="A42" s="14" t="s">
        <v>157</v>
      </c>
      <c r="B42" s="14"/>
      <c r="C42" s="20"/>
      <c r="D42" s="20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461" t="s">
        <v>439</v>
      </c>
      <c r="B43" s="461"/>
      <c r="C43" s="461"/>
      <c r="D43" s="461"/>
      <c r="E43" s="461"/>
      <c r="F43" s="461"/>
      <c r="G43" s="461"/>
      <c r="H43" s="461"/>
      <c r="I43" s="461"/>
      <c r="J43" s="461"/>
    </row>
    <row r="44" spans="1:9" ht="12.75">
      <c r="A44" s="461" t="s">
        <v>605</v>
      </c>
      <c r="B44" s="461"/>
      <c r="C44" s="461"/>
      <c r="D44" s="461"/>
      <c r="E44" s="461"/>
      <c r="F44" s="461"/>
      <c r="G44" s="461"/>
      <c r="H44" s="461"/>
      <c r="I44" s="46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4">
    <mergeCell ref="T8:T16"/>
    <mergeCell ref="K9:K16"/>
    <mergeCell ref="K5:T5"/>
    <mergeCell ref="K6:T6"/>
    <mergeCell ref="P9:P16"/>
    <mergeCell ref="O9:O16"/>
    <mergeCell ref="A44:I44"/>
    <mergeCell ref="R10:R16"/>
    <mergeCell ref="A8:B16"/>
    <mergeCell ref="G9:G10"/>
    <mergeCell ref="G11:G16"/>
    <mergeCell ref="H9:H16"/>
    <mergeCell ref="K8:P8"/>
    <mergeCell ref="M9:M16"/>
    <mergeCell ref="Q10:Q16"/>
    <mergeCell ref="A43:J43"/>
    <mergeCell ref="A3:J3"/>
    <mergeCell ref="I9:I16"/>
    <mergeCell ref="A5:J5"/>
    <mergeCell ref="C8:D16"/>
    <mergeCell ref="L9:L16"/>
    <mergeCell ref="N9:N16"/>
    <mergeCell ref="A4:J4"/>
    <mergeCell ref="A6:J6"/>
    <mergeCell ref="A1:J1"/>
    <mergeCell ref="K1:T1"/>
    <mergeCell ref="J9:J16"/>
    <mergeCell ref="E8:E16"/>
    <mergeCell ref="F9:F16"/>
    <mergeCell ref="K3:T3"/>
    <mergeCell ref="K4:T4"/>
    <mergeCell ref="F8:J8"/>
    <mergeCell ref="Q8:S8"/>
    <mergeCell ref="Q9:S9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&amp;C23</oddFooter>
    <firstFooter>&amp;C22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F70" sqref="F70"/>
    </sheetView>
  </sheetViews>
  <sheetFormatPr defaultColWidth="11.421875" defaultRowHeight="12.75"/>
  <cols>
    <col min="1" max="1" width="3.00390625" style="1" customWidth="1"/>
    <col min="2" max="2" width="0.85546875" style="1" customWidth="1"/>
    <col min="3" max="3" width="22.28125" style="46" customWidth="1"/>
    <col min="4" max="4" width="0.71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20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3" spans="1:20" ht="12.75">
      <c r="A3" s="446" t="s">
        <v>92</v>
      </c>
      <c r="B3" s="446"/>
      <c r="C3" s="446"/>
      <c r="D3" s="446"/>
      <c r="E3" s="446"/>
      <c r="F3" s="446"/>
      <c r="G3" s="446"/>
      <c r="H3" s="446"/>
      <c r="I3" s="446"/>
      <c r="J3" s="446"/>
      <c r="K3" s="445" t="s">
        <v>93</v>
      </c>
      <c r="L3" s="445"/>
      <c r="M3" s="445"/>
      <c r="N3" s="445"/>
      <c r="O3" s="445"/>
      <c r="P3" s="445"/>
      <c r="Q3" s="445"/>
      <c r="R3" s="445"/>
      <c r="S3" s="445"/>
      <c r="T3" s="445"/>
    </row>
    <row r="4" spans="1:20" ht="12.75">
      <c r="A4" s="446" t="s">
        <v>429</v>
      </c>
      <c r="B4" s="446"/>
      <c r="C4" s="446"/>
      <c r="D4" s="446"/>
      <c r="E4" s="446"/>
      <c r="F4" s="446"/>
      <c r="G4" s="446"/>
      <c r="H4" s="446"/>
      <c r="I4" s="446"/>
      <c r="J4" s="446"/>
      <c r="K4" s="445" t="s">
        <v>430</v>
      </c>
      <c r="L4" s="445"/>
      <c r="M4" s="445"/>
      <c r="N4" s="445"/>
      <c r="O4" s="445"/>
      <c r="P4" s="445"/>
      <c r="Q4" s="445"/>
      <c r="R4" s="445"/>
      <c r="S4" s="445"/>
      <c r="T4" s="445"/>
    </row>
    <row r="5" spans="1:20" ht="12.75">
      <c r="A5" s="454" t="s">
        <v>613</v>
      </c>
      <c r="B5" s="446"/>
      <c r="C5" s="446"/>
      <c r="D5" s="446"/>
      <c r="E5" s="446"/>
      <c r="F5" s="446"/>
      <c r="G5" s="446"/>
      <c r="H5" s="446"/>
      <c r="I5" s="446"/>
      <c r="J5" s="446"/>
      <c r="K5" s="445" t="s">
        <v>119</v>
      </c>
      <c r="L5" s="445"/>
      <c r="M5" s="445"/>
      <c r="N5" s="445"/>
      <c r="O5" s="445"/>
      <c r="P5" s="445"/>
      <c r="Q5" s="445"/>
      <c r="R5" s="445"/>
      <c r="S5" s="445"/>
      <c r="T5" s="445"/>
    </row>
    <row r="6" spans="1:20" ht="12.75">
      <c r="A6" s="446" t="s">
        <v>136</v>
      </c>
      <c r="B6" s="446"/>
      <c r="C6" s="446"/>
      <c r="D6" s="446"/>
      <c r="E6" s="446"/>
      <c r="F6" s="446"/>
      <c r="G6" s="446"/>
      <c r="H6" s="446"/>
      <c r="I6" s="446"/>
      <c r="J6" s="464"/>
      <c r="K6" s="468" t="s">
        <v>121</v>
      </c>
      <c r="L6" s="468"/>
      <c r="M6" s="468"/>
      <c r="N6" s="468"/>
      <c r="O6" s="468"/>
      <c r="P6" s="468"/>
      <c r="Q6" s="468"/>
      <c r="R6" s="468"/>
      <c r="S6" s="468"/>
      <c r="T6" s="468"/>
    </row>
    <row r="7" spans="10:19" ht="12.75">
      <c r="J7" s="43"/>
      <c r="K7" s="69"/>
      <c r="M7" s="73"/>
      <c r="N7" s="73"/>
      <c r="O7" s="73"/>
      <c r="P7" s="73"/>
      <c r="Q7" s="73"/>
      <c r="R7" s="73"/>
      <c r="S7" s="73"/>
    </row>
    <row r="8" spans="1:20" ht="12.75" customHeight="1">
      <c r="A8" s="424" t="s">
        <v>148</v>
      </c>
      <c r="B8" s="427"/>
      <c r="C8" s="444" t="s">
        <v>46</v>
      </c>
      <c r="D8" s="427"/>
      <c r="E8" s="430" t="s">
        <v>146</v>
      </c>
      <c r="F8" s="459" t="s">
        <v>58</v>
      </c>
      <c r="G8" s="460"/>
      <c r="H8" s="460"/>
      <c r="I8" s="460"/>
      <c r="J8" s="460"/>
      <c r="K8" s="462" t="s">
        <v>96</v>
      </c>
      <c r="L8" s="462"/>
      <c r="M8" s="462"/>
      <c r="N8" s="462"/>
      <c r="O8" s="462"/>
      <c r="P8" s="463"/>
      <c r="Q8" s="450" t="s">
        <v>97</v>
      </c>
      <c r="R8" s="433"/>
      <c r="S8" s="29"/>
      <c r="T8" s="465" t="s">
        <v>148</v>
      </c>
    </row>
    <row r="9" spans="1:20" ht="12.75" customHeight="1">
      <c r="A9" s="425"/>
      <c r="B9" s="428"/>
      <c r="C9" s="442"/>
      <c r="D9" s="428"/>
      <c r="E9" s="431"/>
      <c r="F9" s="431" t="s">
        <v>98</v>
      </c>
      <c r="G9" s="430" t="s">
        <v>143</v>
      </c>
      <c r="H9" s="431" t="s">
        <v>99</v>
      </c>
      <c r="I9" s="431" t="s">
        <v>100</v>
      </c>
      <c r="J9" s="425" t="s">
        <v>101</v>
      </c>
      <c r="K9" s="428" t="s">
        <v>102</v>
      </c>
      <c r="L9" s="431" t="s">
        <v>103</v>
      </c>
      <c r="M9" s="431" t="s">
        <v>104</v>
      </c>
      <c r="N9" s="428" t="s">
        <v>105</v>
      </c>
      <c r="O9" s="431" t="s">
        <v>106</v>
      </c>
      <c r="P9" s="431" t="s">
        <v>107</v>
      </c>
      <c r="Q9" s="450" t="s">
        <v>58</v>
      </c>
      <c r="R9" s="433"/>
      <c r="S9" s="29"/>
      <c r="T9" s="466"/>
    </row>
    <row r="10" spans="1:20" ht="12.75" customHeight="1">
      <c r="A10" s="425"/>
      <c r="B10" s="428"/>
      <c r="C10" s="442"/>
      <c r="D10" s="428"/>
      <c r="E10" s="431"/>
      <c r="F10" s="431"/>
      <c r="G10" s="432"/>
      <c r="H10" s="431"/>
      <c r="I10" s="431"/>
      <c r="J10" s="425"/>
      <c r="K10" s="428"/>
      <c r="L10" s="431"/>
      <c r="M10" s="431"/>
      <c r="N10" s="428"/>
      <c r="O10" s="431"/>
      <c r="P10" s="431"/>
      <c r="Q10" s="431" t="s">
        <v>108</v>
      </c>
      <c r="R10" s="425" t="s">
        <v>109</v>
      </c>
      <c r="S10" s="72"/>
      <c r="T10" s="466"/>
    </row>
    <row r="11" spans="1:20" ht="12.75">
      <c r="A11" s="425"/>
      <c r="B11" s="428"/>
      <c r="C11" s="442"/>
      <c r="D11" s="428"/>
      <c r="E11" s="431"/>
      <c r="F11" s="431"/>
      <c r="G11" s="431" t="s">
        <v>147</v>
      </c>
      <c r="H11" s="431"/>
      <c r="I11" s="431"/>
      <c r="J11" s="425"/>
      <c r="K11" s="428"/>
      <c r="L11" s="431"/>
      <c r="M11" s="431"/>
      <c r="N11" s="428"/>
      <c r="O11" s="431"/>
      <c r="P11" s="431"/>
      <c r="Q11" s="431"/>
      <c r="R11" s="425"/>
      <c r="S11" s="72"/>
      <c r="T11" s="466"/>
    </row>
    <row r="12" spans="1:20" ht="12.75">
      <c r="A12" s="425"/>
      <c r="B12" s="428"/>
      <c r="C12" s="442"/>
      <c r="D12" s="428"/>
      <c r="E12" s="431"/>
      <c r="F12" s="431"/>
      <c r="G12" s="431"/>
      <c r="H12" s="431"/>
      <c r="I12" s="431"/>
      <c r="J12" s="425"/>
      <c r="K12" s="428"/>
      <c r="L12" s="431"/>
      <c r="M12" s="431"/>
      <c r="N12" s="428"/>
      <c r="O12" s="431"/>
      <c r="P12" s="431"/>
      <c r="Q12" s="431"/>
      <c r="R12" s="425"/>
      <c r="S12" s="72"/>
      <c r="T12" s="466"/>
    </row>
    <row r="13" spans="1:20" ht="12.75">
      <c r="A13" s="425"/>
      <c r="B13" s="428"/>
      <c r="C13" s="442"/>
      <c r="D13" s="428"/>
      <c r="E13" s="431"/>
      <c r="F13" s="431"/>
      <c r="G13" s="431"/>
      <c r="H13" s="431"/>
      <c r="I13" s="431"/>
      <c r="J13" s="425"/>
      <c r="K13" s="428"/>
      <c r="L13" s="431"/>
      <c r="M13" s="431"/>
      <c r="N13" s="428"/>
      <c r="O13" s="431"/>
      <c r="P13" s="431"/>
      <c r="Q13" s="431"/>
      <c r="R13" s="425"/>
      <c r="S13" s="72"/>
      <c r="T13" s="466"/>
    </row>
    <row r="14" spans="1:20" ht="12.75">
      <c r="A14" s="425"/>
      <c r="B14" s="428"/>
      <c r="C14" s="442"/>
      <c r="D14" s="428"/>
      <c r="E14" s="431"/>
      <c r="F14" s="431"/>
      <c r="G14" s="431"/>
      <c r="H14" s="431"/>
      <c r="I14" s="431"/>
      <c r="J14" s="425"/>
      <c r="K14" s="428"/>
      <c r="L14" s="431"/>
      <c r="M14" s="431"/>
      <c r="N14" s="428"/>
      <c r="O14" s="431"/>
      <c r="P14" s="431"/>
      <c r="Q14" s="431"/>
      <c r="R14" s="425"/>
      <c r="S14" s="72"/>
      <c r="T14" s="466"/>
    </row>
    <row r="15" spans="1:20" ht="12.75">
      <c r="A15" s="425"/>
      <c r="B15" s="428"/>
      <c r="C15" s="442"/>
      <c r="D15" s="428"/>
      <c r="E15" s="431"/>
      <c r="F15" s="431"/>
      <c r="G15" s="431"/>
      <c r="H15" s="431"/>
      <c r="I15" s="431"/>
      <c r="J15" s="425"/>
      <c r="K15" s="428"/>
      <c r="L15" s="431"/>
      <c r="M15" s="431"/>
      <c r="N15" s="428"/>
      <c r="O15" s="431"/>
      <c r="P15" s="431"/>
      <c r="Q15" s="431"/>
      <c r="R15" s="425"/>
      <c r="S15" s="72"/>
      <c r="T15" s="466"/>
    </row>
    <row r="16" spans="1:20" ht="12.75">
      <c r="A16" s="426"/>
      <c r="B16" s="429"/>
      <c r="C16" s="443"/>
      <c r="D16" s="429"/>
      <c r="E16" s="432"/>
      <c r="F16" s="432"/>
      <c r="G16" s="432"/>
      <c r="H16" s="432"/>
      <c r="I16" s="432"/>
      <c r="J16" s="426"/>
      <c r="K16" s="429"/>
      <c r="L16" s="432"/>
      <c r="M16" s="432"/>
      <c r="N16" s="429"/>
      <c r="O16" s="432"/>
      <c r="P16" s="432"/>
      <c r="Q16" s="432"/>
      <c r="R16" s="426"/>
      <c r="S16" s="74"/>
      <c r="T16" s="467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5"/>
    </row>
    <row r="18" spans="1:20" ht="12.75">
      <c r="A18" s="65">
        <v>1</v>
      </c>
      <c r="B18" s="57"/>
      <c r="C18" s="13" t="s">
        <v>159</v>
      </c>
      <c r="D18" s="16"/>
      <c r="E18" s="63"/>
      <c r="F18" s="14"/>
      <c r="G18" s="14"/>
      <c r="H18" s="63"/>
      <c r="I18" s="14"/>
      <c r="J18" s="14"/>
      <c r="K18" s="14"/>
      <c r="L18" s="14"/>
      <c r="M18" s="47"/>
      <c r="N18" s="14"/>
      <c r="O18" s="14"/>
      <c r="P18" s="14"/>
      <c r="Q18" s="47"/>
      <c r="R18" s="47"/>
      <c r="S18" s="14"/>
      <c r="T18" s="59"/>
    </row>
    <row r="19" spans="1:20" ht="12.75">
      <c r="A19" s="65"/>
      <c r="B19" s="57"/>
      <c r="C19" s="116" t="s">
        <v>122</v>
      </c>
      <c r="D19" s="91"/>
      <c r="E19" s="63">
        <v>17875</v>
      </c>
      <c r="F19" s="63">
        <v>397</v>
      </c>
      <c r="G19" s="63">
        <v>204</v>
      </c>
      <c r="H19" s="63">
        <v>9863</v>
      </c>
      <c r="I19" s="63">
        <v>108</v>
      </c>
      <c r="J19" s="63">
        <v>1107</v>
      </c>
      <c r="K19" s="63">
        <v>1129</v>
      </c>
      <c r="L19" s="63">
        <v>200</v>
      </c>
      <c r="M19" s="63">
        <v>2132</v>
      </c>
      <c r="N19" s="63">
        <v>1975</v>
      </c>
      <c r="O19" s="63">
        <v>44</v>
      </c>
      <c r="P19" s="63">
        <v>920</v>
      </c>
      <c r="Q19" s="63">
        <v>2698</v>
      </c>
      <c r="R19" s="63">
        <v>4165</v>
      </c>
      <c r="S19" s="47"/>
      <c r="T19" s="59">
        <v>1</v>
      </c>
    </row>
    <row r="20" spans="1:20" ht="12.75">
      <c r="A20" s="65">
        <v>2</v>
      </c>
      <c r="B20" s="57"/>
      <c r="C20" s="142" t="s">
        <v>48</v>
      </c>
      <c r="D20" s="100"/>
      <c r="E20" s="63">
        <f>E40-E19</f>
        <v>46738</v>
      </c>
      <c r="F20" s="63">
        <f aca="true" t="shared" si="0" ref="F20:R20">F40-F19</f>
        <v>900</v>
      </c>
      <c r="G20" s="63">
        <f t="shared" si="0"/>
        <v>549</v>
      </c>
      <c r="H20" s="63">
        <f t="shared" si="0"/>
        <v>30476</v>
      </c>
      <c r="I20" s="63">
        <f t="shared" si="0"/>
        <v>449</v>
      </c>
      <c r="J20" s="63">
        <f t="shared" si="0"/>
        <v>2826</v>
      </c>
      <c r="K20" s="63">
        <f t="shared" si="0"/>
        <v>3321</v>
      </c>
      <c r="L20" s="63">
        <f t="shared" si="0"/>
        <v>735</v>
      </c>
      <c r="M20" s="63">
        <f t="shared" si="0"/>
        <v>117</v>
      </c>
      <c r="N20" s="63">
        <f t="shared" si="0"/>
        <v>4131</v>
      </c>
      <c r="O20" s="63">
        <f t="shared" si="0"/>
        <v>169</v>
      </c>
      <c r="P20" s="63">
        <f t="shared" si="0"/>
        <v>3614</v>
      </c>
      <c r="Q20" s="63">
        <f t="shared" si="0"/>
        <v>7857</v>
      </c>
      <c r="R20" s="63">
        <f t="shared" si="0"/>
        <v>4330</v>
      </c>
      <c r="S20" s="63"/>
      <c r="T20" s="59">
        <v>2</v>
      </c>
    </row>
    <row r="21" spans="1:20" ht="12.75">
      <c r="A21" s="65"/>
      <c r="B21" s="57"/>
      <c r="C21" s="15" t="s">
        <v>58</v>
      </c>
      <c r="D21" s="3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47"/>
      <c r="T21" s="59"/>
    </row>
    <row r="22" spans="1:20" ht="12.75">
      <c r="A22" s="65">
        <v>3</v>
      </c>
      <c r="B22" s="57"/>
      <c r="C22" s="95" t="s">
        <v>123</v>
      </c>
      <c r="D22" s="9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9"/>
    </row>
    <row r="23" spans="1:20" ht="12.75">
      <c r="A23" s="65"/>
      <c r="B23" s="57"/>
      <c r="C23" s="143" t="s">
        <v>126</v>
      </c>
      <c r="D23" s="98"/>
      <c r="E23" s="63">
        <v>1726</v>
      </c>
      <c r="F23" s="63">
        <v>12</v>
      </c>
      <c r="G23" s="63">
        <v>6</v>
      </c>
      <c r="H23" s="63">
        <v>1243</v>
      </c>
      <c r="I23" s="63">
        <v>14</v>
      </c>
      <c r="J23" s="63">
        <v>56</v>
      </c>
      <c r="K23" s="63">
        <v>113</v>
      </c>
      <c r="L23" s="63">
        <v>29</v>
      </c>
      <c r="M23" s="63">
        <v>1</v>
      </c>
      <c r="N23" s="63">
        <v>142</v>
      </c>
      <c r="O23" s="63">
        <v>4</v>
      </c>
      <c r="P23" s="63">
        <v>112</v>
      </c>
      <c r="Q23" s="63">
        <v>221</v>
      </c>
      <c r="R23" s="63">
        <v>143</v>
      </c>
      <c r="S23" s="47"/>
      <c r="T23" s="59">
        <v>3</v>
      </c>
    </row>
    <row r="24" spans="1:20" ht="12.75">
      <c r="A24" s="65">
        <v>4</v>
      </c>
      <c r="B24" s="57"/>
      <c r="C24" s="95" t="s">
        <v>124</v>
      </c>
      <c r="D24" s="9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59"/>
    </row>
    <row r="25" spans="1:20" ht="12.75">
      <c r="A25" s="65"/>
      <c r="B25" s="57"/>
      <c r="C25" s="144" t="s">
        <v>125</v>
      </c>
      <c r="D25" s="10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47"/>
      <c r="T25" s="59"/>
    </row>
    <row r="26" spans="1:20" ht="12.75">
      <c r="A26" s="65"/>
      <c r="B26" s="65"/>
      <c r="C26" s="146" t="s">
        <v>126</v>
      </c>
      <c r="D26" s="98"/>
      <c r="E26" s="63">
        <v>2809</v>
      </c>
      <c r="F26" s="63">
        <v>25</v>
      </c>
      <c r="G26" s="63">
        <v>13</v>
      </c>
      <c r="H26" s="63">
        <v>2152</v>
      </c>
      <c r="I26" s="63">
        <v>36</v>
      </c>
      <c r="J26" s="63">
        <v>112</v>
      </c>
      <c r="K26" s="63">
        <v>144</v>
      </c>
      <c r="L26" s="63">
        <v>30</v>
      </c>
      <c r="M26" s="63">
        <v>5</v>
      </c>
      <c r="N26" s="63">
        <v>151</v>
      </c>
      <c r="O26" s="63">
        <v>5</v>
      </c>
      <c r="P26" s="63">
        <v>149</v>
      </c>
      <c r="Q26" s="63">
        <v>336</v>
      </c>
      <c r="R26" s="63">
        <v>156</v>
      </c>
      <c r="S26" s="47"/>
      <c r="T26" s="59">
        <v>4</v>
      </c>
    </row>
    <row r="27" spans="1:20" ht="12.75">
      <c r="A27" s="65">
        <v>5</v>
      </c>
      <c r="B27" s="57"/>
      <c r="C27" s="95" t="s">
        <v>127</v>
      </c>
      <c r="D27" s="9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59"/>
    </row>
    <row r="28" spans="1:20" ht="12.75">
      <c r="A28" s="65"/>
      <c r="B28" s="57"/>
      <c r="C28" s="143" t="s">
        <v>128</v>
      </c>
      <c r="D28" s="98"/>
      <c r="E28" s="63">
        <v>175</v>
      </c>
      <c r="F28" s="63">
        <v>18</v>
      </c>
      <c r="G28" s="63">
        <v>1</v>
      </c>
      <c r="H28" s="35" t="s">
        <v>577</v>
      </c>
      <c r="I28" s="35">
        <v>12</v>
      </c>
      <c r="J28" s="35">
        <v>48</v>
      </c>
      <c r="K28" s="35">
        <v>32</v>
      </c>
      <c r="L28" s="35">
        <v>16</v>
      </c>
      <c r="M28" s="35">
        <v>2</v>
      </c>
      <c r="N28" s="35">
        <v>25</v>
      </c>
      <c r="O28" s="35" t="s">
        <v>577</v>
      </c>
      <c r="P28" s="35">
        <v>22</v>
      </c>
      <c r="Q28" s="63">
        <v>111</v>
      </c>
      <c r="R28" s="63">
        <v>39</v>
      </c>
      <c r="S28" s="47"/>
      <c r="T28" s="59">
        <v>5</v>
      </c>
    </row>
    <row r="29" spans="1:20" ht="12.75">
      <c r="A29" s="65">
        <v>6</v>
      </c>
      <c r="B29" s="57"/>
      <c r="C29" s="95" t="s">
        <v>160</v>
      </c>
      <c r="D29" s="9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9"/>
    </row>
    <row r="30" spans="1:20" ht="12.75">
      <c r="A30" s="65"/>
      <c r="B30" s="57"/>
      <c r="C30" s="144" t="s">
        <v>129</v>
      </c>
      <c r="D30" s="10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47"/>
      <c r="T30" s="59"/>
    </row>
    <row r="31" spans="1:20" ht="12.75">
      <c r="A31" s="65"/>
      <c r="B31" s="57"/>
      <c r="C31" s="143" t="s">
        <v>130</v>
      </c>
      <c r="D31" s="98"/>
      <c r="E31" s="63">
        <v>12123</v>
      </c>
      <c r="F31" s="63">
        <v>103</v>
      </c>
      <c r="G31" s="63">
        <v>56</v>
      </c>
      <c r="H31" s="63">
        <v>9535</v>
      </c>
      <c r="I31" s="63">
        <v>57</v>
      </c>
      <c r="J31" s="63">
        <v>440</v>
      </c>
      <c r="K31" s="63">
        <v>569</v>
      </c>
      <c r="L31" s="63">
        <v>224</v>
      </c>
      <c r="M31" s="63">
        <v>16</v>
      </c>
      <c r="N31" s="63">
        <v>854</v>
      </c>
      <c r="O31" s="63">
        <v>14</v>
      </c>
      <c r="P31" s="63">
        <v>311</v>
      </c>
      <c r="Q31" s="63">
        <v>1348</v>
      </c>
      <c r="R31" s="63">
        <v>875</v>
      </c>
      <c r="S31" s="47"/>
      <c r="T31" s="59">
        <v>6</v>
      </c>
    </row>
    <row r="32" spans="1:20" ht="12.75">
      <c r="A32" s="65">
        <v>7</v>
      </c>
      <c r="B32" s="57"/>
      <c r="C32" s="95" t="s">
        <v>131</v>
      </c>
      <c r="D32" s="9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59"/>
    </row>
    <row r="33" spans="1:20" ht="12.75">
      <c r="A33" s="65"/>
      <c r="B33" s="57"/>
      <c r="C33" s="144" t="s">
        <v>132</v>
      </c>
      <c r="D33" s="10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47"/>
      <c r="T33" s="59"/>
    </row>
    <row r="34" spans="1:20" ht="12.75">
      <c r="A34" s="65"/>
      <c r="B34" s="57"/>
      <c r="C34" s="143" t="s">
        <v>46</v>
      </c>
      <c r="D34" s="98"/>
      <c r="E34" s="63">
        <v>20539</v>
      </c>
      <c r="F34" s="63">
        <v>128</v>
      </c>
      <c r="G34" s="63">
        <v>71</v>
      </c>
      <c r="H34" s="63">
        <v>17448</v>
      </c>
      <c r="I34" s="63">
        <v>89</v>
      </c>
      <c r="J34" s="63">
        <v>349</v>
      </c>
      <c r="K34" s="63">
        <v>559</v>
      </c>
      <c r="L34" s="63">
        <v>236</v>
      </c>
      <c r="M34" s="63">
        <v>17</v>
      </c>
      <c r="N34" s="63">
        <v>1104</v>
      </c>
      <c r="O34" s="63">
        <v>10</v>
      </c>
      <c r="P34" s="63">
        <v>599</v>
      </c>
      <c r="Q34" s="63">
        <v>1294</v>
      </c>
      <c r="R34" s="63">
        <v>1140</v>
      </c>
      <c r="S34" s="47"/>
      <c r="T34" s="59">
        <v>7</v>
      </c>
    </row>
    <row r="35" spans="1:20" ht="12.75">
      <c r="A35" s="65">
        <v>8</v>
      </c>
      <c r="B35" s="57"/>
      <c r="C35" s="95" t="s">
        <v>447</v>
      </c>
      <c r="D35" s="9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9"/>
    </row>
    <row r="36" spans="1:20" ht="12.75">
      <c r="A36" s="65"/>
      <c r="B36" s="57"/>
      <c r="C36" s="143" t="s">
        <v>134</v>
      </c>
      <c r="D36" s="98"/>
      <c r="E36" s="63">
        <v>5390</v>
      </c>
      <c r="F36" s="63">
        <v>446</v>
      </c>
      <c r="G36" s="63">
        <v>280</v>
      </c>
      <c r="H36" s="63">
        <v>4</v>
      </c>
      <c r="I36" s="63">
        <v>175</v>
      </c>
      <c r="J36" s="63">
        <v>896</v>
      </c>
      <c r="K36" s="63">
        <v>1086</v>
      </c>
      <c r="L36" s="63">
        <v>168</v>
      </c>
      <c r="M36" s="63">
        <v>50</v>
      </c>
      <c r="N36" s="63">
        <v>1264</v>
      </c>
      <c r="O36" s="63">
        <v>86</v>
      </c>
      <c r="P36" s="63">
        <v>1215</v>
      </c>
      <c r="Q36" s="63">
        <v>2630</v>
      </c>
      <c r="R36" s="63">
        <v>1342</v>
      </c>
      <c r="S36" s="47"/>
      <c r="T36" s="59">
        <v>8</v>
      </c>
    </row>
    <row r="37" spans="1:20" ht="12.75">
      <c r="A37" s="65">
        <v>9</v>
      </c>
      <c r="B37" s="57"/>
      <c r="C37" s="95" t="s">
        <v>135</v>
      </c>
      <c r="D37" s="9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59"/>
    </row>
    <row r="38" spans="1:20" ht="12.75">
      <c r="A38" s="65"/>
      <c r="B38" s="57"/>
      <c r="C38" s="143" t="s">
        <v>448</v>
      </c>
      <c r="D38" s="133"/>
      <c r="E38" s="63">
        <v>3976</v>
      </c>
      <c r="F38" s="63">
        <v>168</v>
      </c>
      <c r="G38" s="63">
        <v>122</v>
      </c>
      <c r="H38" s="63">
        <v>94</v>
      </c>
      <c r="I38" s="63">
        <v>66</v>
      </c>
      <c r="J38" s="63">
        <v>925</v>
      </c>
      <c r="K38" s="63">
        <v>818</v>
      </c>
      <c r="L38" s="63">
        <v>32</v>
      </c>
      <c r="M38" s="63">
        <v>26</v>
      </c>
      <c r="N38" s="63">
        <v>591</v>
      </c>
      <c r="O38" s="63">
        <v>50</v>
      </c>
      <c r="P38" s="63">
        <v>1206</v>
      </c>
      <c r="Q38" s="63">
        <v>1917</v>
      </c>
      <c r="R38" s="63">
        <v>635</v>
      </c>
      <c r="S38" s="47"/>
      <c r="T38" s="59">
        <v>9</v>
      </c>
    </row>
    <row r="39" spans="1:20" ht="12.75">
      <c r="A39" s="65"/>
      <c r="B39" s="57"/>
      <c r="C39" s="145"/>
      <c r="D39" s="61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47"/>
      <c r="T39" s="59"/>
    </row>
    <row r="40" spans="1:20" ht="12.75">
      <c r="A40" s="65">
        <v>10</v>
      </c>
      <c r="B40" s="58"/>
      <c r="C40" s="112" t="s">
        <v>1</v>
      </c>
      <c r="D40" s="97"/>
      <c r="E40" s="64">
        <v>64613</v>
      </c>
      <c r="F40" s="64">
        <v>1297</v>
      </c>
      <c r="G40" s="64">
        <v>753</v>
      </c>
      <c r="H40" s="64">
        <v>40339</v>
      </c>
      <c r="I40" s="64">
        <v>557</v>
      </c>
      <c r="J40" s="64">
        <v>3933</v>
      </c>
      <c r="K40" s="64">
        <v>4450</v>
      </c>
      <c r="L40" s="64">
        <v>935</v>
      </c>
      <c r="M40" s="64">
        <v>2249</v>
      </c>
      <c r="N40" s="64">
        <v>6106</v>
      </c>
      <c r="O40" s="64">
        <v>213</v>
      </c>
      <c r="P40" s="64">
        <v>4534</v>
      </c>
      <c r="Q40" s="64">
        <v>10555</v>
      </c>
      <c r="R40" s="64">
        <v>8495</v>
      </c>
      <c r="S40" s="51">
        <v>13024</v>
      </c>
      <c r="T40" s="59">
        <v>10</v>
      </c>
    </row>
    <row r="41" spans="1:5" ht="12.75">
      <c r="A41" s="1" t="s">
        <v>168</v>
      </c>
      <c r="B41" s="42"/>
      <c r="C41" s="1"/>
      <c r="D41" s="1"/>
      <c r="E41" s="281"/>
    </row>
    <row r="42" spans="1:20" ht="12.75">
      <c r="A42" s="14" t="s">
        <v>157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14" t="s">
        <v>439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61" t="s">
        <v>158</v>
      </c>
      <c r="B44" s="461"/>
      <c r="C44" s="461"/>
      <c r="D44" s="461"/>
      <c r="E44" s="461"/>
      <c r="F44" s="461"/>
      <c r="G44" s="461"/>
      <c r="H44" s="461"/>
      <c r="I44" s="46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F8:J8"/>
    <mergeCell ref="O9:O16"/>
    <mergeCell ref="H9:H16"/>
    <mergeCell ref="K8:P8"/>
    <mergeCell ref="A3:J3"/>
    <mergeCell ref="K3:T3"/>
    <mergeCell ref="N9:N16"/>
    <mergeCell ref="C8:D16"/>
    <mergeCell ref="Q10:Q16"/>
    <mergeCell ref="K4:T4"/>
    <mergeCell ref="A4:J4"/>
    <mergeCell ref="K5:T5"/>
    <mergeCell ref="G11:G16"/>
    <mergeCell ref="E8:E16"/>
    <mergeCell ref="A1:J1"/>
    <mergeCell ref="K1:T1"/>
    <mergeCell ref="T8:T16"/>
    <mergeCell ref="K9:K16"/>
    <mergeCell ref="L9:L16"/>
    <mergeCell ref="A5:J5"/>
    <mergeCell ref="A6:J6"/>
    <mergeCell ref="K6:T6"/>
    <mergeCell ref="Q9:R9"/>
    <mergeCell ref="A44:I44"/>
    <mergeCell ref="Q8:R8"/>
    <mergeCell ref="R10:R16"/>
    <mergeCell ref="A8:B16"/>
    <mergeCell ref="G9:G10"/>
    <mergeCell ref="I9:I16"/>
    <mergeCell ref="M9:M16"/>
    <mergeCell ref="P9:P16"/>
    <mergeCell ref="J9:J16"/>
    <mergeCell ref="F9:F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&amp;C25</oddFooter>
    <firstFooter>&amp;C24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lfstad-tosw</dc:creator>
  <cp:keywords/>
  <dc:description/>
  <cp:lastModifiedBy>Schulz, Udo (LfStat)</cp:lastModifiedBy>
  <cp:lastPrinted>2018-03-16T07:01:33Z</cp:lastPrinted>
  <dcterms:created xsi:type="dcterms:W3CDTF">2009-03-26T07:40:10Z</dcterms:created>
  <dcterms:modified xsi:type="dcterms:W3CDTF">2018-03-19T08:47:23Z</dcterms:modified>
  <cp:category/>
  <cp:version/>
  <cp:contentType/>
  <cp:contentStatus/>
</cp:coreProperties>
</file>