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/>
  <bookViews>
    <workbookView xWindow="4965" yWindow="390" windowWidth="6930" windowHeight="6210" tabRatio="831" activeTab="7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</sheets>
  <externalReferences>
    <externalReference r:id="rId11"/>
  </externalReferences>
  <definedNames>
    <definedName name="_xlnm.Print_Area" localSheetId="0">'t1'!$A$1:$K$68</definedName>
    <definedName name="_xlnm.Print_Area" localSheetId="1">'t2'!$A$1:$M$68</definedName>
    <definedName name="_xlnm.Print_Area" localSheetId="2">'t3'!$A$1:$J$60</definedName>
    <definedName name="_xlnm.Print_Area" localSheetId="3">'t4'!$A$1:$J$59</definedName>
    <definedName name="_xlnm.Print_Area" localSheetId="4">'t5'!$A$1:$J$69</definedName>
    <definedName name="_xlnm.Print_Area" localSheetId="5">'t6'!$A$1:$J$59</definedName>
    <definedName name="_xlnm.Print_Area" localSheetId="6">'t7'!$A$1:$I$66</definedName>
    <definedName name="_xlnm.Print_Area" localSheetId="7">'t8'!$A$1:$J$67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lin" localSheetId="7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opt" localSheetId="2" hidden="1">'t3'!#REF!</definedName>
    <definedName name="solver_opt" localSheetId="3" hidden="1">'t4'!#REF!</definedName>
    <definedName name="solver_opt" localSheetId="4" hidden="1">'t5'!#REF!</definedName>
    <definedName name="solver_opt" localSheetId="5" hidden="1">'t6'!#REF!</definedName>
    <definedName name="solver_opt" localSheetId="6" hidden="1">'t7'!#REF!</definedName>
    <definedName name="solver_opt" localSheetId="7" hidden="1">'t8'!#REF!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Tab01_start">#REF!</definedName>
    <definedName name="Tab03.2_start">#REF!</definedName>
    <definedName name="Tab04a_start">#REF!</definedName>
    <definedName name="Tab04b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NG2_start">#REF!</definedName>
  </definedNames>
  <calcPr calcMode="manual" fullCalcOnLoad="1"/>
</workbook>
</file>

<file path=xl/sharedStrings.xml><?xml version="1.0" encoding="utf-8"?>
<sst xmlns="http://schemas.openxmlformats.org/spreadsheetml/2006/main" count="812" uniqueCount="126">
  <si>
    <t>Anzahl</t>
  </si>
  <si>
    <t>Insgesamt</t>
  </si>
  <si>
    <t>davon</t>
  </si>
  <si>
    <t>Jahr
----------
Monat</t>
  </si>
  <si>
    <t>Januar</t>
  </si>
  <si>
    <t>Februar</t>
  </si>
  <si>
    <t>März</t>
  </si>
  <si>
    <t>April</t>
  </si>
  <si>
    <t>Wasser-versorgung</t>
  </si>
  <si>
    <t>Elektrizitäts-versorgung</t>
  </si>
  <si>
    <t>Geleistete Arbeits-stunden insgesamt</t>
  </si>
  <si>
    <t>€</t>
  </si>
  <si>
    <t>Elektrizi-tätsver-sorgung</t>
  </si>
  <si>
    <t>Mai</t>
  </si>
  <si>
    <t>Juni</t>
  </si>
  <si>
    <t>Energieträger</t>
  </si>
  <si>
    <t>Engpassleistung</t>
  </si>
  <si>
    <t>elektrisch</t>
  </si>
  <si>
    <t>brutto</t>
  </si>
  <si>
    <t>netto</t>
  </si>
  <si>
    <t>thermisch</t>
  </si>
  <si>
    <t>Verfügbare Leistung</t>
  </si>
  <si>
    <t>Höchstleistung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</si>
  <si>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</si>
  <si>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</si>
  <si>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Abfall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</si>
  <si>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</si>
  <si>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</si>
  <si>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</si>
  <si>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</si>
  <si>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</si>
  <si>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</si>
  <si>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</si>
  <si>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</si>
  <si>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</si>
  <si>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</si>
  <si>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</si>
  <si>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%</t>
  </si>
  <si>
    <t>Klärschlamm</t>
  </si>
  <si>
    <t>dar. in Kraft-Wärme-Kopplung</t>
  </si>
  <si>
    <t>Juli</t>
  </si>
  <si>
    <t>August</t>
  </si>
  <si>
    <t>September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</si>
  <si>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</si>
  <si>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</si>
  <si>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</si>
  <si>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</si>
  <si>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</si>
  <si>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</si>
  <si>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</si>
  <si>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</si>
  <si>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Brennstoffverbrauch</t>
  </si>
  <si>
    <t xml:space="preserve">Mai </t>
  </si>
  <si>
    <t>Feste biogene Stoffe</t>
  </si>
  <si>
    <t xml:space="preserve">  Steinkohlen</t>
  </si>
  <si>
    <t xml:space="preserve">  Braunkohlen</t>
  </si>
  <si>
    <t xml:space="preserve">  Erdgas, Erdölgas</t>
  </si>
  <si>
    <t>Gasversorgung</t>
  </si>
  <si>
    <t>Oktober</t>
  </si>
  <si>
    <t>November</t>
  </si>
  <si>
    <t>Dezember</t>
  </si>
  <si>
    <r>
      <t>Energieträger</t>
    </r>
    <r>
      <rPr>
        <vertAlign val="superscript"/>
        <sz val="8"/>
        <rFont val="Arial"/>
        <family val="2"/>
      </rPr>
      <t>1)</t>
    </r>
  </si>
  <si>
    <t>Anteil KWK in Prozent</t>
  </si>
  <si>
    <t>-</t>
  </si>
  <si>
    <t>Rechnung für Jahresmittelwerte erfolgt auf Basis der Jahresmittelwerte der Tabellen 1 und 2 und nicht auf Basis der monatlichen Durchschnittswerte.</t>
  </si>
  <si>
    <t>Gasver-sorgung</t>
  </si>
  <si>
    <t>Wärme- und Kältever-sorgung</t>
  </si>
  <si>
    <t>Wasser-versor-gung</t>
  </si>
  <si>
    <r>
      <t>2)</t>
    </r>
    <r>
      <rPr>
        <sz val="8"/>
        <rFont val="Arial"/>
        <family val="2"/>
      </rPr>
      <t xml:space="preserve"> Einschl. baugewerbliche Betriebsteile.</t>
    </r>
  </si>
  <si>
    <t>Wärme- und Kälte-
versorgung</t>
  </si>
  <si>
    <t>X</t>
  </si>
  <si>
    <t>Konventionelle Energieträger</t>
  </si>
  <si>
    <t xml:space="preserve">  Heizöl (leicht und schwer)</t>
  </si>
  <si>
    <t xml:space="preserve">  Dieselkraftstoff</t>
  </si>
  <si>
    <t xml:space="preserve">  Sonstige</t>
  </si>
  <si>
    <t>Erneuerbare Energieträger</t>
  </si>
  <si>
    <t xml:space="preserve">  Wasserkraft</t>
  </si>
  <si>
    <t xml:space="preserve">    Laufwasser</t>
  </si>
  <si>
    <t xml:space="preserve">    Speicherwasser</t>
  </si>
  <si>
    <t xml:space="preserve">    Pumpspeicher mit natürlichem</t>
  </si>
  <si>
    <t xml:space="preserve">     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</si>
  <si>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</si>
  <si>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</si>
  <si>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</si>
  <si>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</si>
  <si>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</si>
  <si>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</si>
  <si>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</si>
  <si>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 xml:space="preserve">  abfälle)</t>
  </si>
  <si>
    <t>Pumpspeicher ohne natürlichen</t>
  </si>
  <si>
    <t xml:space="preserve">  Zufluss</t>
  </si>
  <si>
    <t>Wärme (fremdbezogen)</t>
  </si>
  <si>
    <t>Sonstige</t>
  </si>
  <si>
    <t>Heizöl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</si>
  <si>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</si>
  <si>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</si>
  <si>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</si>
  <si>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gemäß Länderarbeitskreis</t>
    </r>
  </si>
  <si>
    <r>
      <t xml:space="preserve">Energiebilanzen: Hausmüll, Siedlungsabfälle 50% biogen.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</t>
    </r>
  </si>
  <si>
    <r>
      <t>1)</t>
    </r>
    <r>
      <rPr>
        <sz val="8"/>
        <rFont val="Arial"/>
        <family val="2"/>
      </rPr>
      <t xml:space="preserve"> Jahre: Jahresdurchschnitt; Berichtsmonate im letzten Kalenderjahr: Stand zum Monatsende.</t>
    </r>
  </si>
  <si>
    <r>
      <t>Betriebe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</si>
  <si>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Tätige Personen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</si>
  <si>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Fachliche Betriebs-teile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insgesamt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</si>
  <si>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</si>
  <si>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Tätige 
Per-
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</si>
  <si>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Hausmüll, Siedlungsabfälle 50% nicht biogen; Industrie Abfall 100% nicht biogen. Seit Berichtsjahr 2012 einschließlich Energieträger "Wärme". Dadurch</t>
  </si>
  <si>
    <t>ist der Vergleich mit Daten aus den Vorjahren eingeschränkt.</t>
  </si>
  <si>
    <t>Braunkohlen</t>
  </si>
  <si>
    <t>Veränd. ggü. 2013 insgesamt</t>
  </si>
  <si>
    <t>Veränd. ggü. 2012 insgesamt</t>
  </si>
  <si>
    <t>Veränd. ggü. 2011 insgesamt</t>
  </si>
  <si>
    <t>2014 insgesamt</t>
  </si>
  <si>
    <t>Elektrizitätserzeugung der Stromerzeugungsanlagen für die allgemeine Versorgung 2014 nach Energieträgern</t>
  </si>
  <si>
    <t>Geleistete Arbeitsstunden und bezahlte Entgelte je tätiger Person 2005 bis 2014 nach hauptbeteiligten Wirtschaftszweigen</t>
  </si>
  <si>
    <t>Fachliche Betriebsteile und tätige Personen 2005 bis 2014</t>
  </si>
  <si>
    <t xml:space="preserve">Betriebe und tätige Personen 2005 bis 2014 nach hauptbeteiligten Wirtschaftszweigen </t>
  </si>
  <si>
    <t>Geleistete Arbeitsstunden und bezahlte Entgelte 2005 bis 2014 nach hauptbeteiligten Wirtschaftszweigen</t>
  </si>
  <si>
    <t>Elektrizitätserzeugung (netto) der Stromerzeugungsanlagen für die allgemeine Versorgung 2014 nach Art der Anlage</t>
  </si>
  <si>
    <t xml:space="preserve">Wärmeerzeugung (netto) der Stromerzeugungsanlagen für die allgemeine Versorgung 2014 nach Energieträgern </t>
  </si>
  <si>
    <t>Wärmeerzeugung (netto) der Stromerzeugungsanlagen für die allgemeine Versorgung 2014 nach Art der Anlage</t>
  </si>
  <si>
    <t>Leistung und Belastung der Kraftwerke in Bayern am 3. Mittwoch im Dezember 2014 nach Hauptenergieträgern</t>
  </si>
  <si>
    <t>Brennstoffverbrauch zur Elektrizitäts- und Wärmeerzeugung der Stromerzeugungsanlagen für die allgemeine Versorgung 2014 nach Energieträgern und Art der Erzeugung</t>
  </si>
  <si>
    <t>.</t>
  </si>
  <si>
    <t>Geleistete Arbeitsstunden je tätiger Person 
 im Bereich</t>
  </si>
  <si>
    <t>Bezahlte Entgelte je tätiger Person  im Bereich</t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</si>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</sst>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_n;;\–_n;@_n"/>
    <numFmt numFmtId="173" formatCode="#\ ##0"/>
    <numFmt numFmtId="174" formatCode="0.0"/>
    <numFmt numFmtId="175" formatCode="#\ ###\ ##0.0_n;;\–_n;@_n"/>
    <numFmt numFmtId="176" formatCode="###\ ###\ ###\ ##0;0;\-"/>
    <numFmt numFmtId="177" formatCode="\+#\ ###\ ##0.0;\-#\ ###\ ##0.0;\-"/>
    <numFmt numFmtId="178" formatCode="#\ ###\ ##0.0\ \ ;\-#\ ###\ ##0.0\ \ ;\-\ \ ;@\ \ "/>
    <numFmt numFmtId="179" formatCode="#\ ##0.0\ "/>
    <numFmt numFmtId="180" formatCode="#\ ###\ ##0.0\ \ ;\-\ #\ ###\ ##0.0\ \ ;\–\ \ \ \ "/>
    <numFmt numFmtId="181" formatCode="\+#\ ###\ ##0.0\ \ ;\-\ #\ ###\ ##0.0\ \ ;\–\ \ \ \ "/>
    <numFmt numFmtId="182" formatCode="###\ ###\ ##0;\-###\ ###\ ##0;\-"/>
    <numFmt numFmtId="183" formatCode="#\ ###\ ##0"/>
    <numFmt numFmtId="184" formatCode="#\ ###\ ###\ ##0"/>
    <numFmt numFmtId="185" formatCode="\X;\X;\X"/>
    <numFmt numFmtId="186" formatCode="\+#####\ ###\ ##0.0;\-#####\ ###\ ##0.0;\-"/>
    <numFmt numFmtId="187" formatCode="#\ ###\ ##0\ \ ;\-\ #\ ###\ ##0\ \ ;\+\ \ \ \ "/>
    <numFmt numFmtId="188" formatCode="#\ ###\ ##0.00"/>
    <numFmt numFmtId="189" formatCode="#\ ##0.00"/>
    <numFmt numFmtId="190" formatCode="#\ ##0.0"/>
    <numFmt numFmtId="191" formatCode="#\ ###\ ##0.0"/>
    <numFmt numFmtId="192" formatCode="#\ ###\ ###\ ##0.0"/>
    <numFmt numFmtId="193" formatCode=";;;@\ *."/>
    <numFmt numFmtId="194" formatCode="\ ####0.0\ \ ;\ * \–####0.0\ \ ;\ * \X\ \ ;\ * @\ \ "/>
    <numFmt numFmtId="195" formatCode="#\ ###\ ##0,\ \ ;\-\ #\ ###\ ##0,\ \ ;\–\ \ "/>
    <numFmt numFmtId="196" formatCode="&quot;.  &quot;"/>
    <numFmt numFmtId="197" formatCode="&quot;–    &quot;"/>
    <numFmt numFmtId="198" formatCode="#,##0,&quot; &quot;"/>
    <numFmt numFmtId="199" formatCode="\ #\ ###\ ###\ ##0\ \ ;\ \–###\ ###\ ##0\ \ ;\ * \–\ \ ;\ * @\ \ "/>
    <numFmt numFmtId="200" formatCode="#\ ###\ ###;\–\ #\ ###\ ###"/>
    <numFmt numFmtId="201" formatCode="#\ ###\ ###\ ##0.00"/>
    <numFmt numFmtId="202" formatCode="0.0_ ;\-0.0\ "/>
    <numFmt numFmtId="203" formatCode="\ #\ ###\ ###\ ##0.0;\-#\ ###\ ###\ ##0.0;\-"/>
    <numFmt numFmtId="204" formatCode="\ #\ ###\ ##0;\-#\ ###\ ##0;\-"/>
    <numFmt numFmtId="205" formatCode="0.0%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[$€-2]\ #,##0.00_);[Red]\([$€-2]\ #,##0.00\)"/>
    <numFmt numFmtId="210" formatCode="\.\ \ ;\.\ \ ;\.\ \ ;\.\ \ "/>
    <numFmt numFmtId="211" formatCode="\.\ \ \ ;\.\ \ \ ;\.\ \ \ ;\.\ \ \ "/>
  </numFmts>
  <fonts count="66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sz val="8"/>
      <name val="Helv"/>
      <family val="0"/>
    </font>
    <font>
      <sz val="10"/>
      <name val="Helv"/>
      <family val="0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50" fillId="34" borderId="0" applyNumberFormat="0" applyBorder="0" applyAlignment="0" applyProtection="0"/>
    <xf numFmtId="0" fontId="20" fillId="35" borderId="0" applyNumberFormat="0" applyBorder="0" applyAlignment="0" applyProtection="0"/>
    <xf numFmtId="0" fontId="50" fillId="36" borderId="0" applyNumberFormat="0" applyBorder="0" applyAlignment="0" applyProtection="0"/>
    <xf numFmtId="0" fontId="20" fillId="37" borderId="0" applyNumberFormat="0" applyBorder="0" applyAlignment="0" applyProtection="0"/>
    <xf numFmtId="0" fontId="50" fillId="38" borderId="0" applyNumberFormat="0" applyBorder="0" applyAlignment="0" applyProtection="0"/>
    <xf numFmtId="0" fontId="20" fillId="39" borderId="0" applyNumberFormat="0" applyBorder="0" applyAlignment="0" applyProtection="0"/>
    <xf numFmtId="0" fontId="50" fillId="40" borderId="0" applyNumberFormat="0" applyBorder="0" applyAlignment="0" applyProtection="0"/>
    <xf numFmtId="0" fontId="20" fillId="31" borderId="0" applyNumberFormat="0" applyBorder="0" applyAlignment="0" applyProtection="0"/>
    <xf numFmtId="0" fontId="50" fillId="41" borderId="0" applyNumberFormat="0" applyBorder="0" applyAlignment="0" applyProtection="0"/>
    <xf numFmtId="0" fontId="20" fillId="32" borderId="0" applyNumberFormat="0" applyBorder="0" applyAlignment="0" applyProtection="0"/>
    <xf numFmtId="0" fontId="50" fillId="42" borderId="0" applyNumberFormat="0" applyBorder="0" applyAlignment="0" applyProtection="0"/>
    <xf numFmtId="0" fontId="20" fillId="43" borderId="0" applyNumberFormat="0" applyBorder="0" applyAlignment="0" applyProtection="0"/>
    <xf numFmtId="0" fontId="51" fillId="44" borderId="1" applyNumberFormat="0" applyAlignment="0" applyProtection="0"/>
    <xf numFmtId="0" fontId="21" fillId="45" borderId="2" applyNumberFormat="0" applyAlignment="0" applyProtection="0"/>
    <xf numFmtId="199" fontId="15" fillId="0" borderId="0">
      <alignment horizontal="right"/>
      <protection/>
    </xf>
    <xf numFmtId="1" fontId="38" fillId="0" borderId="3">
      <alignment horizontal="center"/>
      <protection/>
    </xf>
    <xf numFmtId="0" fontId="52" fillId="44" borderId="4" applyNumberFormat="0" applyAlignment="0" applyProtection="0"/>
    <xf numFmtId="0" fontId="22" fillId="45" borderId="5" applyNumberFormat="0" applyAlignment="0" applyProtection="0"/>
    <xf numFmtId="0" fontId="9" fillId="0" borderId="0" applyNumberFormat="0" applyFill="0" applyBorder="0" applyAlignment="0" applyProtection="0"/>
    <xf numFmtId="200" fontId="15" fillId="0" borderId="6" applyBorder="0">
      <alignment/>
      <protection/>
    </xf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53" fillId="46" borderId="4" applyNumberFormat="0" applyAlignment="0" applyProtection="0"/>
    <xf numFmtId="0" fontId="23" fillId="13" borderId="5" applyNumberFormat="0" applyAlignment="0" applyProtection="0"/>
    <xf numFmtId="0" fontId="54" fillId="0" borderId="7" applyNumberFormat="0" applyFill="0" applyAlignment="0" applyProtection="0"/>
    <xf numFmtId="0" fontId="2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1" fillId="0" borderId="0">
      <alignment/>
      <protection/>
    </xf>
    <xf numFmtId="171" fontId="36" fillId="0" borderId="0">
      <alignment horizontal="right" vertical="center"/>
      <protection/>
    </xf>
    <xf numFmtId="171" fontId="36" fillId="0" borderId="0">
      <alignment horizontal="right" vertical="center"/>
      <protection/>
    </xf>
    <xf numFmtId="0" fontId="56" fillId="47" borderId="0" applyNumberFormat="0" applyBorder="0" applyAlignment="0" applyProtection="0"/>
    <xf numFmtId="0" fontId="2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5" fontId="36" fillId="0" borderId="0">
      <alignment vertical="center"/>
      <protection/>
    </xf>
    <xf numFmtId="167" fontId="0" fillId="0" borderId="0" applyFont="0" applyFill="0" applyBorder="0" applyAlignment="0" applyProtection="0"/>
    <xf numFmtId="194" fontId="15" fillId="0" borderId="0">
      <alignment horizontal="right"/>
      <protection/>
    </xf>
    <xf numFmtId="0" fontId="57" fillId="48" borderId="0" applyNumberFormat="0" applyBorder="0" applyAlignment="0" applyProtection="0"/>
    <xf numFmtId="0" fontId="27" fillId="49" borderId="0" applyNumberFormat="0" applyBorder="0" applyAlignment="0" applyProtection="0"/>
    <xf numFmtId="0" fontId="0" fillId="50" borderId="9" applyNumberFormat="0" applyFont="0" applyAlignment="0" applyProtection="0"/>
    <xf numFmtId="0" fontId="1" fillId="51" borderId="10" applyNumberFormat="0" applyFon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196" fontId="39" fillId="0" borderId="0">
      <alignment horizontal="right" vertical="center"/>
      <protection/>
    </xf>
    <xf numFmtId="196" fontId="39" fillId="0" borderId="11">
      <alignment horizontal="right" vertical="center"/>
      <protection/>
    </xf>
    <xf numFmtId="196" fontId="39" fillId="0" borderId="11">
      <alignment horizontal="right" vertical="center"/>
      <protection/>
    </xf>
    <xf numFmtId="196" fontId="39" fillId="0" borderId="12">
      <alignment horizontal="right" vertical="center"/>
      <protection/>
    </xf>
    <xf numFmtId="196" fontId="39" fillId="0" borderId="11">
      <alignment horizontal="right" vertical="center"/>
      <protection/>
    </xf>
    <xf numFmtId="196" fontId="39" fillId="0" borderId="12">
      <alignment horizontal="right" vertical="center"/>
      <protection/>
    </xf>
    <xf numFmtId="196" fontId="39" fillId="0" borderId="13">
      <alignment horizontal="right" vertical="center"/>
      <protection/>
    </xf>
    <xf numFmtId="1" fontId="40" fillId="45" borderId="0">
      <alignment horizontal="right" vertical="center"/>
      <protection/>
    </xf>
    <xf numFmtId="1" fontId="40" fillId="45" borderId="14">
      <alignment horizontal="right" vertical="center"/>
      <protection/>
    </xf>
    <xf numFmtId="1" fontId="41" fillId="45" borderId="15">
      <alignment horizontal="right" vertical="center"/>
      <protection/>
    </xf>
    <xf numFmtId="1" fontId="40" fillId="45" borderId="11">
      <alignment horizontal="right" vertical="center"/>
      <protection/>
    </xf>
    <xf numFmtId="1" fontId="40" fillId="45" borderId="16">
      <alignment horizontal="right" vertical="center"/>
      <protection/>
    </xf>
    <xf numFmtId="1" fontId="40" fillId="45" borderId="12">
      <alignment horizontal="right" vertical="center"/>
      <protection/>
    </xf>
    <xf numFmtId="1" fontId="41" fillId="45" borderId="13">
      <alignment horizontal="right" vertical="center"/>
      <protection/>
    </xf>
    <xf numFmtId="0" fontId="58" fillId="52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97" fontId="40" fillId="0" borderId="0">
      <alignment horizontal="right" vertical="center"/>
      <protection/>
    </xf>
    <xf numFmtId="197" fontId="40" fillId="0" borderId="12">
      <alignment horizontal="right" vertical="center"/>
      <protection/>
    </xf>
    <xf numFmtId="197" fontId="40" fillId="0" borderId="16">
      <alignment horizontal="right" vertical="center"/>
      <protection/>
    </xf>
    <xf numFmtId="197" fontId="40" fillId="0" borderId="11">
      <alignment horizontal="right" vertical="center"/>
      <protection/>
    </xf>
    <xf numFmtId="197" fontId="40" fillId="0" borderId="16">
      <alignment horizontal="right" vertical="center"/>
      <protection/>
    </xf>
    <xf numFmtId="197" fontId="40" fillId="0" borderId="0">
      <alignment horizontal="right" vertical="center"/>
      <protection/>
    </xf>
    <xf numFmtId="197" fontId="40" fillId="0" borderId="12">
      <alignment horizontal="right" vertical="center"/>
      <protection/>
    </xf>
    <xf numFmtId="197" fontId="40" fillId="0" borderId="16">
      <alignment horizontal="right" vertical="center"/>
      <protection/>
    </xf>
    <xf numFmtId="197" fontId="40" fillId="0" borderId="11">
      <alignment horizontal="right" vertical="center"/>
      <protection/>
    </xf>
    <xf numFmtId="197" fontId="40" fillId="0" borderId="16">
      <alignment horizontal="right" vertical="center"/>
      <protection/>
    </xf>
    <xf numFmtId="197" fontId="40" fillId="0" borderId="17">
      <alignment horizontal="right" vertical="center"/>
      <protection/>
    </xf>
    <xf numFmtId="197" fontId="40" fillId="0" borderId="11">
      <alignment horizontal="right" vertical="center"/>
      <protection/>
    </xf>
    <xf numFmtId="197" fontId="40" fillId="0" borderId="0">
      <alignment horizontal="right" vertical="center"/>
      <protection/>
    </xf>
    <xf numFmtId="197" fontId="40" fillId="0" borderId="12">
      <alignment horizontal="right" vertical="center"/>
      <protection/>
    </xf>
    <xf numFmtId="197" fontId="40" fillId="0" borderId="13">
      <alignment horizontal="right" vertical="center"/>
      <protection/>
    </xf>
    <xf numFmtId="197" fontId="40" fillId="0" borderId="18">
      <alignment horizontal="right" vertical="center"/>
      <protection/>
    </xf>
    <xf numFmtId="197" fontId="40" fillId="0" borderId="0">
      <alignment horizontal="right" vertical="center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1" fontId="42" fillId="0" borderId="15" applyNumberFormat="0" applyBorder="0">
      <alignment horizontal="left" vertical="top" wrapText="1"/>
      <protection/>
    </xf>
    <xf numFmtId="0" fontId="40" fillId="0" borderId="11">
      <alignment horizontal="left" vertical="center" wrapText="1"/>
      <protection/>
    </xf>
    <xf numFmtId="0" fontId="40" fillId="0" borderId="0">
      <alignment horizontal="left" vertical="center" wrapText="1"/>
      <protection/>
    </xf>
    <xf numFmtId="198" fontId="40" fillId="0" borderId="0">
      <alignment horizontal="right" vertical="center"/>
      <protection/>
    </xf>
    <xf numFmtId="1" fontId="43" fillId="0" borderId="19" applyNumberFormat="0" applyBorder="0">
      <alignment horizontal="center" vertical="center" textRotation="90" wrapText="1"/>
      <protection/>
    </xf>
    <xf numFmtId="1" fontId="44" fillId="0" borderId="20" applyBorder="0">
      <alignment horizontal="center" vertical="center" textRotation="90"/>
      <protection/>
    </xf>
    <xf numFmtId="0" fontId="38" fillId="0" borderId="21">
      <alignment horizontal="center" vertical="center"/>
      <protection/>
    </xf>
    <xf numFmtId="0" fontId="45" fillId="0" borderId="0">
      <alignment horizontal="center" textRotation="90" wrapText="1"/>
      <protection/>
    </xf>
    <xf numFmtId="0" fontId="38" fillId="0" borderId="13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3" fontId="36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30" fillId="0" borderId="23" applyNumberFormat="0" applyFill="0" applyAlignment="0" applyProtection="0"/>
    <xf numFmtId="0" fontId="61" fillId="0" borderId="24" applyNumberFormat="0" applyFill="0" applyAlignment="0" applyProtection="0"/>
    <xf numFmtId="0" fontId="31" fillId="0" borderId="25" applyNumberFormat="0" applyFill="0" applyAlignment="0" applyProtection="0"/>
    <xf numFmtId="0" fontId="62" fillId="0" borderId="26" applyNumberFormat="0" applyFill="0" applyAlignment="0" applyProtection="0"/>
    <xf numFmtId="0" fontId="3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" fontId="37" fillId="0" borderId="0">
      <alignment vertical="center"/>
      <protection/>
    </xf>
    <xf numFmtId="0" fontId="63" fillId="0" borderId="28" applyNumberFormat="0" applyFill="0" applyAlignment="0" applyProtection="0"/>
    <xf numFmtId="0" fontId="33" fillId="0" borderId="2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30">
      <alignment horizontal="center" vertical="center"/>
      <protection/>
    </xf>
    <xf numFmtId="0" fontId="45" fillId="0" borderId="21">
      <alignment horizontal="center" vertical="center"/>
      <protection/>
    </xf>
    <xf numFmtId="0" fontId="65" fillId="53" borderId="31" applyNumberFormat="0" applyAlignment="0" applyProtection="0"/>
    <xf numFmtId="0" fontId="35" fillId="54" borderId="32" applyNumberFormat="0" applyAlignment="0" applyProtection="0"/>
  </cellStyleXfs>
  <cellXfs count="235">
    <xf numFmtId="0" fontId="0" fillId="0" borderId="0" xfId="0" applyAlignment="1">
      <alignment/>
    </xf>
    <xf numFmtId="169" fontId="1" fillId="0" borderId="0" xfId="72" applyNumberFormat="1" applyFont="1" applyFill="1" applyBorder="1" applyAlignment="1">
      <alignment horizontal="right"/>
    </xf>
    <xf numFmtId="0" fontId="1" fillId="0" borderId="0" xfId="126" applyFont="1" applyFill="1" applyBorder="1">
      <alignment/>
      <protection/>
    </xf>
    <xf numFmtId="169" fontId="1" fillId="0" borderId="0" xfId="72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0" fontId="1" fillId="0" borderId="0" xfId="126" applyFont="1" applyFill="1">
      <alignment/>
      <protection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vertical="center"/>
    </xf>
    <xf numFmtId="174" fontId="1" fillId="0" borderId="0" xfId="72" applyNumberFormat="1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horizontal="right"/>
    </xf>
    <xf numFmtId="0" fontId="1" fillId="0" borderId="0" xfId="126" applyFont="1" applyFill="1" applyBorder="1">
      <alignment/>
      <protection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126" applyFont="1" applyFill="1" applyAlignment="1">
      <alignment vertical="top" wrapText="1"/>
      <protection/>
    </xf>
    <xf numFmtId="0" fontId="7" fillId="0" borderId="0" xfId="0" applyFont="1" applyFill="1" applyAlignment="1">
      <alignment vertical="top"/>
    </xf>
    <xf numFmtId="0" fontId="1" fillId="0" borderId="0" xfId="126" applyFont="1" applyFill="1" applyBorder="1" applyAlignment="1">
      <alignment horizontal="left"/>
      <protection/>
    </xf>
    <xf numFmtId="0" fontId="1" fillId="0" borderId="0" xfId="126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80" fontId="12" fillId="0" borderId="0" xfId="0" applyNumberFormat="1" applyFont="1" applyFill="1" applyBorder="1" applyAlignment="1">
      <alignment vertical="center"/>
    </xf>
    <xf numFmtId="0" fontId="1" fillId="0" borderId="0" xfId="126" applyFont="1" applyFill="1">
      <alignment/>
      <protection/>
    </xf>
    <xf numFmtId="0" fontId="1" fillId="0" borderId="0" xfId="126" applyFont="1" applyFill="1" applyAlignment="1">
      <alignment vertical="center"/>
      <protection/>
    </xf>
    <xf numFmtId="0" fontId="1" fillId="0" borderId="0" xfId="126" applyFont="1" applyFill="1" applyBorder="1" applyAlignment="1">
      <alignment vertical="center"/>
      <protection/>
    </xf>
    <xf numFmtId="0" fontId="1" fillId="0" borderId="0" xfId="126" applyFont="1" applyFill="1" applyAlignment="1">
      <alignment horizontal="left"/>
      <protection/>
    </xf>
    <xf numFmtId="174" fontId="1" fillId="0" borderId="0" xfId="126" applyNumberFormat="1" applyFont="1" applyFill="1">
      <alignment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126" applyFont="1" applyFill="1" applyBorder="1" applyAlignment="1">
      <alignment vertical="center"/>
      <protection/>
    </xf>
    <xf numFmtId="174" fontId="10" fillId="0" borderId="0" xfId="126" applyNumberFormat="1" applyFont="1" applyFill="1" applyBorder="1" applyAlignment="1">
      <alignment vertical="center"/>
      <protection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7" fillId="0" borderId="13" xfId="126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Alignment="1">
      <alignment/>
    </xf>
    <xf numFmtId="170" fontId="6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0" fontId="6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7" fillId="0" borderId="0" xfId="126" applyFont="1" applyFill="1" applyAlignment="1">
      <alignment vertical="top"/>
      <protection/>
    </xf>
    <xf numFmtId="0" fontId="1" fillId="0" borderId="33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126" applyFont="1" applyFill="1" applyAlignment="1">
      <alignment horizontal="centerContinuous" vertical="top" wrapText="1"/>
      <protection/>
    </xf>
    <xf numFmtId="0" fontId="0" fillId="0" borderId="0" xfId="0" applyFill="1" applyAlignment="1">
      <alignment horizontal="centerContinuous" vertical="top" wrapText="1"/>
    </xf>
    <xf numFmtId="0" fontId="1" fillId="0" borderId="13" xfId="0" applyFont="1" applyFill="1" applyBorder="1" applyAlignment="1">
      <alignment horizontal="centerContinuous"/>
    </xf>
    <xf numFmtId="169" fontId="1" fillId="0" borderId="0" xfId="126" applyNumberFormat="1" applyFont="1" applyFill="1">
      <alignment/>
      <protection/>
    </xf>
    <xf numFmtId="0" fontId="16" fillId="0" borderId="0" xfId="126" applyFont="1" applyFill="1" applyAlignment="1">
      <alignment vertical="top"/>
      <protection/>
    </xf>
    <xf numFmtId="0" fontId="1" fillId="0" borderId="0" xfId="0" applyFont="1" applyFill="1" applyBorder="1" applyAlignment="1">
      <alignment/>
    </xf>
    <xf numFmtId="0" fontId="0" fillId="0" borderId="11" xfId="0" applyFill="1" applyBorder="1" applyAlignment="1">
      <alignment horizontal="centerContinuous"/>
    </xf>
    <xf numFmtId="174" fontId="1" fillId="0" borderId="0" xfId="126" applyNumberFormat="1" applyFont="1" applyFill="1" applyBorder="1">
      <alignment/>
      <protection/>
    </xf>
    <xf numFmtId="174" fontId="1" fillId="0" borderId="0" xfId="126" applyNumberFormat="1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left" vertical="center"/>
    </xf>
    <xf numFmtId="2" fontId="1" fillId="0" borderId="0" xfId="72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175" fontId="0" fillId="0" borderId="0" xfId="0" applyNumberFormat="1" applyFont="1" applyFill="1" applyBorder="1" applyAlignment="1">
      <alignment vertical="center"/>
    </xf>
    <xf numFmtId="174" fontId="1" fillId="0" borderId="0" xfId="0" applyNumberFormat="1" applyFont="1" applyFill="1" applyAlignment="1">
      <alignment/>
    </xf>
    <xf numFmtId="169" fontId="1" fillId="0" borderId="0" xfId="126" applyNumberFormat="1" applyFont="1" applyFill="1" applyAlignment="1">
      <alignment horizontal="left"/>
      <protection/>
    </xf>
    <xf numFmtId="169" fontId="1" fillId="0" borderId="0" xfId="126" applyNumberFormat="1" applyFont="1" applyFill="1">
      <alignment/>
      <protection/>
    </xf>
    <xf numFmtId="172" fontId="1" fillId="0" borderId="1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55" borderId="33" xfId="0" applyFont="1" applyFill="1" applyBorder="1" applyAlignment="1">
      <alignment horizontal="centerContinuous" vertical="center" wrapText="1"/>
    </xf>
    <xf numFmtId="0" fontId="1" fillId="55" borderId="11" xfId="0" applyFont="1" applyFill="1" applyBorder="1" applyAlignment="1">
      <alignment horizontal="centerContinuous" vertical="center" wrapText="1"/>
    </xf>
    <xf numFmtId="0" fontId="1" fillId="55" borderId="16" xfId="0" applyFont="1" applyFill="1" applyBorder="1" applyAlignment="1">
      <alignment horizontal="centerContinuous" vertical="center" wrapText="1"/>
    </xf>
    <xf numFmtId="0" fontId="1" fillId="55" borderId="33" xfId="0" applyFont="1" applyFill="1" applyBorder="1" applyAlignment="1">
      <alignment horizontal="centerContinuous" vertical="center"/>
    </xf>
    <xf numFmtId="0" fontId="1" fillId="55" borderId="11" xfId="0" applyFont="1" applyFill="1" applyBorder="1" applyAlignment="1">
      <alignment horizontal="centerContinuous" vertical="center"/>
    </xf>
    <xf numFmtId="0" fontId="1" fillId="55" borderId="16" xfId="0" applyFont="1" applyFill="1" applyBorder="1" applyAlignment="1">
      <alignment horizontal="centerContinuous" vertical="center"/>
    </xf>
    <xf numFmtId="0" fontId="1" fillId="55" borderId="14" xfId="0" applyFont="1" applyFill="1" applyBorder="1" applyAlignment="1">
      <alignment horizontal="center"/>
    </xf>
    <xf numFmtId="0" fontId="1" fillId="55" borderId="0" xfId="0" applyFont="1" applyFill="1" applyAlignment="1">
      <alignment/>
    </xf>
    <xf numFmtId="0" fontId="1" fillId="55" borderId="0" xfId="0" applyFont="1" applyFill="1" applyBorder="1" applyAlignment="1">
      <alignment/>
    </xf>
    <xf numFmtId="0" fontId="1" fillId="55" borderId="12" xfId="0" applyFont="1" applyFill="1" applyBorder="1" applyAlignment="1">
      <alignment horizontal="center"/>
    </xf>
    <xf numFmtId="175" fontId="1" fillId="55" borderId="0" xfId="0" applyNumberFormat="1" applyFont="1" applyFill="1" applyAlignment="1">
      <alignment/>
    </xf>
    <xf numFmtId="0" fontId="1" fillId="55" borderId="0" xfId="0" applyFont="1" applyFill="1" applyBorder="1" applyAlignment="1">
      <alignment horizontal="centerContinuous" vertical="center"/>
    </xf>
    <xf numFmtId="175" fontId="1" fillId="55" borderId="17" xfId="0" applyNumberFormat="1" applyFont="1" applyFill="1" applyBorder="1" applyAlignment="1">
      <alignment/>
    </xf>
    <xf numFmtId="0" fontId="4" fillId="55" borderId="0" xfId="0" applyFont="1" applyFill="1" applyBorder="1" applyAlignment="1">
      <alignment horizontal="center"/>
    </xf>
    <xf numFmtId="0" fontId="1" fillId="55" borderId="12" xfId="0" applyFont="1" applyFill="1" applyBorder="1" applyAlignment="1">
      <alignment horizontal="center" vertical="center"/>
    </xf>
    <xf numFmtId="0" fontId="1" fillId="55" borderId="0" xfId="0" applyFont="1" applyFill="1" applyBorder="1" applyAlignment="1">
      <alignment horizontal="left"/>
    </xf>
    <xf numFmtId="170" fontId="6" fillId="55" borderId="0" xfId="0" applyNumberFormat="1" applyFont="1" applyFill="1" applyBorder="1" applyAlignment="1">
      <alignment/>
    </xf>
    <xf numFmtId="0" fontId="18" fillId="0" borderId="0" xfId="126" applyFont="1" applyFill="1" applyAlignment="1">
      <alignment wrapText="1"/>
      <protection/>
    </xf>
    <xf numFmtId="0" fontId="18" fillId="0" borderId="0" xfId="126" applyFont="1" applyFill="1">
      <alignment/>
      <protection/>
    </xf>
    <xf numFmtId="0" fontId="1" fillId="0" borderId="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169" fontId="1" fillId="0" borderId="0" xfId="72" applyNumberFormat="1" applyFont="1" applyFill="1" applyBorder="1" applyAlignment="1">
      <alignment vertical="center" wrapText="1"/>
    </xf>
    <xf numFmtId="0" fontId="1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/>
    </xf>
    <xf numFmtId="0" fontId="1" fillId="0" borderId="0" xfId="127" applyFont="1" applyFill="1">
      <alignment/>
      <protection/>
    </xf>
    <xf numFmtId="169" fontId="4" fillId="0" borderId="0" xfId="73" applyNumberFormat="1" applyFont="1" applyFill="1" applyBorder="1" applyAlignment="1">
      <alignment horizontal="right"/>
    </xf>
    <xf numFmtId="0" fontId="1" fillId="0" borderId="34" xfId="12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169" fontId="4" fillId="0" borderId="20" xfId="73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 vertical="center"/>
    </xf>
    <xf numFmtId="0" fontId="5" fillId="0" borderId="0" xfId="128" applyFont="1" applyFill="1" applyAlignment="1">
      <alignment vertical="center"/>
      <protection/>
    </xf>
    <xf numFmtId="0" fontId="1" fillId="0" borderId="12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126" applyNumberFormat="1" applyFont="1" applyFill="1">
      <alignment/>
      <protection/>
    </xf>
    <xf numFmtId="202" fontId="1" fillId="0" borderId="0" xfId="126" applyNumberFormat="1" applyFont="1" applyFill="1">
      <alignment/>
      <protection/>
    </xf>
    <xf numFmtId="172" fontId="1" fillId="0" borderId="0" xfId="117" applyNumberFormat="1" applyFont="1" applyFill="1" applyAlignment="1">
      <alignment vertical="center"/>
      <protection/>
    </xf>
    <xf numFmtId="172" fontId="1" fillId="0" borderId="17" xfId="117" applyNumberFormat="1" applyFont="1" applyFill="1" applyBorder="1" applyAlignment="1">
      <alignment vertical="center"/>
      <protection/>
    </xf>
    <xf numFmtId="175" fontId="1" fillId="55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70" fontId="6" fillId="0" borderId="0" xfId="0" applyNumberFormat="1" applyFont="1" applyFill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69" fontId="4" fillId="0" borderId="17" xfId="72" applyNumberFormat="1" applyFont="1" applyFill="1" applyBorder="1" applyAlignment="1">
      <alignment vertical="center"/>
    </xf>
    <xf numFmtId="169" fontId="1" fillId="0" borderId="17" xfId="72" applyNumberFormat="1" applyFont="1" applyFill="1" applyBorder="1" applyAlignment="1">
      <alignment vertical="center"/>
    </xf>
    <xf numFmtId="174" fontId="1" fillId="0" borderId="0" xfId="0" applyNumberFormat="1" applyFont="1" applyFill="1" applyAlignment="1">
      <alignment vertical="center"/>
    </xf>
    <xf numFmtId="175" fontId="1" fillId="55" borderId="0" xfId="0" applyNumberFormat="1" applyFont="1" applyFill="1" applyAlignment="1">
      <alignment/>
    </xf>
    <xf numFmtId="0" fontId="1" fillId="55" borderId="0" xfId="0" applyFont="1" applyFill="1" applyBorder="1" applyAlignment="1">
      <alignment horizontal="centerContinuous" vertical="center"/>
    </xf>
    <xf numFmtId="175" fontId="1" fillId="55" borderId="17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178" fontId="1" fillId="0" borderId="0" xfId="74" applyNumberFormat="1" applyFont="1" applyFill="1" applyBorder="1" applyAlignment="1">
      <alignment horizontal="right" vertical="center"/>
    </xf>
    <xf numFmtId="178" fontId="4" fillId="0" borderId="0" xfId="74" applyNumberFormat="1" applyFont="1" applyFill="1" applyBorder="1" applyAlignment="1">
      <alignment horizontal="right" vertical="center"/>
    </xf>
    <xf numFmtId="178" fontId="1" fillId="0" borderId="17" xfId="74" applyNumberFormat="1" applyFont="1" applyFill="1" applyBorder="1" applyAlignment="1">
      <alignment horizontal="right" vertical="center"/>
    </xf>
    <xf numFmtId="178" fontId="4" fillId="0" borderId="17" xfId="74" applyNumberFormat="1" applyFont="1" applyFill="1" applyBorder="1" applyAlignment="1">
      <alignment horizontal="right" vertical="center"/>
    </xf>
    <xf numFmtId="0" fontId="1" fillId="0" borderId="17" xfId="126" applyFont="1" applyFill="1" applyBorder="1">
      <alignment/>
      <protection/>
    </xf>
    <xf numFmtId="169" fontId="1" fillId="0" borderId="17" xfId="72" applyNumberFormat="1" applyFont="1" applyFill="1" applyBorder="1" applyAlignment="1">
      <alignment horizontal="right" vertical="center"/>
    </xf>
    <xf numFmtId="169" fontId="1" fillId="0" borderId="0" xfId="72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5" fontId="1" fillId="55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9" fontId="4" fillId="0" borderId="0" xfId="72" applyNumberFormat="1" applyFont="1" applyFill="1" applyBorder="1" applyAlignment="1">
      <alignment horizontal="center"/>
    </xf>
    <xf numFmtId="172" fontId="1" fillId="0" borderId="0" xfId="117" applyNumberFormat="1" applyFont="1" applyFill="1" applyBorder="1" applyAlignment="1">
      <alignment horizontal="right" vertical="center"/>
      <protection/>
    </xf>
    <xf numFmtId="172" fontId="1" fillId="55" borderId="0" xfId="117" applyNumberFormat="1" applyFont="1" applyFill="1" applyBorder="1" applyAlignment="1">
      <alignment horizontal="right" vertical="center"/>
      <protection/>
    </xf>
    <xf numFmtId="172" fontId="1" fillId="0" borderId="17" xfId="117" applyNumberFormat="1" applyFont="1" applyFill="1" applyBorder="1" applyAlignment="1">
      <alignment horizontal="right" vertical="center"/>
      <protection/>
    </xf>
    <xf numFmtId="211" fontId="4" fillId="0" borderId="0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6" fontId="1" fillId="0" borderId="14" xfId="176" applyFont="1" applyFill="1" applyBorder="1" applyAlignment="1">
      <alignment horizontal="center" vertical="center" wrapText="1"/>
    </xf>
    <xf numFmtId="166" fontId="1" fillId="0" borderId="12" xfId="176" applyFont="1" applyFill="1" applyBorder="1" applyAlignment="1">
      <alignment horizontal="center" vertical="center" wrapText="1"/>
    </xf>
    <xf numFmtId="166" fontId="1" fillId="0" borderId="18" xfId="176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" fillId="0" borderId="0" xfId="126" applyFont="1" applyFill="1" applyAlignment="1">
      <alignment horizontal="left" vertical="top"/>
      <protection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6" fontId="1" fillId="0" borderId="3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166" fontId="1" fillId="55" borderId="14" xfId="176" applyFont="1" applyFill="1" applyBorder="1" applyAlignment="1">
      <alignment horizontal="center" vertical="center" wrapText="1"/>
    </xf>
    <xf numFmtId="166" fontId="1" fillId="55" borderId="12" xfId="176" applyFont="1" applyFill="1" applyBorder="1" applyAlignment="1">
      <alignment horizontal="center" vertical="center" wrapText="1"/>
    </xf>
    <xf numFmtId="166" fontId="1" fillId="55" borderId="18" xfId="176" applyFont="1" applyFill="1" applyBorder="1" applyAlignment="1">
      <alignment horizontal="center" vertical="center" wrapText="1"/>
    </xf>
    <xf numFmtId="17" fontId="1" fillId="0" borderId="20" xfId="0" applyNumberFormat="1" applyFont="1" applyFill="1" applyBorder="1" applyAlignment="1">
      <alignment horizontal="center" vertical="center" wrapText="1"/>
    </xf>
    <xf numFmtId="17" fontId="1" fillId="0" borderId="17" xfId="0" applyNumberFormat="1" applyFont="1" applyFill="1" applyBorder="1" applyAlignment="1">
      <alignment horizontal="center" vertical="center" wrapText="1"/>
    </xf>
    <xf numFmtId="17" fontId="1" fillId="0" borderId="36" xfId="0" applyNumberFormat="1" applyFont="1" applyFill="1" applyBorder="1" applyAlignment="1">
      <alignment horizontal="center" vertical="center" wrapText="1"/>
    </xf>
    <xf numFmtId="0" fontId="7" fillId="0" borderId="0" xfId="126" applyFont="1" applyFill="1" applyAlignment="1">
      <alignment horizontal="left" vertical="top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" fontId="1" fillId="0" borderId="19" xfId="0" applyNumberFormat="1" applyFont="1" applyFill="1" applyBorder="1" applyAlignment="1">
      <alignment horizontal="center" vertical="center" wrapText="1"/>
    </xf>
    <xf numFmtId="17" fontId="1" fillId="0" borderId="35" xfId="0" applyNumberFormat="1" applyFont="1" applyFill="1" applyBorder="1" applyAlignment="1">
      <alignment horizontal="center" vertical="center" wrapText="1"/>
    </xf>
    <xf numFmtId="17" fontId="1" fillId="0" borderId="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4" fillId="0" borderId="0" xfId="126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127" applyFont="1" applyFill="1" applyBorder="1" applyAlignment="1">
      <alignment horizontal="center" vertical="center" wrapText="1"/>
      <protection/>
    </xf>
    <xf numFmtId="0" fontId="1" fillId="0" borderId="3" xfId="127" applyFont="1" applyFill="1" applyBorder="1" applyAlignment="1">
      <alignment horizontal="center" vertical="center" wrapText="1"/>
      <protection/>
    </xf>
    <xf numFmtId="40" fontId="1" fillId="0" borderId="33" xfId="73" applyFont="1" applyFill="1" applyBorder="1" applyAlignment="1">
      <alignment horizontal="center"/>
    </xf>
    <xf numFmtId="40" fontId="1" fillId="0" borderId="11" xfId="73" applyFont="1" applyFill="1" applyBorder="1" applyAlignment="1">
      <alignment horizontal="center"/>
    </xf>
    <xf numFmtId="0" fontId="1" fillId="0" borderId="20" xfId="127" applyFont="1" applyFill="1" applyBorder="1" applyAlignment="1">
      <alignment horizontal="center" vertical="center" wrapText="1"/>
      <protection/>
    </xf>
    <xf numFmtId="0" fontId="1" fillId="0" borderId="36" xfId="127" applyFont="1" applyFill="1" applyBorder="1" applyAlignment="1">
      <alignment horizontal="center" vertical="center" wrapText="1"/>
      <protection/>
    </xf>
    <xf numFmtId="0" fontId="1" fillId="0" borderId="33" xfId="127" applyFont="1" applyFill="1" applyBorder="1" applyAlignment="1">
      <alignment horizontal="center" vertical="center" wrapText="1"/>
      <protection/>
    </xf>
    <xf numFmtId="0" fontId="1" fillId="0" borderId="16" xfId="127" applyFont="1" applyFill="1" applyBorder="1" applyAlignment="1">
      <alignment horizontal="center" vertical="center" wrapText="1"/>
      <protection/>
    </xf>
    <xf numFmtId="0" fontId="1" fillId="0" borderId="15" xfId="127" applyFont="1" applyFill="1" applyBorder="1" applyAlignment="1">
      <alignment horizontal="center" vertical="center" wrapText="1"/>
      <protection/>
    </xf>
    <xf numFmtId="0" fontId="1" fillId="0" borderId="14" xfId="127" applyFont="1" applyFill="1" applyBorder="1" applyAlignment="1">
      <alignment horizontal="center" vertical="center" wrapText="1"/>
      <protection/>
    </xf>
    <xf numFmtId="0" fontId="1" fillId="0" borderId="0" xfId="127" applyFont="1" applyFill="1" applyBorder="1" applyAlignment="1">
      <alignment horizontal="center" vertical="center" wrapText="1"/>
      <protection/>
    </xf>
    <xf numFmtId="0" fontId="1" fillId="0" borderId="12" xfId="127" applyFont="1" applyFill="1" applyBorder="1" applyAlignment="1">
      <alignment horizontal="center" vertical="center" wrapText="1"/>
      <protection/>
    </xf>
    <xf numFmtId="0" fontId="1" fillId="0" borderId="13" xfId="127" applyFont="1" applyFill="1" applyBorder="1" applyAlignment="1">
      <alignment horizontal="center" vertical="center" wrapText="1"/>
      <protection/>
    </xf>
    <xf numFmtId="0" fontId="1" fillId="0" borderId="18" xfId="127" applyFont="1" applyFill="1" applyBorder="1" applyAlignment="1">
      <alignment horizontal="center" vertical="center" wrapText="1"/>
      <protection/>
    </xf>
    <xf numFmtId="168" fontId="1" fillId="0" borderId="15" xfId="127" applyNumberFormat="1" applyFont="1" applyFill="1" applyBorder="1" applyAlignment="1">
      <alignment horizontal="center"/>
      <protection/>
    </xf>
    <xf numFmtId="0" fontId="1" fillId="0" borderId="11" xfId="127" applyFont="1" applyFill="1" applyBorder="1" applyAlignment="1">
      <alignment horizontal="center" vertical="center" wrapText="1"/>
      <protection/>
    </xf>
    <xf numFmtId="0" fontId="1" fillId="0" borderId="33" xfId="127" applyFont="1" applyFill="1" applyBorder="1" applyAlignment="1">
      <alignment horizontal="center" vertical="center"/>
      <protection/>
    </xf>
    <xf numFmtId="0" fontId="1" fillId="0" borderId="16" xfId="127" applyFont="1" applyFill="1" applyBorder="1" applyAlignment="1">
      <alignment horizontal="center" vertical="center"/>
      <protection/>
    </xf>
  </cellXfs>
  <cellStyles count="17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Followed Hyperlink" xfId="69"/>
    <cellStyle name="Bilanz" xfId="70"/>
    <cellStyle name="Comma [0]" xfId="71"/>
    <cellStyle name="Dezimal_7 Statistischer Bericht 1998" xfId="72"/>
    <cellStyle name="Dezimal_7 Statistischer Bericht 1998 2" xfId="73"/>
    <cellStyle name="Dezimal_7 Statistischer Bericht 1998 2 2" xfId="74"/>
    <cellStyle name="Eingabe" xfId="75"/>
    <cellStyle name="Eingabe 2" xfId="76"/>
    <cellStyle name="Ergebnis" xfId="77"/>
    <cellStyle name="Ergebnis 2" xfId="78"/>
    <cellStyle name="Erklärender Text" xfId="79"/>
    <cellStyle name="Erklärender Text 2" xfId="80"/>
    <cellStyle name="Geheimhaltung" xfId="81"/>
    <cellStyle name="Geheimhaltung 2" xfId="82"/>
    <cellStyle name="Geheimhaltung_Kopie von sg36_energieverw_vg_ab_2005" xfId="83"/>
    <cellStyle name="Gut" xfId="84"/>
    <cellStyle name="Gut 2" xfId="85"/>
    <cellStyle name="Hyperlink" xfId="86"/>
    <cellStyle name="Hyperlink 2" xfId="87"/>
    <cellStyle name="Hyperlink 2 2" xfId="88"/>
    <cellStyle name="Hyperlink 2 3" xfId="89"/>
    <cellStyle name="Hyperlink 3" xfId="90"/>
    <cellStyle name="Hyperlink 3 2" xfId="91"/>
    <cellStyle name="in Tausend" xfId="92"/>
    <cellStyle name="Comma" xfId="93"/>
    <cellStyle name="Messziffer" xfId="94"/>
    <cellStyle name="Neutral" xfId="95"/>
    <cellStyle name="Neutral 2" xfId="96"/>
    <cellStyle name="Notiz" xfId="97"/>
    <cellStyle name="Notiz 2" xfId="98"/>
    <cellStyle name="Percent" xfId="99"/>
    <cellStyle name="Prozent 2" xfId="100"/>
    <cellStyle name="Punkt" xfId="101"/>
    <cellStyle name="Punkt, o + u Ränder" xfId="102"/>
    <cellStyle name="Punkt, o+u Ränder" xfId="103"/>
    <cellStyle name="Punkt, rechts Rand" xfId="104"/>
    <cellStyle name="Punkt,,oben+unten Ränder" xfId="105"/>
    <cellStyle name="Punkt,rechts Rand" xfId="106"/>
    <cellStyle name="Punkt; unten Rand" xfId="107"/>
    <cellStyle name="Raster" xfId="108"/>
    <cellStyle name="Raster Linie ob + rechts" xfId="109"/>
    <cellStyle name="Raster Linie oben" xfId="110"/>
    <cellStyle name="Raster Linie oben u. unten" xfId="111"/>
    <cellStyle name="Raster Linie oben u. unten+re" xfId="112"/>
    <cellStyle name="Raster Linie rechts" xfId="113"/>
    <cellStyle name="Raster Linie unten" xfId="114"/>
    <cellStyle name="Schlecht" xfId="115"/>
    <cellStyle name="Schlecht 2" xfId="116"/>
    <cellStyle name="Standard 2" xfId="117"/>
    <cellStyle name="Standard 2 2" xfId="118"/>
    <cellStyle name="Standard 2 2 2" xfId="119"/>
    <cellStyle name="Standard 3" xfId="120"/>
    <cellStyle name="Standard 3 2" xfId="121"/>
    <cellStyle name="Standard 4" xfId="122"/>
    <cellStyle name="Standard 4 2" xfId="123"/>
    <cellStyle name="Standard 4 3" xfId="124"/>
    <cellStyle name="Standard 5" xfId="125"/>
    <cellStyle name="Standard_7 Statistischer Bericht 1998" xfId="126"/>
    <cellStyle name="Standard_7 Statistischer Bericht 1998 2" xfId="127"/>
    <cellStyle name="Standard_98_7t2b 2" xfId="128"/>
    <cellStyle name="Strich" xfId="129"/>
    <cellStyle name="Strich 2" xfId="130"/>
    <cellStyle name="Strich mit Ränder" xfId="131"/>
    <cellStyle name="Strich mit Ränder o+u" xfId="132"/>
    <cellStyle name="Strich mit Ränder o+u+r" xfId="133"/>
    <cellStyle name="Strich, ohne Rahmen" xfId="134"/>
    <cellStyle name="Strich, rechts Rand" xfId="135"/>
    <cellStyle name="Strich, rechts+u+o Rand" xfId="136"/>
    <cellStyle name="Strich,o+u Rand" xfId="137"/>
    <cellStyle name="Strich,o+u+ rechts Rand" xfId="138"/>
    <cellStyle name="Strich,Rahmen links" xfId="139"/>
    <cellStyle name="Strich,u+o Ränder" xfId="140"/>
    <cellStyle name="Strich; ohne Ränder" xfId="141"/>
    <cellStyle name="Strich; Rand rechts" xfId="142"/>
    <cellStyle name="Strich; unten Rand" xfId="143"/>
    <cellStyle name="Strich;rechts + unten Rand" xfId="144"/>
    <cellStyle name="Strich_bilanzjo" xfId="145"/>
    <cellStyle name="Tabarial" xfId="146"/>
    <cellStyle name="Tabarial 2" xfId="147"/>
    <cellStyle name="Tabarial 3" xfId="148"/>
    <cellStyle name="Tabelle" xfId="149"/>
    <cellStyle name="TabFuss linksbündig" xfId="150"/>
    <cellStyle name="TabFuss linksbündig o.Ränder" xfId="151"/>
    <cellStyle name="TabFuss rechts" xfId="152"/>
    <cellStyle name="TabFuss rot." xfId="153"/>
    <cellStyle name="TabFuss rot. fett" xfId="154"/>
    <cellStyle name="TabKopf" xfId="155"/>
    <cellStyle name="TabKopf rot." xfId="156"/>
    <cellStyle name="TabKopf_li" xfId="157"/>
    <cellStyle name="Tausender" xfId="158"/>
    <cellStyle name="Tausender 2" xfId="159"/>
    <cellStyle name="Tausender 2 2" xfId="160"/>
    <cellStyle name="Tausender 3" xfId="161"/>
    <cellStyle name="Text mit Füllzeichen" xfId="162"/>
    <cellStyle name="Überschrift" xfId="163"/>
    <cellStyle name="Überschrift 1" xfId="164"/>
    <cellStyle name="Überschrift 1 2" xfId="165"/>
    <cellStyle name="Überschrift 2" xfId="166"/>
    <cellStyle name="Überschrift 2 2" xfId="167"/>
    <cellStyle name="Überschrift 3" xfId="168"/>
    <cellStyle name="Überschrift 3 2" xfId="169"/>
    <cellStyle name="Überschrift 4" xfId="170"/>
    <cellStyle name="Überschrift 4 2" xfId="171"/>
    <cellStyle name="Überschrift 5" xfId="172"/>
    <cellStyle name="Ü-Tabellen[1.,2.]" xfId="173"/>
    <cellStyle name="Verknüpfte Zelle" xfId="174"/>
    <cellStyle name="Verknüpfte Zelle 2" xfId="175"/>
    <cellStyle name="Currency" xfId="176"/>
    <cellStyle name="Currency [0]" xfId="177"/>
    <cellStyle name="Währung 2" xfId="178"/>
    <cellStyle name="Währung 2 2" xfId="179"/>
    <cellStyle name="Währung 2 2 2" xfId="180"/>
    <cellStyle name="Währung 3" xfId="181"/>
    <cellStyle name="Währung 3 2" xfId="182"/>
    <cellStyle name="Währung 3 3" xfId="183"/>
    <cellStyle name="Währung 4" xfId="184"/>
    <cellStyle name="Warnender Text" xfId="185"/>
    <cellStyle name="Warnender Text 2" xfId="186"/>
    <cellStyle name="ZeilenNr.hinten" xfId="187"/>
    <cellStyle name="ZeilenNr.vorne" xfId="188"/>
    <cellStyle name="Zelle überprüfen" xfId="189"/>
    <cellStyle name="Zelle überprüfen 2" xfId="190"/>
  </cellStyles>
  <dxfs count="1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685800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100137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Energiebilanzen\Jahresergebnisse\ebilanz12\neu\0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.1"/>
      <sheetName val="Tab03.2"/>
      <sheetName val="Tab04a"/>
      <sheetName val="Tab04b"/>
      <sheetName val="Tab05a"/>
      <sheetName val="Tab05b"/>
      <sheetName val="Tab06a"/>
      <sheetName val="Tab06b"/>
      <sheetName val="Tab07a"/>
      <sheetName val="Tab07b"/>
      <sheetName val="Tab08a"/>
      <sheetName val="Tab08b"/>
      <sheetName val="Tab09"/>
      <sheetName val="Tab10"/>
      <sheetName val="Tab11"/>
      <sheetName val="Tab12a"/>
      <sheetName val="Tab12b"/>
      <sheetName val="Tab4.2Voe"/>
      <sheetName val="Tab4.3Voe"/>
      <sheetName val="TabNG1"/>
      <sheetName val="TabNG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8"/>
  <sheetViews>
    <sheetView zoomScaleSheetLayoutView="100" zoomScalePageLayoutView="0" workbookViewId="0" topLeftCell="A21">
      <selection activeCell="Q49" sqref="Q49"/>
    </sheetView>
  </sheetViews>
  <sheetFormatPr defaultColWidth="11.421875" defaultRowHeight="13.5" customHeight="1"/>
  <cols>
    <col min="1" max="1" width="8.00390625" style="6" customWidth="1"/>
    <col min="2" max="2" width="10.140625" style="6" customWidth="1"/>
    <col min="3" max="3" width="9.7109375" style="6" customWidth="1"/>
    <col min="4" max="4" width="8.8515625" style="6" customWidth="1"/>
    <col min="5" max="5" width="8.7109375" style="6" customWidth="1"/>
    <col min="6" max="6" width="8.8515625" style="6" customWidth="1"/>
    <col min="7" max="7" width="10.00390625" style="6" customWidth="1"/>
    <col min="8" max="8" width="10.140625" style="6" customWidth="1"/>
    <col min="9" max="9" width="9.421875" style="6" customWidth="1"/>
    <col min="10" max="10" width="8.7109375" style="6" customWidth="1"/>
    <col min="11" max="11" width="9.28125" style="24" customWidth="1"/>
    <col min="12" max="16" width="11.421875" style="6" customWidth="1"/>
    <col min="17" max="18" width="11.7109375" style="6" bestFit="1" customWidth="1"/>
    <col min="19" max="16384" width="11.421875" style="6" customWidth="1"/>
  </cols>
  <sheetData>
    <row r="1" spans="1:13" ht="24" customHeight="1">
      <c r="A1" s="178" t="s">
        <v>115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M1" s="87"/>
    </row>
    <row r="3" spans="1:11" ht="13.5" customHeight="1">
      <c r="A3" s="173" t="s">
        <v>3</v>
      </c>
      <c r="B3" s="176" t="s">
        <v>100</v>
      </c>
      <c r="C3" s="171" t="s">
        <v>2</v>
      </c>
      <c r="D3" s="172"/>
      <c r="E3" s="172"/>
      <c r="F3" s="172"/>
      <c r="G3" s="176" t="s">
        <v>101</v>
      </c>
      <c r="H3" s="171" t="s">
        <v>2</v>
      </c>
      <c r="I3" s="172"/>
      <c r="J3" s="172"/>
      <c r="K3" s="172"/>
    </row>
    <row r="4" spans="1:11" ht="36" customHeight="1">
      <c r="A4" s="174"/>
      <c r="B4" s="177"/>
      <c r="C4" s="96" t="s">
        <v>9</v>
      </c>
      <c r="D4" s="96" t="s">
        <v>44</v>
      </c>
      <c r="E4" s="96" t="s">
        <v>43</v>
      </c>
      <c r="F4" s="96" t="s">
        <v>8</v>
      </c>
      <c r="G4" s="177"/>
      <c r="H4" s="96" t="s">
        <v>9</v>
      </c>
      <c r="I4" s="96" t="s">
        <v>44</v>
      </c>
      <c r="J4" s="96" t="s">
        <v>43</v>
      </c>
      <c r="K4" s="97" t="s">
        <v>8</v>
      </c>
    </row>
    <row r="5" spans="1:11" ht="13.5" customHeight="1">
      <c r="A5" s="175"/>
      <c r="B5" s="71" t="s">
        <v>0</v>
      </c>
      <c r="C5" s="72"/>
      <c r="D5" s="72"/>
      <c r="E5" s="72"/>
      <c r="F5" s="72"/>
      <c r="G5" s="72"/>
      <c r="H5" s="72"/>
      <c r="I5" s="72"/>
      <c r="J5" s="72"/>
      <c r="K5" s="72"/>
    </row>
    <row r="6" ht="6" customHeight="1">
      <c r="A6" s="135"/>
    </row>
    <row r="7" spans="1:46" ht="12.75" customHeight="1" hidden="1">
      <c r="A7" s="30">
        <v>2003</v>
      </c>
      <c r="B7" s="22">
        <v>221</v>
      </c>
      <c r="C7" s="22">
        <v>173</v>
      </c>
      <c r="D7" s="22">
        <v>23</v>
      </c>
      <c r="E7" s="22">
        <v>4</v>
      </c>
      <c r="F7" s="22">
        <v>21</v>
      </c>
      <c r="G7" s="22">
        <v>30101</v>
      </c>
      <c r="H7" s="22">
        <v>27378</v>
      </c>
      <c r="I7" s="22">
        <v>1683</v>
      </c>
      <c r="J7" s="22">
        <v>17</v>
      </c>
      <c r="K7" s="22">
        <v>1023</v>
      </c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</row>
    <row r="8" spans="1:33" ht="13.5" customHeight="1" hidden="1">
      <c r="A8" s="30">
        <v>2004</v>
      </c>
      <c r="B8" s="22">
        <v>219</v>
      </c>
      <c r="C8" s="22">
        <v>172</v>
      </c>
      <c r="D8" s="22">
        <v>22</v>
      </c>
      <c r="E8" s="22">
        <v>4</v>
      </c>
      <c r="F8" s="22">
        <v>21</v>
      </c>
      <c r="G8" s="22">
        <v>30339</v>
      </c>
      <c r="H8" s="22">
        <v>27515</v>
      </c>
      <c r="I8" s="22">
        <v>1734</v>
      </c>
      <c r="J8" s="22">
        <v>20</v>
      </c>
      <c r="K8" s="22">
        <v>1070</v>
      </c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ht="13.5" customHeight="1">
      <c r="A9" s="30">
        <v>2005</v>
      </c>
      <c r="B9" s="22">
        <v>229</v>
      </c>
      <c r="C9" s="22">
        <v>180</v>
      </c>
      <c r="D9" s="22">
        <v>23</v>
      </c>
      <c r="E9" s="22">
        <v>4</v>
      </c>
      <c r="F9" s="22">
        <v>22</v>
      </c>
      <c r="G9" s="22">
        <v>30190</v>
      </c>
      <c r="H9" s="22">
        <v>27397</v>
      </c>
      <c r="I9" s="22">
        <v>1654</v>
      </c>
      <c r="J9" s="22">
        <v>22</v>
      </c>
      <c r="K9" s="22">
        <v>1117</v>
      </c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ht="13.5" customHeight="1">
      <c r="A10" s="30">
        <v>2006</v>
      </c>
      <c r="B10" s="22">
        <v>231</v>
      </c>
      <c r="C10" s="22">
        <v>184</v>
      </c>
      <c r="D10" s="22">
        <v>22</v>
      </c>
      <c r="E10" s="22">
        <v>4</v>
      </c>
      <c r="F10" s="22">
        <v>21</v>
      </c>
      <c r="G10" s="22">
        <v>30378</v>
      </c>
      <c r="H10" s="22">
        <v>27762</v>
      </c>
      <c r="I10" s="22">
        <v>1586</v>
      </c>
      <c r="J10" s="22">
        <v>22</v>
      </c>
      <c r="K10" s="22">
        <v>1008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ht="13.5" customHeight="1">
      <c r="A11" s="30">
        <v>2007</v>
      </c>
      <c r="B11" s="22">
        <v>237</v>
      </c>
      <c r="C11" s="22">
        <v>190</v>
      </c>
      <c r="D11" s="22">
        <v>22</v>
      </c>
      <c r="E11" s="22">
        <v>5</v>
      </c>
      <c r="F11" s="22">
        <v>20</v>
      </c>
      <c r="G11" s="22">
        <v>30400</v>
      </c>
      <c r="H11" s="22">
        <v>27886</v>
      </c>
      <c r="I11" s="22">
        <v>1535</v>
      </c>
      <c r="J11" s="22">
        <v>33</v>
      </c>
      <c r="K11" s="22">
        <v>946</v>
      </c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ht="13.5" customHeight="1">
      <c r="A12" s="30">
        <v>2008</v>
      </c>
      <c r="B12" s="22">
        <v>245</v>
      </c>
      <c r="C12" s="22">
        <v>197</v>
      </c>
      <c r="D12" s="22">
        <v>23</v>
      </c>
      <c r="E12" s="22">
        <v>5</v>
      </c>
      <c r="F12" s="22">
        <v>20</v>
      </c>
      <c r="G12" s="22">
        <v>30106</v>
      </c>
      <c r="H12" s="22">
        <v>27542</v>
      </c>
      <c r="I12" s="22">
        <v>1541</v>
      </c>
      <c r="J12" s="22">
        <v>32</v>
      </c>
      <c r="K12" s="22">
        <v>991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</row>
    <row r="13" spans="1:33" ht="13.5" customHeight="1">
      <c r="A13" s="30">
        <v>2009</v>
      </c>
      <c r="B13" s="22">
        <v>254</v>
      </c>
      <c r="C13" s="22">
        <v>205</v>
      </c>
      <c r="D13" s="22">
        <v>24</v>
      </c>
      <c r="E13" s="22">
        <v>5</v>
      </c>
      <c r="F13" s="22">
        <v>20</v>
      </c>
      <c r="G13" s="22">
        <v>29349</v>
      </c>
      <c r="H13" s="22">
        <v>26503</v>
      </c>
      <c r="I13" s="22">
        <v>1822</v>
      </c>
      <c r="J13" s="22">
        <v>28</v>
      </c>
      <c r="K13" s="22">
        <v>996</v>
      </c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</row>
    <row r="14" spans="1:33" ht="13.5" customHeight="1">
      <c r="A14" s="30">
        <v>2010</v>
      </c>
      <c r="B14" s="22">
        <v>257</v>
      </c>
      <c r="C14" s="22">
        <v>207.25</v>
      </c>
      <c r="D14" s="22">
        <v>24.75</v>
      </c>
      <c r="E14" s="22">
        <v>5</v>
      </c>
      <c r="F14" s="22">
        <v>20</v>
      </c>
      <c r="G14" s="22">
        <v>29688.583333333332</v>
      </c>
      <c r="H14" s="22">
        <v>26773.916666666668</v>
      </c>
      <c r="I14" s="22">
        <v>1861.5</v>
      </c>
      <c r="J14" s="22">
        <v>29.333333333333332</v>
      </c>
      <c r="K14" s="22">
        <v>1023.8333333333334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</row>
    <row r="15" spans="1:33" ht="13.5" customHeight="1">
      <c r="A15" s="31">
        <v>2011</v>
      </c>
      <c r="B15" s="141">
        <v>258</v>
      </c>
      <c r="C15" s="140">
        <v>200</v>
      </c>
      <c r="D15" s="140">
        <v>32</v>
      </c>
      <c r="E15" s="140">
        <v>6</v>
      </c>
      <c r="F15" s="140">
        <v>20</v>
      </c>
      <c r="G15" s="140">
        <v>30060</v>
      </c>
      <c r="H15" s="140">
        <v>26960</v>
      </c>
      <c r="I15" s="140">
        <v>2022</v>
      </c>
      <c r="J15" s="140">
        <v>32</v>
      </c>
      <c r="K15" s="140">
        <v>1046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</row>
    <row r="16" spans="1:33" ht="13.5" customHeight="1">
      <c r="A16" s="31">
        <v>2012</v>
      </c>
      <c r="B16" s="95">
        <v>253</v>
      </c>
      <c r="C16" s="22">
        <v>198</v>
      </c>
      <c r="D16" s="22">
        <v>31</v>
      </c>
      <c r="E16" s="22">
        <v>5</v>
      </c>
      <c r="F16" s="22">
        <v>19</v>
      </c>
      <c r="G16" s="22">
        <v>29895</v>
      </c>
      <c r="H16" s="22">
        <v>26844</v>
      </c>
      <c r="I16" s="22">
        <v>2031</v>
      </c>
      <c r="J16" s="22">
        <v>31</v>
      </c>
      <c r="K16" s="22">
        <v>989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</row>
    <row r="17" spans="1:33" ht="13.5" customHeight="1">
      <c r="A17" s="31">
        <v>2013</v>
      </c>
      <c r="B17" s="95">
        <v>253</v>
      </c>
      <c r="C17" s="25">
        <v>198</v>
      </c>
      <c r="D17" s="25">
        <v>31</v>
      </c>
      <c r="E17" s="25">
        <v>5</v>
      </c>
      <c r="F17" s="25">
        <v>19</v>
      </c>
      <c r="G17" s="25">
        <v>29733.8</v>
      </c>
      <c r="H17" s="25">
        <v>26637.6</v>
      </c>
      <c r="I17" s="25">
        <v>2063.8</v>
      </c>
      <c r="J17" s="25">
        <v>31.9</v>
      </c>
      <c r="K17" s="25">
        <v>1000.6</v>
      </c>
      <c r="M17" s="90"/>
      <c r="N17" s="90"/>
      <c r="O17" s="90"/>
      <c r="P17" s="90"/>
      <c r="Q17" s="90"/>
      <c r="R17" s="136"/>
      <c r="S17" s="136"/>
      <c r="T17" s="136"/>
      <c r="U17" s="136"/>
      <c r="V17" s="136"/>
      <c r="W17" s="90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</row>
    <row r="18" spans="1:33" ht="13.5" customHeight="1">
      <c r="A18" s="31">
        <v>2014</v>
      </c>
      <c r="B18" s="95">
        <v>247</v>
      </c>
      <c r="C18" s="25">
        <v>192</v>
      </c>
      <c r="D18" s="25">
        <v>30</v>
      </c>
      <c r="E18" s="25">
        <v>6</v>
      </c>
      <c r="F18" s="25">
        <v>19</v>
      </c>
      <c r="G18" s="25">
        <v>29586.6</v>
      </c>
      <c r="H18" s="25">
        <v>26420.8</v>
      </c>
      <c r="I18" s="25">
        <v>2070.3</v>
      </c>
      <c r="J18" s="25">
        <v>66.3</v>
      </c>
      <c r="K18" s="25">
        <v>1029.2</v>
      </c>
      <c r="M18" s="90"/>
      <c r="N18" s="90"/>
      <c r="O18" s="90"/>
      <c r="P18" s="90"/>
      <c r="Q18" s="90"/>
      <c r="R18" s="136"/>
      <c r="S18" s="136"/>
      <c r="T18" s="136"/>
      <c r="U18" s="136"/>
      <c r="V18" s="136"/>
      <c r="W18" s="90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</row>
    <row r="19" spans="1:18" ht="6" customHeight="1">
      <c r="A19" s="31"/>
      <c r="B19" s="95"/>
      <c r="C19" s="22"/>
      <c r="D19" s="22"/>
      <c r="E19" s="22"/>
      <c r="F19" s="22"/>
      <c r="G19" s="149"/>
      <c r="H19" s="22"/>
      <c r="I19" s="22"/>
      <c r="J19" s="22"/>
      <c r="K19" s="22"/>
      <c r="Q19" s="89"/>
      <c r="R19" s="89"/>
    </row>
    <row r="20" spans="1:18" ht="13.5" customHeight="1">
      <c r="A20" s="125">
        <v>2014</v>
      </c>
      <c r="B20" s="95"/>
      <c r="C20" s="145"/>
      <c r="D20" s="145"/>
      <c r="E20" s="145"/>
      <c r="F20" s="145"/>
      <c r="G20" s="22"/>
      <c r="H20" s="145"/>
      <c r="I20" s="145"/>
      <c r="J20" s="145"/>
      <c r="K20" s="145"/>
      <c r="Q20" s="89"/>
      <c r="R20" s="89"/>
    </row>
    <row r="21" spans="1:22" ht="13.5" customHeight="1">
      <c r="A21" s="31" t="s">
        <v>4</v>
      </c>
      <c r="B21" s="95">
        <v>249</v>
      </c>
      <c r="C21" s="25">
        <v>194</v>
      </c>
      <c r="D21" s="25">
        <v>30</v>
      </c>
      <c r="E21" s="25">
        <v>6</v>
      </c>
      <c r="F21" s="25">
        <v>19</v>
      </c>
      <c r="G21" s="25">
        <v>29645</v>
      </c>
      <c r="H21" s="25">
        <v>26514</v>
      </c>
      <c r="I21" s="25">
        <v>2059</v>
      </c>
      <c r="J21" s="167" t="s">
        <v>122</v>
      </c>
      <c r="K21" s="167" t="s">
        <v>122</v>
      </c>
      <c r="M21" s="90"/>
      <c r="N21" s="90"/>
      <c r="O21" s="90"/>
      <c r="P21" s="90"/>
      <c r="Q21" s="90"/>
      <c r="R21" s="90"/>
      <c r="S21" s="90"/>
      <c r="T21" s="90"/>
      <c r="U21" s="90"/>
      <c r="V21" s="90"/>
    </row>
    <row r="22" spans="1:22" ht="13.5" customHeight="1">
      <c r="A22" s="30" t="s">
        <v>5</v>
      </c>
      <c r="B22" s="95">
        <v>249</v>
      </c>
      <c r="C22" s="25">
        <v>194</v>
      </c>
      <c r="D22" s="25">
        <v>30</v>
      </c>
      <c r="E22" s="25">
        <v>6</v>
      </c>
      <c r="F22" s="25">
        <v>19</v>
      </c>
      <c r="G22" s="25">
        <v>29543.2</v>
      </c>
      <c r="H22" s="25">
        <v>26408.2</v>
      </c>
      <c r="I22" s="25">
        <v>2061</v>
      </c>
      <c r="J22" s="167" t="s">
        <v>122</v>
      </c>
      <c r="K22" s="167" t="s">
        <v>122</v>
      </c>
      <c r="M22" s="90"/>
      <c r="N22" s="90"/>
      <c r="O22" s="90"/>
      <c r="P22" s="90"/>
      <c r="Q22" s="90"/>
      <c r="R22" s="90"/>
      <c r="S22" s="90"/>
      <c r="T22" s="90"/>
      <c r="U22" s="90"/>
      <c r="V22" s="90"/>
    </row>
    <row r="23" spans="1:22" ht="13.5" customHeight="1">
      <c r="A23" s="30" t="s">
        <v>6</v>
      </c>
      <c r="B23" s="95">
        <v>249</v>
      </c>
      <c r="C23" s="25">
        <v>194</v>
      </c>
      <c r="D23" s="25">
        <v>30</v>
      </c>
      <c r="E23" s="25">
        <v>6</v>
      </c>
      <c r="F23" s="25">
        <v>19</v>
      </c>
      <c r="G23" s="25">
        <v>29501.2</v>
      </c>
      <c r="H23" s="25">
        <v>26352.2</v>
      </c>
      <c r="I23" s="25">
        <v>2069</v>
      </c>
      <c r="J23" s="167" t="s">
        <v>122</v>
      </c>
      <c r="K23" s="167" t="s">
        <v>122</v>
      </c>
      <c r="M23" s="90"/>
      <c r="N23" s="90"/>
      <c r="O23" s="90"/>
      <c r="P23" s="90"/>
      <c r="Q23" s="90"/>
      <c r="R23" s="90"/>
      <c r="S23" s="90"/>
      <c r="T23" s="90"/>
      <c r="U23" s="90"/>
      <c r="V23" s="90"/>
    </row>
    <row r="24" spans="1:22" ht="13.5" customHeight="1">
      <c r="A24" s="30" t="s">
        <v>7</v>
      </c>
      <c r="B24" s="95">
        <v>249</v>
      </c>
      <c r="C24" s="25">
        <v>194</v>
      </c>
      <c r="D24" s="25">
        <v>30</v>
      </c>
      <c r="E24" s="25">
        <v>6</v>
      </c>
      <c r="F24" s="25">
        <v>19</v>
      </c>
      <c r="G24" s="25">
        <v>29532.2</v>
      </c>
      <c r="H24" s="25">
        <v>26388.2</v>
      </c>
      <c r="I24" s="25">
        <v>2047</v>
      </c>
      <c r="J24" s="167" t="s">
        <v>122</v>
      </c>
      <c r="K24" s="167" t="s">
        <v>122</v>
      </c>
      <c r="M24" s="90"/>
      <c r="N24" s="90"/>
      <c r="O24" s="90"/>
      <c r="P24" s="90"/>
      <c r="Q24" s="90"/>
      <c r="R24" s="90"/>
      <c r="S24" s="90"/>
      <c r="T24" s="90"/>
      <c r="U24" s="90"/>
      <c r="V24" s="90"/>
    </row>
    <row r="25" spans="1:22" ht="13.5" customHeight="1">
      <c r="A25" s="30" t="s">
        <v>52</v>
      </c>
      <c r="B25" s="95">
        <v>249</v>
      </c>
      <c r="C25" s="25">
        <v>194</v>
      </c>
      <c r="D25" s="25">
        <v>30</v>
      </c>
      <c r="E25" s="25">
        <v>6</v>
      </c>
      <c r="F25" s="25">
        <v>19</v>
      </c>
      <c r="G25" s="25">
        <v>29506.2</v>
      </c>
      <c r="H25" s="25">
        <v>26362.2</v>
      </c>
      <c r="I25" s="25">
        <v>2043</v>
      </c>
      <c r="J25" s="167" t="s">
        <v>122</v>
      </c>
      <c r="K25" s="167" t="s">
        <v>122</v>
      </c>
      <c r="M25" s="90"/>
      <c r="N25" s="90"/>
      <c r="O25" s="90"/>
      <c r="P25" s="90"/>
      <c r="Q25" s="90"/>
      <c r="R25" s="90"/>
      <c r="S25" s="90"/>
      <c r="T25" s="90"/>
      <c r="U25" s="90"/>
      <c r="V25" s="90"/>
    </row>
    <row r="26" spans="1:22" ht="13.5" customHeight="1">
      <c r="A26" s="30" t="s">
        <v>14</v>
      </c>
      <c r="B26" s="95">
        <v>249</v>
      </c>
      <c r="C26" s="25">
        <v>194</v>
      </c>
      <c r="D26" s="25">
        <v>30</v>
      </c>
      <c r="E26" s="25">
        <v>6</v>
      </c>
      <c r="F26" s="25">
        <v>19</v>
      </c>
      <c r="G26" s="25">
        <v>29439.6</v>
      </c>
      <c r="H26" s="25">
        <v>26297.6</v>
      </c>
      <c r="I26" s="25">
        <v>2039</v>
      </c>
      <c r="J26" s="167" t="s">
        <v>122</v>
      </c>
      <c r="K26" s="167" t="s">
        <v>122</v>
      </c>
      <c r="M26" s="90"/>
      <c r="N26" s="90"/>
      <c r="O26" s="90"/>
      <c r="P26" s="90"/>
      <c r="Q26" s="90"/>
      <c r="R26" s="90"/>
      <c r="S26" s="90"/>
      <c r="T26" s="90"/>
      <c r="U26" s="90"/>
      <c r="V26" s="90"/>
    </row>
    <row r="27" spans="1:22" ht="13.5" customHeight="1">
      <c r="A27" s="30" t="s">
        <v>40</v>
      </c>
      <c r="B27" s="95">
        <v>245</v>
      </c>
      <c r="C27" s="25">
        <v>190</v>
      </c>
      <c r="D27" s="25">
        <v>30</v>
      </c>
      <c r="E27" s="25">
        <v>6</v>
      </c>
      <c r="F27" s="25">
        <v>19</v>
      </c>
      <c r="G27" s="25">
        <v>29424.4</v>
      </c>
      <c r="H27" s="25">
        <v>26285.4</v>
      </c>
      <c r="I27" s="25">
        <v>2035</v>
      </c>
      <c r="J27" s="167" t="s">
        <v>122</v>
      </c>
      <c r="K27" s="167" t="s">
        <v>122</v>
      </c>
      <c r="M27" s="90"/>
      <c r="N27" s="90"/>
      <c r="O27" s="90"/>
      <c r="P27" s="90"/>
      <c r="Q27" s="90"/>
      <c r="R27" s="90"/>
      <c r="S27" s="90"/>
      <c r="T27" s="90"/>
      <c r="U27" s="90"/>
      <c r="V27" s="90"/>
    </row>
    <row r="28" spans="1:22" ht="13.5" customHeight="1">
      <c r="A28" s="30" t="s">
        <v>41</v>
      </c>
      <c r="B28" s="95">
        <v>245</v>
      </c>
      <c r="C28" s="25">
        <v>190</v>
      </c>
      <c r="D28" s="25">
        <v>30</v>
      </c>
      <c r="E28" s="25">
        <v>6</v>
      </c>
      <c r="F28" s="25">
        <v>19</v>
      </c>
      <c r="G28" s="25">
        <v>29384.4</v>
      </c>
      <c r="H28" s="25">
        <v>26238.4</v>
      </c>
      <c r="I28" s="25">
        <v>2042</v>
      </c>
      <c r="J28" s="167" t="s">
        <v>122</v>
      </c>
      <c r="K28" s="167" t="s">
        <v>122</v>
      </c>
      <c r="M28" s="90"/>
      <c r="N28" s="90"/>
      <c r="O28" s="90"/>
      <c r="P28" s="90"/>
      <c r="Q28" s="90"/>
      <c r="R28" s="90"/>
      <c r="S28" s="90"/>
      <c r="T28" s="90"/>
      <c r="U28" s="90"/>
      <c r="V28" s="90"/>
    </row>
    <row r="29" spans="1:22" ht="13.5" customHeight="1">
      <c r="A29" s="31" t="s">
        <v>42</v>
      </c>
      <c r="B29" s="95">
        <v>246</v>
      </c>
      <c r="C29" s="25">
        <v>190</v>
      </c>
      <c r="D29" s="25">
        <v>31</v>
      </c>
      <c r="E29" s="25">
        <v>6</v>
      </c>
      <c r="F29" s="25">
        <v>19</v>
      </c>
      <c r="G29" s="25">
        <v>29755.9</v>
      </c>
      <c r="H29" s="25">
        <v>26536.9</v>
      </c>
      <c r="I29" s="25">
        <v>2113</v>
      </c>
      <c r="J29" s="167" t="s">
        <v>122</v>
      </c>
      <c r="K29" s="167" t="s">
        <v>122</v>
      </c>
      <c r="M29" s="90"/>
      <c r="N29" s="90"/>
      <c r="O29" s="90"/>
      <c r="P29" s="90"/>
      <c r="Q29" s="90"/>
      <c r="R29" s="90"/>
      <c r="S29" s="90"/>
      <c r="T29" s="90"/>
      <c r="U29" s="90"/>
      <c r="V29" s="90"/>
    </row>
    <row r="30" spans="1:22" ht="13.5" customHeight="1">
      <c r="A30" s="31" t="s">
        <v>58</v>
      </c>
      <c r="B30" s="95">
        <v>246</v>
      </c>
      <c r="C30" s="25">
        <v>190</v>
      </c>
      <c r="D30" s="25">
        <v>31</v>
      </c>
      <c r="E30" s="25">
        <v>6</v>
      </c>
      <c r="F30" s="25">
        <v>19</v>
      </c>
      <c r="G30" s="25">
        <v>29781.9</v>
      </c>
      <c r="H30" s="25">
        <v>26560.9</v>
      </c>
      <c r="I30" s="25">
        <v>2116</v>
      </c>
      <c r="J30" s="167" t="s">
        <v>122</v>
      </c>
      <c r="K30" s="167" t="s">
        <v>122</v>
      </c>
      <c r="M30" s="90"/>
      <c r="N30" s="90"/>
      <c r="O30" s="90"/>
      <c r="P30" s="90"/>
      <c r="Q30" s="90"/>
      <c r="R30" s="90"/>
      <c r="S30" s="90"/>
      <c r="T30" s="90"/>
      <c r="U30" s="90"/>
      <c r="V30" s="90"/>
    </row>
    <row r="31" spans="1:22" ht="13.5" customHeight="1">
      <c r="A31" s="31" t="s">
        <v>59</v>
      </c>
      <c r="B31" s="95">
        <v>246</v>
      </c>
      <c r="C31" s="25">
        <v>190</v>
      </c>
      <c r="D31" s="25">
        <v>31</v>
      </c>
      <c r="E31" s="25">
        <v>6</v>
      </c>
      <c r="F31" s="25">
        <v>19</v>
      </c>
      <c r="G31" s="25">
        <v>29814.5</v>
      </c>
      <c r="H31" s="25">
        <v>26598.5</v>
      </c>
      <c r="I31" s="25">
        <v>2114</v>
      </c>
      <c r="J31" s="167" t="s">
        <v>122</v>
      </c>
      <c r="K31" s="167" t="s">
        <v>122</v>
      </c>
      <c r="M31" s="90"/>
      <c r="N31" s="90"/>
      <c r="O31" s="90"/>
      <c r="P31" s="90"/>
      <c r="Q31" s="90"/>
      <c r="R31" s="90"/>
      <c r="S31" s="90"/>
      <c r="T31" s="90"/>
      <c r="U31" s="90"/>
      <c r="V31" s="90"/>
    </row>
    <row r="32" spans="1:22" ht="13.5" customHeight="1">
      <c r="A32" s="31" t="s">
        <v>60</v>
      </c>
      <c r="B32" s="95">
        <v>246</v>
      </c>
      <c r="C32" s="25">
        <v>190</v>
      </c>
      <c r="D32" s="25">
        <v>31</v>
      </c>
      <c r="E32" s="25">
        <v>6</v>
      </c>
      <c r="F32" s="25">
        <v>19</v>
      </c>
      <c r="G32" s="25">
        <v>29710.6</v>
      </c>
      <c r="H32" s="25">
        <v>26507.6</v>
      </c>
      <c r="I32" s="25">
        <v>2105</v>
      </c>
      <c r="J32" s="167" t="s">
        <v>122</v>
      </c>
      <c r="K32" s="167" t="s">
        <v>122</v>
      </c>
      <c r="M32" s="90"/>
      <c r="N32" s="90"/>
      <c r="O32" s="90"/>
      <c r="P32" s="90"/>
      <c r="Q32" s="90"/>
      <c r="R32" s="90"/>
      <c r="S32" s="90"/>
      <c r="T32" s="90"/>
      <c r="U32" s="90"/>
      <c r="V32" s="90"/>
    </row>
    <row r="33" spans="1:11" ht="13.5" customHeight="1">
      <c r="A33" s="23"/>
      <c r="B33" s="32"/>
      <c r="C33" s="32"/>
      <c r="D33" s="32"/>
      <c r="E33" s="32"/>
      <c r="F33" s="32"/>
      <c r="G33" s="32"/>
      <c r="H33" s="32"/>
      <c r="I33" s="32"/>
      <c r="J33" s="32"/>
      <c r="K33" s="33"/>
    </row>
    <row r="34" spans="1:11" ht="13.5" customHeight="1">
      <c r="A34" s="34" t="s">
        <v>125</v>
      </c>
      <c r="B34" s="35"/>
      <c r="C34" s="35"/>
      <c r="D34" s="35"/>
      <c r="E34" s="35"/>
      <c r="F34" s="35"/>
      <c r="G34" s="35"/>
      <c r="H34" s="35"/>
      <c r="I34" s="35"/>
      <c r="J34" s="35"/>
      <c r="K34" s="10"/>
    </row>
    <row r="35" spans="1:11" ht="13.5" customHeigh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10"/>
    </row>
    <row r="36" spans="1:11" ht="13.5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10"/>
    </row>
    <row r="37" spans="1:11" ht="24" customHeight="1">
      <c r="A37" s="178" t="s">
        <v>116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</row>
    <row r="39" spans="1:11" ht="13.5" customHeight="1">
      <c r="A39" s="173" t="s">
        <v>3</v>
      </c>
      <c r="B39" s="176" t="s">
        <v>10</v>
      </c>
      <c r="C39" s="171" t="s">
        <v>2</v>
      </c>
      <c r="D39" s="172"/>
      <c r="E39" s="172"/>
      <c r="F39" s="172"/>
      <c r="G39" s="176" t="s">
        <v>46</v>
      </c>
      <c r="H39" s="171" t="s">
        <v>2</v>
      </c>
      <c r="I39" s="172"/>
      <c r="J39" s="172"/>
      <c r="K39" s="172"/>
    </row>
    <row r="40" spans="1:11" ht="36" customHeight="1">
      <c r="A40" s="174"/>
      <c r="B40" s="177"/>
      <c r="C40" s="96" t="s">
        <v>9</v>
      </c>
      <c r="D40" s="96" t="s">
        <v>44</v>
      </c>
      <c r="E40" s="96" t="s">
        <v>43</v>
      </c>
      <c r="F40" s="96" t="s">
        <v>8</v>
      </c>
      <c r="G40" s="177"/>
      <c r="H40" s="96" t="s">
        <v>9</v>
      </c>
      <c r="I40" s="96" t="s">
        <v>44</v>
      </c>
      <c r="J40" s="96" t="s">
        <v>43</v>
      </c>
      <c r="K40" s="97" t="s">
        <v>8</v>
      </c>
    </row>
    <row r="41" spans="1:11" ht="13.5" customHeight="1">
      <c r="A41" s="175"/>
      <c r="B41" s="179" t="s">
        <v>0</v>
      </c>
      <c r="C41" s="180"/>
      <c r="D41" s="180"/>
      <c r="E41" s="180"/>
      <c r="F41" s="180"/>
      <c r="G41" s="181" t="s">
        <v>36</v>
      </c>
      <c r="H41" s="180"/>
      <c r="I41" s="180"/>
      <c r="J41" s="180"/>
      <c r="K41" s="180"/>
    </row>
    <row r="42" ht="6" customHeight="1">
      <c r="A42" s="29"/>
    </row>
    <row r="43" spans="1:33" ht="13.5" customHeight="1" hidden="1">
      <c r="A43" s="30">
        <v>2003</v>
      </c>
      <c r="B43" s="22">
        <v>44353528</v>
      </c>
      <c r="C43" s="22">
        <v>40210714</v>
      </c>
      <c r="D43" s="22">
        <v>2602813</v>
      </c>
      <c r="E43" s="22">
        <v>27769</v>
      </c>
      <c r="F43" s="22">
        <v>1512232</v>
      </c>
      <c r="G43" s="58">
        <v>1250859.6999999997</v>
      </c>
      <c r="H43" s="58">
        <v>1143119.7</v>
      </c>
      <c r="I43" s="58">
        <v>75914.7</v>
      </c>
      <c r="J43" s="58">
        <v>687.9</v>
      </c>
      <c r="K43" s="58">
        <v>31137.4</v>
      </c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AC43" s="60"/>
      <c r="AD43" s="60"/>
      <c r="AE43" s="60"/>
      <c r="AF43" s="60"/>
      <c r="AG43" s="60"/>
    </row>
    <row r="44" spans="1:33" ht="13.5" customHeight="1" hidden="1">
      <c r="A44" s="30">
        <v>2004</v>
      </c>
      <c r="B44" s="22">
        <v>45932196</v>
      </c>
      <c r="C44" s="22">
        <v>41559366</v>
      </c>
      <c r="D44" s="22">
        <v>2761036</v>
      </c>
      <c r="E44" s="22">
        <v>31667</v>
      </c>
      <c r="F44" s="22">
        <v>1580127</v>
      </c>
      <c r="G44" s="58">
        <v>1264442.7</v>
      </c>
      <c r="H44" s="58">
        <v>1152434.4</v>
      </c>
      <c r="I44" s="58">
        <v>79293.8</v>
      </c>
      <c r="J44" s="58">
        <v>841.2</v>
      </c>
      <c r="K44" s="58">
        <v>31873.3</v>
      </c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AC44" s="60"/>
      <c r="AD44" s="60"/>
      <c r="AE44" s="60"/>
      <c r="AF44" s="60"/>
      <c r="AG44" s="60"/>
    </row>
    <row r="45" spans="1:33" ht="13.5" customHeight="1">
      <c r="A45" s="30">
        <v>2005</v>
      </c>
      <c r="B45" s="22">
        <v>46730098</v>
      </c>
      <c r="C45" s="22">
        <v>42459380</v>
      </c>
      <c r="D45" s="22">
        <v>2606739</v>
      </c>
      <c r="E45" s="22">
        <v>31424</v>
      </c>
      <c r="F45" s="22">
        <v>1632555</v>
      </c>
      <c r="G45" s="58">
        <v>1310683.5420000001</v>
      </c>
      <c r="H45" s="58">
        <v>1193370.1</v>
      </c>
      <c r="I45" s="58">
        <v>81979</v>
      </c>
      <c r="J45" s="58">
        <v>908.965</v>
      </c>
      <c r="K45" s="58">
        <v>34425.477</v>
      </c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AC45" s="60"/>
      <c r="AD45" s="60"/>
      <c r="AE45" s="60"/>
      <c r="AF45" s="60"/>
      <c r="AG45" s="60"/>
    </row>
    <row r="46" spans="1:33" ht="13.5" customHeight="1">
      <c r="A46" s="30">
        <v>2006</v>
      </c>
      <c r="B46" s="22">
        <v>46558812</v>
      </c>
      <c r="C46" s="22">
        <v>42525957</v>
      </c>
      <c r="D46" s="22">
        <v>2523969</v>
      </c>
      <c r="E46" s="22">
        <v>30997</v>
      </c>
      <c r="F46" s="22">
        <v>1477889</v>
      </c>
      <c r="G46" s="58">
        <v>1349995.781</v>
      </c>
      <c r="H46" s="58">
        <v>1233746.5</v>
      </c>
      <c r="I46" s="58">
        <v>82665.1</v>
      </c>
      <c r="J46" s="58">
        <v>999.2</v>
      </c>
      <c r="K46" s="58">
        <v>32584.981</v>
      </c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AC46" s="60"/>
      <c r="AD46" s="60"/>
      <c r="AE46" s="60"/>
      <c r="AF46" s="60"/>
      <c r="AG46" s="60"/>
    </row>
    <row r="47" spans="1:33" ht="13.5" customHeight="1">
      <c r="A47" s="30">
        <v>2007</v>
      </c>
      <c r="B47" s="22">
        <v>46084244</v>
      </c>
      <c r="C47" s="22">
        <v>42264594</v>
      </c>
      <c r="D47" s="22">
        <v>2405640</v>
      </c>
      <c r="E47" s="22">
        <v>51267</v>
      </c>
      <c r="F47" s="22">
        <v>1362743</v>
      </c>
      <c r="G47" s="58">
        <v>1374129.7449999999</v>
      </c>
      <c r="H47" s="58">
        <v>1265918.545</v>
      </c>
      <c r="I47" s="58">
        <v>77407</v>
      </c>
      <c r="J47" s="58">
        <v>1479.3</v>
      </c>
      <c r="K47" s="58">
        <v>29324.9</v>
      </c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AC47" s="60"/>
      <c r="AD47" s="60"/>
      <c r="AE47" s="60"/>
      <c r="AF47" s="60"/>
      <c r="AG47" s="60"/>
    </row>
    <row r="48" spans="1:33" ht="13.5" customHeight="1">
      <c r="A48" s="30">
        <v>2008</v>
      </c>
      <c r="B48" s="22">
        <v>45885649</v>
      </c>
      <c r="C48" s="22">
        <v>41881458</v>
      </c>
      <c r="D48" s="22">
        <v>2519541</v>
      </c>
      <c r="E48" s="22">
        <v>52564</v>
      </c>
      <c r="F48" s="22">
        <v>1432086</v>
      </c>
      <c r="G48" s="58">
        <v>1378242.4879999997</v>
      </c>
      <c r="H48" s="58">
        <v>1265382.2</v>
      </c>
      <c r="I48" s="58">
        <v>79374.488</v>
      </c>
      <c r="J48" s="58">
        <v>1470.4</v>
      </c>
      <c r="K48" s="58">
        <v>32015.4</v>
      </c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AC48" s="60"/>
      <c r="AD48" s="60"/>
      <c r="AE48" s="60"/>
      <c r="AF48" s="60"/>
      <c r="AG48" s="60"/>
    </row>
    <row r="49" spans="1:33" ht="13.5" customHeight="1">
      <c r="A49" s="30">
        <v>2009</v>
      </c>
      <c r="B49" s="22">
        <v>43411382</v>
      </c>
      <c r="C49" s="22">
        <v>39029491</v>
      </c>
      <c r="D49" s="22">
        <v>2896735</v>
      </c>
      <c r="E49" s="22">
        <v>46946</v>
      </c>
      <c r="F49" s="22">
        <v>1438210</v>
      </c>
      <c r="G49" s="58">
        <v>1362077.4</v>
      </c>
      <c r="H49" s="58">
        <v>1230768</v>
      </c>
      <c r="I49" s="58">
        <v>96782</v>
      </c>
      <c r="J49" s="58">
        <v>1465.4</v>
      </c>
      <c r="K49" s="58">
        <v>33062</v>
      </c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AC49" s="60"/>
      <c r="AD49" s="60"/>
      <c r="AE49" s="60"/>
      <c r="AF49" s="60"/>
      <c r="AG49" s="60"/>
    </row>
    <row r="50" spans="1:33" ht="13.5" customHeight="1">
      <c r="A50" s="30">
        <v>2010</v>
      </c>
      <c r="B50" s="22">
        <v>44138780</v>
      </c>
      <c r="C50" s="22">
        <v>39717174</v>
      </c>
      <c r="D50" s="22">
        <v>2903971</v>
      </c>
      <c r="E50" s="22">
        <v>50704</v>
      </c>
      <c r="F50" s="22">
        <v>1466931</v>
      </c>
      <c r="G50" s="58">
        <v>1402196.731</v>
      </c>
      <c r="H50" s="58">
        <v>1262516.504</v>
      </c>
      <c r="I50" s="58">
        <v>104002.67</v>
      </c>
      <c r="J50" s="58">
        <v>1629.0060000000003</v>
      </c>
      <c r="K50" s="58">
        <v>34048.551</v>
      </c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AC50" s="60"/>
      <c r="AD50" s="60"/>
      <c r="AE50" s="60"/>
      <c r="AF50" s="60"/>
      <c r="AG50" s="60"/>
    </row>
    <row r="51" spans="1:33" ht="13.5" customHeight="1">
      <c r="A51" s="31">
        <v>2011</v>
      </c>
      <c r="B51" s="95">
        <v>44095949</v>
      </c>
      <c r="C51" s="22">
        <v>39518093</v>
      </c>
      <c r="D51" s="22">
        <v>3036890</v>
      </c>
      <c r="E51" s="22">
        <v>55167</v>
      </c>
      <c r="F51" s="22">
        <v>1485799</v>
      </c>
      <c r="G51" s="58">
        <v>1460400.471</v>
      </c>
      <c r="H51" s="58">
        <v>1302828.459</v>
      </c>
      <c r="I51" s="58">
        <v>119325.477</v>
      </c>
      <c r="J51" s="58">
        <v>1850.552</v>
      </c>
      <c r="K51" s="58">
        <v>36395.983</v>
      </c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AC51" s="60"/>
      <c r="AD51" s="60"/>
      <c r="AE51" s="60"/>
      <c r="AF51" s="60"/>
      <c r="AG51" s="60"/>
    </row>
    <row r="52" spans="1:23" ht="13.5" customHeight="1">
      <c r="A52" s="31">
        <v>2012</v>
      </c>
      <c r="B52" s="95">
        <v>43457905</v>
      </c>
      <c r="C52" s="22">
        <v>38964115</v>
      </c>
      <c r="D52" s="22">
        <v>3033081</v>
      </c>
      <c r="E52" s="22">
        <v>54157</v>
      </c>
      <c r="F52" s="22">
        <v>1406552</v>
      </c>
      <c r="G52" s="58">
        <v>1490888.054</v>
      </c>
      <c r="H52" s="58">
        <v>1332589.586</v>
      </c>
      <c r="I52" s="58">
        <v>121144.736</v>
      </c>
      <c r="J52" s="58">
        <v>1890.007</v>
      </c>
      <c r="K52" s="58">
        <v>35263.725</v>
      </c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ht="13.5" customHeight="1">
      <c r="A53" s="31">
        <v>2013</v>
      </c>
      <c r="B53" s="95">
        <v>42671593</v>
      </c>
      <c r="C53" s="25">
        <v>38174184</v>
      </c>
      <c r="D53" s="25">
        <v>3015293</v>
      </c>
      <c r="E53" s="25">
        <v>54542</v>
      </c>
      <c r="F53" s="25">
        <v>1427574</v>
      </c>
      <c r="G53" s="58">
        <v>1532950.786</v>
      </c>
      <c r="H53" s="58">
        <v>1364645.442</v>
      </c>
      <c r="I53" s="58">
        <v>130044.442</v>
      </c>
      <c r="J53" s="58">
        <v>1870.514</v>
      </c>
      <c r="K53" s="58">
        <v>36390.388</v>
      </c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ht="13.5" customHeight="1">
      <c r="A54" s="31">
        <v>2014</v>
      </c>
      <c r="B54" s="95">
        <v>42408710</v>
      </c>
      <c r="C54" s="25">
        <v>37878028</v>
      </c>
      <c r="D54" s="25">
        <v>3006402</v>
      </c>
      <c r="E54" s="25">
        <v>108901</v>
      </c>
      <c r="F54" s="25">
        <v>1415379</v>
      </c>
      <c r="G54" s="58">
        <v>1543352.75</v>
      </c>
      <c r="H54" s="58">
        <v>1377894.305</v>
      </c>
      <c r="I54" s="58">
        <v>123168.201</v>
      </c>
      <c r="J54" s="58">
        <v>4590.467</v>
      </c>
      <c r="K54" s="58">
        <v>37699.777</v>
      </c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18" ht="6" customHeight="1">
      <c r="A55" s="31"/>
      <c r="B55" s="95"/>
      <c r="C55" s="22"/>
      <c r="D55" s="22"/>
      <c r="E55" s="22"/>
      <c r="F55" s="22"/>
      <c r="G55" s="58"/>
      <c r="H55" s="58"/>
      <c r="I55" s="143"/>
      <c r="J55" s="143"/>
      <c r="K55" s="143"/>
      <c r="Q55" s="91"/>
      <c r="R55" s="91"/>
    </row>
    <row r="56" spans="1:18" ht="13.5" customHeight="1">
      <c r="A56" s="125">
        <v>2014</v>
      </c>
      <c r="B56" s="153"/>
      <c r="C56" s="146"/>
      <c r="D56" s="146"/>
      <c r="E56" s="146"/>
      <c r="F56" s="146"/>
      <c r="G56" s="58"/>
      <c r="H56" s="22"/>
      <c r="I56" s="22"/>
      <c r="J56" s="22"/>
      <c r="K56" s="25"/>
      <c r="Q56" s="91"/>
      <c r="R56" s="91"/>
    </row>
    <row r="57" spans="1:22" ht="13.5" customHeight="1">
      <c r="A57" s="31" t="s">
        <v>4</v>
      </c>
      <c r="B57" s="95">
        <v>3652085</v>
      </c>
      <c r="C57" s="25">
        <v>3260512</v>
      </c>
      <c r="D57" s="25">
        <v>261809</v>
      </c>
      <c r="E57" s="167" t="s">
        <v>122</v>
      </c>
      <c r="F57" s="167" t="s">
        <v>122</v>
      </c>
      <c r="G57" s="58">
        <v>113403.013</v>
      </c>
      <c r="H57" s="58">
        <v>101523.539</v>
      </c>
      <c r="I57" s="58">
        <v>8737.934</v>
      </c>
      <c r="J57" s="167" t="s">
        <v>122</v>
      </c>
      <c r="K57" s="167" t="s">
        <v>122</v>
      </c>
      <c r="M57" s="90"/>
      <c r="N57" s="90"/>
      <c r="O57" s="90"/>
      <c r="P57" s="90"/>
      <c r="Q57" s="90"/>
      <c r="R57" s="90"/>
      <c r="S57" s="90"/>
      <c r="T57" s="90"/>
      <c r="U57" s="90"/>
      <c r="V57" s="90"/>
    </row>
    <row r="58" spans="1:22" ht="13.5" customHeight="1">
      <c r="A58" s="30" t="s">
        <v>5</v>
      </c>
      <c r="B58" s="95">
        <v>3610566</v>
      </c>
      <c r="C58" s="25">
        <v>3214565</v>
      </c>
      <c r="D58" s="25">
        <v>268506</v>
      </c>
      <c r="E58" s="167" t="s">
        <v>122</v>
      </c>
      <c r="F58" s="167" t="s">
        <v>122</v>
      </c>
      <c r="G58" s="58">
        <v>116163.38</v>
      </c>
      <c r="H58" s="58">
        <v>104153.23</v>
      </c>
      <c r="I58" s="58">
        <v>8834.423</v>
      </c>
      <c r="J58" s="167" t="s">
        <v>122</v>
      </c>
      <c r="K58" s="167" t="s">
        <v>122</v>
      </c>
      <c r="M58" s="90"/>
      <c r="N58" s="90"/>
      <c r="O58" s="90"/>
      <c r="P58" s="90"/>
      <c r="Q58" s="90"/>
      <c r="R58" s="90"/>
      <c r="S58" s="90"/>
      <c r="T58" s="90"/>
      <c r="U58" s="90"/>
      <c r="V58" s="90"/>
    </row>
    <row r="59" spans="1:22" s="24" customFormat="1" ht="13.5" customHeight="1">
      <c r="A59" s="30" t="s">
        <v>6</v>
      </c>
      <c r="B59" s="95">
        <v>3542558</v>
      </c>
      <c r="C59" s="25">
        <v>3154741</v>
      </c>
      <c r="D59" s="25">
        <v>258030</v>
      </c>
      <c r="E59" s="167" t="s">
        <v>122</v>
      </c>
      <c r="F59" s="167" t="s">
        <v>122</v>
      </c>
      <c r="G59" s="58">
        <v>125512.573</v>
      </c>
      <c r="H59" s="58">
        <v>113346.408</v>
      </c>
      <c r="I59" s="58">
        <v>8937.909</v>
      </c>
      <c r="J59" s="167" t="s">
        <v>122</v>
      </c>
      <c r="K59" s="167" t="s">
        <v>122</v>
      </c>
      <c r="L59" s="6"/>
      <c r="M59" s="90"/>
      <c r="N59" s="90"/>
      <c r="O59" s="90"/>
      <c r="P59" s="90"/>
      <c r="Q59" s="90"/>
      <c r="R59" s="90"/>
      <c r="S59" s="90"/>
      <c r="T59" s="90"/>
      <c r="U59" s="90"/>
      <c r="V59" s="90"/>
    </row>
    <row r="60" spans="1:22" s="24" customFormat="1" ht="13.5" customHeight="1">
      <c r="A60" s="30" t="s">
        <v>7</v>
      </c>
      <c r="B60" s="95">
        <v>3554971</v>
      </c>
      <c r="C60" s="25">
        <v>3197529</v>
      </c>
      <c r="D60" s="25">
        <v>229193</v>
      </c>
      <c r="E60" s="167" t="s">
        <v>122</v>
      </c>
      <c r="F60" s="167" t="s">
        <v>122</v>
      </c>
      <c r="G60" s="58">
        <v>139092.071</v>
      </c>
      <c r="H60" s="58">
        <v>123998.501</v>
      </c>
      <c r="I60" s="58">
        <v>11517.367</v>
      </c>
      <c r="J60" s="167" t="s">
        <v>122</v>
      </c>
      <c r="K60" s="167" t="s">
        <v>122</v>
      </c>
      <c r="M60" s="90"/>
      <c r="N60" s="90"/>
      <c r="O60" s="90"/>
      <c r="P60" s="90"/>
      <c r="Q60" s="90"/>
      <c r="R60" s="90"/>
      <c r="S60" s="90"/>
      <c r="T60" s="90"/>
      <c r="U60" s="90"/>
      <c r="V60" s="90"/>
    </row>
    <row r="61" spans="1:22" s="24" customFormat="1" ht="13.5" customHeight="1">
      <c r="A61" s="30" t="s">
        <v>13</v>
      </c>
      <c r="B61" s="95">
        <v>3519055</v>
      </c>
      <c r="C61" s="25">
        <v>3147542</v>
      </c>
      <c r="D61" s="25">
        <v>244856</v>
      </c>
      <c r="E61" s="167" t="s">
        <v>122</v>
      </c>
      <c r="F61" s="167" t="s">
        <v>122</v>
      </c>
      <c r="G61" s="58">
        <v>118400.357</v>
      </c>
      <c r="H61" s="58">
        <v>103997.818</v>
      </c>
      <c r="I61" s="58">
        <v>11179.028</v>
      </c>
      <c r="J61" s="167" t="s">
        <v>122</v>
      </c>
      <c r="K61" s="167" t="s">
        <v>122</v>
      </c>
      <c r="M61" s="90"/>
      <c r="N61" s="90"/>
      <c r="O61" s="90"/>
      <c r="P61" s="90"/>
      <c r="Q61" s="90"/>
      <c r="R61" s="90"/>
      <c r="S61" s="90"/>
      <c r="T61" s="90"/>
      <c r="U61" s="90"/>
      <c r="V61" s="90"/>
    </row>
    <row r="62" spans="1:22" s="24" customFormat="1" ht="13.5" customHeight="1">
      <c r="A62" s="30" t="s">
        <v>14</v>
      </c>
      <c r="B62" s="95">
        <v>3182771</v>
      </c>
      <c r="C62" s="25">
        <v>2845905</v>
      </c>
      <c r="D62" s="25">
        <v>220412</v>
      </c>
      <c r="E62" s="167" t="s">
        <v>122</v>
      </c>
      <c r="F62" s="167" t="s">
        <v>122</v>
      </c>
      <c r="G62" s="58">
        <v>130006.868</v>
      </c>
      <c r="H62" s="58">
        <v>115476.679</v>
      </c>
      <c r="I62" s="58">
        <v>11296.781</v>
      </c>
      <c r="J62" s="167" t="s">
        <v>122</v>
      </c>
      <c r="K62" s="167" t="s">
        <v>122</v>
      </c>
      <c r="M62" s="90"/>
      <c r="N62" s="90"/>
      <c r="O62" s="90"/>
      <c r="P62" s="90"/>
      <c r="Q62" s="90"/>
      <c r="R62" s="90"/>
      <c r="S62" s="90"/>
      <c r="T62" s="90"/>
      <c r="U62" s="90"/>
      <c r="V62" s="90"/>
    </row>
    <row r="63" spans="1:22" s="24" customFormat="1" ht="13.5" customHeight="1">
      <c r="A63" s="30" t="s">
        <v>40</v>
      </c>
      <c r="B63" s="95">
        <v>3942277</v>
      </c>
      <c r="C63" s="25">
        <v>3520488</v>
      </c>
      <c r="D63" s="25">
        <v>279756</v>
      </c>
      <c r="E63" s="167" t="s">
        <v>122</v>
      </c>
      <c r="F63" s="167" t="s">
        <v>122</v>
      </c>
      <c r="G63" s="58">
        <v>123036.728</v>
      </c>
      <c r="H63" s="58">
        <v>109369.852</v>
      </c>
      <c r="I63" s="58">
        <v>10034.406</v>
      </c>
      <c r="J63" s="167" t="s">
        <v>122</v>
      </c>
      <c r="K63" s="167" t="s">
        <v>122</v>
      </c>
      <c r="M63" s="90"/>
      <c r="N63" s="90"/>
      <c r="O63" s="90"/>
      <c r="P63" s="90"/>
      <c r="Q63" s="90"/>
      <c r="R63" s="90"/>
      <c r="S63" s="90"/>
      <c r="T63" s="90"/>
      <c r="U63" s="90"/>
      <c r="V63" s="90"/>
    </row>
    <row r="64" spans="1:22" s="24" customFormat="1" ht="13.5" customHeight="1">
      <c r="A64" s="31" t="s">
        <v>41</v>
      </c>
      <c r="B64" s="95">
        <v>3000327</v>
      </c>
      <c r="C64" s="25">
        <v>2680814</v>
      </c>
      <c r="D64" s="25">
        <v>207547</v>
      </c>
      <c r="E64" s="167" t="s">
        <v>122</v>
      </c>
      <c r="F64" s="167" t="s">
        <v>122</v>
      </c>
      <c r="G64" s="58">
        <v>117458.431</v>
      </c>
      <c r="H64" s="58">
        <v>105459.251</v>
      </c>
      <c r="I64" s="58">
        <v>8677.724</v>
      </c>
      <c r="J64" s="167" t="s">
        <v>122</v>
      </c>
      <c r="K64" s="167" t="s">
        <v>122</v>
      </c>
      <c r="M64" s="90"/>
      <c r="N64" s="90"/>
      <c r="O64" s="90"/>
      <c r="P64" s="90"/>
      <c r="Q64" s="90"/>
      <c r="R64" s="90"/>
      <c r="S64" s="90"/>
      <c r="T64" s="90"/>
      <c r="U64" s="90"/>
      <c r="V64" s="90"/>
    </row>
    <row r="65" spans="1:22" s="24" customFormat="1" ht="13.5" customHeight="1">
      <c r="A65" s="31" t="s">
        <v>42</v>
      </c>
      <c r="B65" s="95">
        <v>3561631</v>
      </c>
      <c r="C65" s="25">
        <v>3170176</v>
      </c>
      <c r="D65" s="25">
        <v>264854</v>
      </c>
      <c r="E65" s="167" t="s">
        <v>122</v>
      </c>
      <c r="F65" s="167" t="s">
        <v>122</v>
      </c>
      <c r="G65" s="58">
        <v>115651.751</v>
      </c>
      <c r="H65" s="58">
        <v>103377.465</v>
      </c>
      <c r="I65" s="58">
        <v>8991.435</v>
      </c>
      <c r="J65" s="167" t="s">
        <v>122</v>
      </c>
      <c r="K65" s="167" t="s">
        <v>122</v>
      </c>
      <c r="M65" s="90"/>
      <c r="N65" s="90"/>
      <c r="O65" s="90"/>
      <c r="P65" s="90"/>
      <c r="Q65" s="90"/>
      <c r="R65" s="90"/>
      <c r="S65" s="90"/>
      <c r="T65" s="90"/>
      <c r="U65" s="90"/>
      <c r="V65" s="90"/>
    </row>
    <row r="66" spans="1:22" s="24" customFormat="1" ht="13.5" customHeight="1">
      <c r="A66" s="23" t="s">
        <v>58</v>
      </c>
      <c r="B66" s="95">
        <v>3864945</v>
      </c>
      <c r="C66" s="25">
        <v>3449294</v>
      </c>
      <c r="D66" s="25">
        <v>280047</v>
      </c>
      <c r="E66" s="167" t="s">
        <v>122</v>
      </c>
      <c r="F66" s="167" t="s">
        <v>122</v>
      </c>
      <c r="G66" s="58">
        <v>118839.582</v>
      </c>
      <c r="H66" s="58">
        <v>106496.997</v>
      </c>
      <c r="I66" s="58">
        <v>9044.381</v>
      </c>
      <c r="J66" s="167" t="s">
        <v>122</v>
      </c>
      <c r="K66" s="167" t="s">
        <v>122</v>
      </c>
      <c r="M66" s="90"/>
      <c r="N66" s="90"/>
      <c r="O66" s="90"/>
      <c r="P66" s="90"/>
      <c r="Q66" s="90"/>
      <c r="R66" s="90"/>
      <c r="S66" s="90"/>
      <c r="T66" s="90"/>
      <c r="U66" s="90"/>
      <c r="V66" s="90"/>
    </row>
    <row r="67" spans="1:22" s="24" customFormat="1" ht="13.5" customHeight="1">
      <c r="A67" s="23" t="s">
        <v>59</v>
      </c>
      <c r="B67" s="95">
        <v>3647250</v>
      </c>
      <c r="C67" s="25">
        <v>3248413</v>
      </c>
      <c r="D67" s="25">
        <v>268180</v>
      </c>
      <c r="E67" s="167" t="s">
        <v>122</v>
      </c>
      <c r="F67" s="167" t="s">
        <v>122</v>
      </c>
      <c r="G67" s="58">
        <v>205062.267</v>
      </c>
      <c r="H67" s="58">
        <v>182557.613</v>
      </c>
      <c r="I67" s="58">
        <v>16753.132</v>
      </c>
      <c r="J67" s="167" t="s">
        <v>122</v>
      </c>
      <c r="K67" s="167" t="s">
        <v>122</v>
      </c>
      <c r="M67" s="90"/>
      <c r="N67" s="90"/>
      <c r="O67" s="90"/>
      <c r="P67" s="90"/>
      <c r="Q67" s="90"/>
      <c r="R67" s="90"/>
      <c r="S67" s="90"/>
      <c r="T67" s="90"/>
      <c r="U67" s="90"/>
      <c r="V67" s="90"/>
    </row>
    <row r="68" spans="1:22" ht="13.5" customHeight="1">
      <c r="A68" s="23" t="s">
        <v>60</v>
      </c>
      <c r="B68" s="95">
        <v>3330274</v>
      </c>
      <c r="C68" s="25">
        <v>2988049</v>
      </c>
      <c r="D68" s="25">
        <v>223212</v>
      </c>
      <c r="E68" s="167" t="s">
        <v>122</v>
      </c>
      <c r="F68" s="167" t="s">
        <v>122</v>
      </c>
      <c r="G68" s="58">
        <v>120725.729</v>
      </c>
      <c r="H68" s="58">
        <v>108136.952</v>
      </c>
      <c r="I68" s="58">
        <v>9163.681</v>
      </c>
      <c r="J68" s="167" t="s">
        <v>122</v>
      </c>
      <c r="K68" s="167" t="s">
        <v>122</v>
      </c>
      <c r="L68" s="24"/>
      <c r="M68" s="90"/>
      <c r="N68" s="90"/>
      <c r="O68" s="90"/>
      <c r="P68" s="90"/>
      <c r="Q68" s="90"/>
      <c r="R68" s="90"/>
      <c r="S68" s="90"/>
      <c r="T68" s="90"/>
      <c r="U68" s="90"/>
      <c r="V68" s="90"/>
    </row>
  </sheetData>
  <sheetProtection/>
  <mergeCells count="14">
    <mergeCell ref="A1:K1"/>
    <mergeCell ref="A37:K37"/>
    <mergeCell ref="C39:F39"/>
    <mergeCell ref="H39:K39"/>
    <mergeCell ref="B41:F41"/>
    <mergeCell ref="G41:K41"/>
    <mergeCell ref="C3:F3"/>
    <mergeCell ref="H3:K3"/>
    <mergeCell ref="A3:A5"/>
    <mergeCell ref="B3:B4"/>
    <mergeCell ref="A39:A41"/>
    <mergeCell ref="B39:B40"/>
    <mergeCell ref="G39:G40"/>
    <mergeCell ref="G3:G4"/>
  </mergeCells>
  <conditionalFormatting sqref="S70:U94 Q69:U69 M95:U65536 Q70:R81 A1 L1:P1 A37 L37 M36:R42 N4:P4 M2:P3 M55:P56 A38:L52 M5:P6 Q1:IV6 A2:L16 W7:IV18 M33:U35 M19:IV32 V55:IV56 X43:IV54 M69:P94 V69:IV65536 W57:IV68 L17:L32 A17:A32 V33:IV42 A33:L36 A69:L65536 A53 L53:L68 A55:A68">
    <cfRule type="cellIs" priority="11" dxfId="0" operator="equal" stopIfTrue="1">
      <formula>"."</formula>
    </cfRule>
  </conditionalFormatting>
  <conditionalFormatting sqref="B18:K20 B21:I32">
    <cfRule type="cellIs" priority="8" dxfId="0" operator="equal" stopIfTrue="1">
      <formula>"."</formula>
    </cfRule>
  </conditionalFormatting>
  <conditionalFormatting sqref="B17:K17">
    <cfRule type="cellIs" priority="7" dxfId="0" operator="equal" stopIfTrue="1">
      <formula>"."</formula>
    </cfRule>
  </conditionalFormatting>
  <conditionalFormatting sqref="B53:K53 B55:K56 B57:D68 G57:I68">
    <cfRule type="cellIs" priority="6" dxfId="0" operator="equal" stopIfTrue="1">
      <formula>"."</formula>
    </cfRule>
  </conditionalFormatting>
  <conditionalFormatting sqref="A54">
    <cfRule type="cellIs" priority="5" dxfId="0" operator="equal" stopIfTrue="1">
      <formula>"."</formula>
    </cfRule>
  </conditionalFormatting>
  <conditionalFormatting sqref="B54:K54">
    <cfRule type="cellIs" priority="4" dxfId="0" operator="equal" stopIfTrue="1">
      <formula>"."</formula>
    </cfRule>
  </conditionalFormatting>
  <conditionalFormatting sqref="J21:K32">
    <cfRule type="cellIs" priority="3" dxfId="0" operator="equal" stopIfTrue="1">
      <formula>"."</formula>
    </cfRule>
  </conditionalFormatting>
  <conditionalFormatting sqref="E57:F68">
    <cfRule type="cellIs" priority="2" dxfId="0" operator="equal" stopIfTrue="1">
      <formula>"."</formula>
    </cfRule>
  </conditionalFormatting>
  <conditionalFormatting sqref="J57:K68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3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68"/>
  <sheetViews>
    <sheetView zoomScaleSheetLayoutView="100" zoomScalePageLayoutView="0" workbookViewId="0" topLeftCell="A3">
      <selection activeCell="Q49" sqref="Q49"/>
    </sheetView>
  </sheetViews>
  <sheetFormatPr defaultColWidth="11.421875" defaultRowHeight="13.5" customHeight="1"/>
  <cols>
    <col min="1" max="1" width="8.00390625" style="6" customWidth="1"/>
    <col min="2" max="5" width="7.7109375" style="6" customWidth="1"/>
    <col min="6" max="10" width="7.8515625" style="6" customWidth="1"/>
    <col min="11" max="11" width="8.00390625" style="6" customWidth="1"/>
    <col min="12" max="12" width="7.8515625" style="6" customWidth="1"/>
    <col min="13" max="13" width="7.8515625" style="24" customWidth="1"/>
    <col min="14" max="14" width="8.57421875" style="6" customWidth="1"/>
    <col min="15" max="15" width="8.00390625" style="6" customWidth="1"/>
    <col min="16" max="18" width="11.7109375" style="6" customWidth="1"/>
    <col min="19" max="21" width="11.8515625" style="6" customWidth="1"/>
    <col min="22" max="23" width="11.7109375" style="6" customWidth="1"/>
    <col min="24" max="16384" width="11.421875" style="6" customWidth="1"/>
  </cols>
  <sheetData>
    <row r="1" spans="1:14" ht="24" customHeight="1">
      <c r="A1" s="182" t="s">
        <v>113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56"/>
    </row>
    <row r="2" spans="1:14" ht="13.5" customHeight="1">
      <c r="A2" s="79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6"/>
    </row>
    <row r="3" spans="10:23" ht="24" customHeight="1">
      <c r="J3" s="57"/>
      <c r="K3" s="57"/>
      <c r="L3" s="57"/>
      <c r="M3" s="57"/>
      <c r="N3" s="57"/>
      <c r="O3" s="183" t="s">
        <v>3</v>
      </c>
      <c r="P3" s="98" t="s">
        <v>123</v>
      </c>
      <c r="Q3" s="99"/>
      <c r="R3" s="99"/>
      <c r="S3" s="100"/>
      <c r="T3" s="98" t="s">
        <v>124</v>
      </c>
      <c r="U3" s="99"/>
      <c r="V3" s="99"/>
      <c r="W3" s="99"/>
    </row>
    <row r="4" spans="10:23" ht="36" customHeight="1">
      <c r="J4" s="57"/>
      <c r="K4" s="57"/>
      <c r="L4" s="57"/>
      <c r="M4" s="57"/>
      <c r="N4" s="57"/>
      <c r="O4" s="184"/>
      <c r="P4" s="119" t="s">
        <v>9</v>
      </c>
      <c r="Q4" s="119" t="s">
        <v>57</v>
      </c>
      <c r="R4" s="119" t="s">
        <v>69</v>
      </c>
      <c r="S4" s="119" t="s">
        <v>8</v>
      </c>
      <c r="T4" s="119" t="s">
        <v>9</v>
      </c>
      <c r="U4" s="119" t="s">
        <v>57</v>
      </c>
      <c r="V4" s="119" t="s">
        <v>69</v>
      </c>
      <c r="W4" s="120" t="s">
        <v>8</v>
      </c>
    </row>
    <row r="5" spans="10:23" ht="13.5" customHeight="1">
      <c r="J5" s="31"/>
      <c r="K5" s="31"/>
      <c r="L5" s="31"/>
      <c r="M5" s="31"/>
      <c r="N5" s="31"/>
      <c r="O5" s="185"/>
      <c r="P5" s="101" t="s">
        <v>0</v>
      </c>
      <c r="Q5" s="102"/>
      <c r="R5" s="102"/>
      <c r="S5" s="103"/>
      <c r="T5" s="101" t="s">
        <v>11</v>
      </c>
      <c r="U5" s="102"/>
      <c r="V5" s="102"/>
      <c r="W5" s="102"/>
    </row>
    <row r="6" spans="10:23" ht="6" customHeight="1">
      <c r="J6" s="24"/>
      <c r="K6" s="24"/>
      <c r="L6" s="24"/>
      <c r="N6" s="24"/>
      <c r="O6" s="104"/>
      <c r="P6" s="105"/>
      <c r="Q6" s="105"/>
      <c r="R6" s="105"/>
      <c r="S6" s="105"/>
      <c r="T6" s="105"/>
      <c r="U6" s="105"/>
      <c r="V6" s="105"/>
      <c r="W6" s="106"/>
    </row>
    <row r="7" spans="10:32" ht="13.5" customHeight="1" hidden="1">
      <c r="J7" s="60"/>
      <c r="K7" s="60"/>
      <c r="L7" s="60"/>
      <c r="M7" s="60"/>
      <c r="N7" s="60"/>
      <c r="O7" s="107">
        <v>2003</v>
      </c>
      <c r="P7" s="60">
        <f>'t1'!C43/'t1'!H7/12</f>
        <v>122.39363113935764</v>
      </c>
      <c r="Q7" s="60">
        <f>'t1'!D43/'t1'!I7/12</f>
        <v>128.87764903941374</v>
      </c>
      <c r="R7" s="60">
        <f>'t1'!E43/'t1'!J7/12</f>
        <v>136.12254901960785</v>
      </c>
      <c r="S7" s="60">
        <f>'t1'!F43/'t1'!K7/12</f>
        <v>123.18605408927989</v>
      </c>
      <c r="T7" s="60">
        <f>'t1'!H43/'t1'!H7/12*1000</f>
        <v>3479.4351303966687</v>
      </c>
      <c r="U7" s="60">
        <f>'t1'!I43/'t1'!I7/12*1000</f>
        <v>3758.89780154486</v>
      </c>
      <c r="V7" s="60">
        <f>'t1'!J43/'t1'!J7/12*1000</f>
        <v>3372.0588235294113</v>
      </c>
      <c r="W7" s="60">
        <f>'t1'!K43/'t1'!K7/12*1000</f>
        <v>2536.445096122515</v>
      </c>
      <c r="Y7" s="137"/>
      <c r="Z7" s="137"/>
      <c r="AA7" s="137"/>
      <c r="AB7" s="137"/>
      <c r="AC7" s="137"/>
      <c r="AD7" s="137"/>
      <c r="AE7" s="137"/>
      <c r="AF7" s="137"/>
    </row>
    <row r="8" spans="10:32" ht="13.5" customHeight="1" hidden="1">
      <c r="J8" s="60"/>
      <c r="K8" s="60"/>
      <c r="L8" s="60"/>
      <c r="M8" s="60"/>
      <c r="N8" s="60"/>
      <c r="O8" s="107">
        <v>2004</v>
      </c>
      <c r="P8" s="60">
        <f>'t1'!C44/'t1'!H8/12</f>
        <v>125.86881700890423</v>
      </c>
      <c r="Q8" s="60">
        <f>'t1'!D44/'t1'!I8/12</f>
        <v>132.6910803537101</v>
      </c>
      <c r="R8" s="60">
        <f>'t1'!E44/'t1'!J8/12</f>
        <v>131.94583333333333</v>
      </c>
      <c r="S8" s="60">
        <f>'t1'!F44/'t1'!K8/12</f>
        <v>123.06285046728972</v>
      </c>
      <c r="T8" s="60">
        <f>'t1'!H44/'t1'!H8/12*1000</f>
        <v>3490.321642740323</v>
      </c>
      <c r="U8" s="60">
        <f>'t1'!I44/'t1'!I8/12*1000</f>
        <v>3810.7362552864283</v>
      </c>
      <c r="V8" s="60">
        <f>'t1'!J44/'t1'!J8/12*1000</f>
        <v>3505.0000000000005</v>
      </c>
      <c r="W8" s="60">
        <f>'t1'!K44/'t1'!K8/12*1000</f>
        <v>2482.344236760124</v>
      </c>
      <c r="Y8" s="137"/>
      <c r="Z8" s="137"/>
      <c r="AA8" s="137"/>
      <c r="AB8" s="137"/>
      <c r="AC8" s="137"/>
      <c r="AD8" s="137"/>
      <c r="AE8" s="137"/>
      <c r="AF8" s="137"/>
    </row>
    <row r="9" spans="10:32" ht="12.75" customHeight="1">
      <c r="J9" s="60"/>
      <c r="K9" s="60"/>
      <c r="L9" s="60"/>
      <c r="M9" s="60"/>
      <c r="N9" s="60"/>
      <c r="O9" s="107">
        <v>2005</v>
      </c>
      <c r="P9" s="108">
        <v>129.1485077441569</v>
      </c>
      <c r="Q9" s="108">
        <v>131.33509673518742</v>
      </c>
      <c r="R9" s="108">
        <v>119.03030303030302</v>
      </c>
      <c r="S9" s="108">
        <v>121.79610564010743</v>
      </c>
      <c r="T9" s="108">
        <v>3629.8685379177773</v>
      </c>
      <c r="U9" s="108">
        <v>4130.340588472391</v>
      </c>
      <c r="V9" s="108">
        <v>3443.0492424242425</v>
      </c>
      <c r="W9" s="108">
        <v>2568.29879140555</v>
      </c>
      <c r="Y9" s="137"/>
      <c r="Z9" s="137"/>
      <c r="AA9" s="137"/>
      <c r="AB9" s="137"/>
      <c r="AC9" s="137"/>
      <c r="AD9" s="137"/>
      <c r="AE9" s="137"/>
      <c r="AF9" s="137"/>
    </row>
    <row r="10" spans="10:32" ht="12.75" customHeight="1">
      <c r="J10" s="60"/>
      <c r="K10" s="60"/>
      <c r="L10" s="60"/>
      <c r="M10" s="60"/>
      <c r="N10" s="60"/>
      <c r="O10" s="107">
        <v>2006</v>
      </c>
      <c r="P10" s="108">
        <v>127.65037641380304</v>
      </c>
      <c r="Q10" s="108">
        <v>132.6171185372005</v>
      </c>
      <c r="R10" s="108">
        <v>117.4128787878788</v>
      </c>
      <c r="S10" s="108">
        <v>122.17997685185185</v>
      </c>
      <c r="T10" s="108">
        <v>3703.342998823331</v>
      </c>
      <c r="U10" s="108">
        <v>4343.47940311055</v>
      </c>
      <c r="V10" s="108">
        <v>3784.848484848485</v>
      </c>
      <c r="W10" s="108">
        <v>2693.8641699735444</v>
      </c>
      <c r="Y10" s="137"/>
      <c r="Z10" s="137"/>
      <c r="AA10" s="137"/>
      <c r="AB10" s="137"/>
      <c r="AC10" s="137"/>
      <c r="AD10" s="137"/>
      <c r="AE10" s="137"/>
      <c r="AF10" s="137"/>
    </row>
    <row r="11" spans="10:32" ht="12.75" customHeight="1">
      <c r="J11" s="60"/>
      <c r="K11" s="60"/>
      <c r="L11" s="60"/>
      <c r="M11" s="60"/>
      <c r="N11" s="60"/>
      <c r="O11" s="107">
        <v>2007</v>
      </c>
      <c r="P11" s="108">
        <v>126.3017105357527</v>
      </c>
      <c r="Q11" s="108">
        <v>130.59934853420194</v>
      </c>
      <c r="R11" s="108">
        <v>129.46212121212122</v>
      </c>
      <c r="S11" s="108">
        <v>120.04430937279774</v>
      </c>
      <c r="T11" s="108">
        <v>3783.017000765019</v>
      </c>
      <c r="U11" s="108">
        <v>4202.334419109664</v>
      </c>
      <c r="V11" s="108">
        <v>3735.606060606061</v>
      </c>
      <c r="W11" s="108">
        <v>2583.236434108527</v>
      </c>
      <c r="Y11" s="137"/>
      <c r="Z11" s="137"/>
      <c r="AA11" s="137"/>
      <c r="AB11" s="137"/>
      <c r="AC11" s="137"/>
      <c r="AD11" s="137"/>
      <c r="AE11" s="137"/>
      <c r="AF11" s="137"/>
    </row>
    <row r="12" spans="10:32" ht="12.75" customHeight="1">
      <c r="J12" s="60"/>
      <c r="K12" s="60"/>
      <c r="L12" s="60"/>
      <c r="M12" s="60"/>
      <c r="N12" s="60"/>
      <c r="O12" s="107">
        <v>2008</v>
      </c>
      <c r="P12" s="108">
        <v>126.71997313194395</v>
      </c>
      <c r="Q12" s="108">
        <v>136.25032446463334</v>
      </c>
      <c r="R12" s="108">
        <v>136.88541666666666</v>
      </c>
      <c r="S12" s="108">
        <v>120.42431886982847</v>
      </c>
      <c r="T12" s="108">
        <v>3828.6441313872147</v>
      </c>
      <c r="U12" s="108">
        <v>4292.369024443002</v>
      </c>
      <c r="V12" s="108">
        <v>3829.166666666667</v>
      </c>
      <c r="W12" s="108">
        <v>2692.179616548941</v>
      </c>
      <c r="Y12" s="137"/>
      <c r="Z12" s="137"/>
      <c r="AA12" s="137"/>
      <c r="AB12" s="137"/>
      <c r="AC12" s="137"/>
      <c r="AD12" s="137"/>
      <c r="AE12" s="137"/>
      <c r="AF12" s="137"/>
    </row>
    <row r="13" spans="10:32" ht="12.75" customHeight="1">
      <c r="J13" s="60"/>
      <c r="K13" s="60"/>
      <c r="L13" s="60"/>
      <c r="M13" s="60"/>
      <c r="N13" s="60"/>
      <c r="O13" s="109">
        <v>2009</v>
      </c>
      <c r="P13" s="110">
        <v>122.72035555723251</v>
      </c>
      <c r="Q13" s="108">
        <v>132.48879436516648</v>
      </c>
      <c r="R13" s="108">
        <v>139.7202380952381</v>
      </c>
      <c r="S13" s="108">
        <v>120.33216198125837</v>
      </c>
      <c r="T13" s="108">
        <v>3869.9015205825754</v>
      </c>
      <c r="U13" s="108">
        <v>4426.545920234175</v>
      </c>
      <c r="V13" s="108">
        <v>4361.309523809524</v>
      </c>
      <c r="W13" s="108">
        <v>2766.231593038822</v>
      </c>
      <c r="Y13" s="137"/>
      <c r="Z13" s="137"/>
      <c r="AA13" s="137"/>
      <c r="AB13" s="137"/>
      <c r="AC13" s="137"/>
      <c r="AD13" s="137"/>
      <c r="AE13" s="137"/>
      <c r="AF13" s="137"/>
    </row>
    <row r="14" spans="10:32" ht="12.75" customHeight="1">
      <c r="J14" s="60"/>
      <c r="K14" s="60"/>
      <c r="L14" s="60"/>
      <c r="M14" s="60"/>
      <c r="N14" s="60"/>
      <c r="O14" s="109">
        <v>2010</v>
      </c>
      <c r="P14" s="110">
        <v>123.61898863010329</v>
      </c>
      <c r="Q14" s="108">
        <v>130.00138776971974</v>
      </c>
      <c r="R14" s="108">
        <v>144.04545454545453</v>
      </c>
      <c r="S14" s="108">
        <v>119.39858375386619</v>
      </c>
      <c r="T14" s="108">
        <v>3929.559876372215</v>
      </c>
      <c r="U14" s="108">
        <v>4655.86310323216</v>
      </c>
      <c r="V14" s="108">
        <v>4627.857954545456</v>
      </c>
      <c r="W14" s="108">
        <v>2771.329236529383</v>
      </c>
      <c r="Y14" s="137"/>
      <c r="Z14" s="137"/>
      <c r="AA14" s="137"/>
      <c r="AB14" s="137"/>
      <c r="AC14" s="137"/>
      <c r="AD14" s="137"/>
      <c r="AE14" s="137"/>
      <c r="AF14" s="137"/>
    </row>
    <row r="15" spans="10:32" ht="12.75" customHeight="1">
      <c r="J15" s="60"/>
      <c r="K15" s="60"/>
      <c r="L15" s="60"/>
      <c r="M15" s="60"/>
      <c r="N15" s="60"/>
      <c r="O15" s="109">
        <v>2011</v>
      </c>
      <c r="P15" s="110">
        <v>122.15038637487636</v>
      </c>
      <c r="Q15" s="108">
        <v>125.16031981536433</v>
      </c>
      <c r="R15" s="108">
        <v>143.6640625</v>
      </c>
      <c r="S15" s="108">
        <v>118.37149458253664</v>
      </c>
      <c r="T15" s="108">
        <v>4027.041478115727</v>
      </c>
      <c r="U15" s="108">
        <v>4917.799085064293</v>
      </c>
      <c r="V15" s="108">
        <v>4819.145833333333</v>
      </c>
      <c r="W15" s="108">
        <v>2899.616236456342</v>
      </c>
      <c r="Y15" s="137"/>
      <c r="Z15" s="137"/>
      <c r="AA15" s="137"/>
      <c r="AB15" s="137"/>
      <c r="AC15" s="137"/>
      <c r="AD15" s="137"/>
      <c r="AE15" s="137"/>
      <c r="AF15" s="137"/>
    </row>
    <row r="16" spans="10:32" ht="12.75" customHeight="1">
      <c r="J16" s="60"/>
      <c r="K16" s="60"/>
      <c r="L16" s="60"/>
      <c r="M16" s="60"/>
      <c r="N16" s="60"/>
      <c r="O16" s="109">
        <v>2012</v>
      </c>
      <c r="P16" s="110">
        <v>120.95848544677892</v>
      </c>
      <c r="Q16" s="108">
        <v>124.44940915805023</v>
      </c>
      <c r="R16" s="108">
        <v>145.58333333333334</v>
      </c>
      <c r="S16" s="108">
        <v>118.51634647792383</v>
      </c>
      <c r="T16" s="108">
        <v>4136.832519992052</v>
      </c>
      <c r="U16" s="108">
        <v>4970.65222386345</v>
      </c>
      <c r="V16" s="108">
        <v>5080.663978494625</v>
      </c>
      <c r="W16" s="108">
        <v>2971.3283619817994</v>
      </c>
      <c r="Y16" s="137"/>
      <c r="Z16" s="137"/>
      <c r="AA16" s="137"/>
      <c r="AB16" s="137"/>
      <c r="AC16" s="137"/>
      <c r="AD16" s="137"/>
      <c r="AE16" s="137"/>
      <c r="AF16" s="137"/>
    </row>
    <row r="17" spans="10:32" ht="12.75" customHeight="1">
      <c r="J17" s="60"/>
      <c r="K17" s="60"/>
      <c r="L17" s="60"/>
      <c r="M17" s="60"/>
      <c r="N17" s="60"/>
      <c r="O17" s="109">
        <v>2013</v>
      </c>
      <c r="P17" s="110">
        <v>119.42449770249573</v>
      </c>
      <c r="Q17" s="142">
        <v>121.75327874148012</v>
      </c>
      <c r="R17" s="142">
        <v>142.48171368861026</v>
      </c>
      <c r="S17" s="142">
        <v>118.89316410153907</v>
      </c>
      <c r="T17" s="108">
        <v>4269.170401988167</v>
      </c>
      <c r="U17" s="108">
        <v>5251.011160642181</v>
      </c>
      <c r="V17" s="108">
        <v>4886.400208986416</v>
      </c>
      <c r="W17" s="108">
        <v>3030.713904990339</v>
      </c>
      <c r="Y17" s="137"/>
      <c r="Z17" s="137"/>
      <c r="AA17" s="137"/>
      <c r="AB17" s="137"/>
      <c r="AC17" s="137"/>
      <c r="AD17" s="137"/>
      <c r="AE17" s="137"/>
      <c r="AF17" s="137"/>
    </row>
    <row r="18" spans="10:32" ht="12.75" customHeight="1">
      <c r="J18" s="60"/>
      <c r="K18" s="60"/>
      <c r="L18" s="60"/>
      <c r="M18" s="60"/>
      <c r="N18" s="60"/>
      <c r="O18" s="151">
        <v>2014</v>
      </c>
      <c r="P18" s="152">
        <v>119.47035416540503</v>
      </c>
      <c r="Q18" s="164">
        <v>121.01313819253248</v>
      </c>
      <c r="R18" s="164">
        <v>136.87908496732027</v>
      </c>
      <c r="S18" s="164">
        <v>114.60187524290711</v>
      </c>
      <c r="T18" s="150">
        <v>4345.989728421042</v>
      </c>
      <c r="U18" s="150">
        <v>4957.74368449017</v>
      </c>
      <c r="V18" s="150">
        <v>5769.817747611864</v>
      </c>
      <c r="W18" s="150">
        <v>3052.5146553957766</v>
      </c>
      <c r="Y18" s="137"/>
      <c r="Z18" s="137"/>
      <c r="AA18" s="137"/>
      <c r="AB18" s="137"/>
      <c r="AC18" s="137"/>
      <c r="AD18" s="137"/>
      <c r="AE18" s="137"/>
      <c r="AF18" s="137"/>
    </row>
    <row r="19" spans="10:23" ht="6" customHeight="1">
      <c r="J19" s="60"/>
      <c r="K19" s="60"/>
      <c r="L19" s="60"/>
      <c r="M19" s="60"/>
      <c r="N19" s="60"/>
      <c r="O19" s="111"/>
      <c r="P19" s="110"/>
      <c r="Q19" s="108"/>
      <c r="R19" s="108"/>
      <c r="S19" s="108"/>
      <c r="T19" s="108"/>
      <c r="U19" s="108"/>
      <c r="V19" s="108"/>
      <c r="W19" s="108"/>
    </row>
    <row r="20" spans="10:23" ht="13.5" customHeight="1">
      <c r="J20" s="60"/>
      <c r="K20" s="60"/>
      <c r="L20" s="60"/>
      <c r="M20" s="60"/>
      <c r="N20" s="60"/>
      <c r="O20" s="124">
        <v>2014</v>
      </c>
      <c r="P20" s="110"/>
      <c r="Q20" s="108"/>
      <c r="R20" s="108"/>
      <c r="S20" s="108"/>
      <c r="T20" s="108"/>
      <c r="U20" s="108"/>
      <c r="V20" s="108"/>
      <c r="W20" s="108"/>
    </row>
    <row r="21" spans="10:32" ht="13.5" customHeight="1">
      <c r="J21" s="60"/>
      <c r="K21" s="60"/>
      <c r="L21" s="60"/>
      <c r="M21" s="60"/>
      <c r="N21" s="60"/>
      <c r="O21" s="123" t="s">
        <v>4</v>
      </c>
      <c r="P21" s="110">
        <v>122.9732216941993</v>
      </c>
      <c r="Q21" s="108">
        <v>127.1534725594949</v>
      </c>
      <c r="R21" s="108">
        <v>140.21311475409837</v>
      </c>
      <c r="S21" s="108">
        <v>119.89218595450049</v>
      </c>
      <c r="T21" s="108">
        <v>3829.0540469186094</v>
      </c>
      <c r="U21" s="108">
        <v>4243.775619232637</v>
      </c>
      <c r="V21" s="168" t="s">
        <v>122</v>
      </c>
      <c r="W21" s="168" t="s">
        <v>122</v>
      </c>
      <c r="Y21" s="137"/>
      <c r="Z21" s="137"/>
      <c r="AA21" s="137"/>
      <c r="AB21" s="137"/>
      <c r="AC21" s="137"/>
      <c r="AD21" s="137"/>
      <c r="AE21" s="137"/>
      <c r="AF21" s="137"/>
    </row>
    <row r="22" spans="10:32" ht="13.5" customHeight="1">
      <c r="J22" s="60"/>
      <c r="K22" s="60"/>
      <c r="L22" s="60"/>
      <c r="M22" s="60"/>
      <c r="N22" s="60"/>
      <c r="O22" s="123" t="s">
        <v>5</v>
      </c>
      <c r="P22" s="110">
        <v>121.72601691898728</v>
      </c>
      <c r="Q22" s="108">
        <v>130.27947598253274</v>
      </c>
      <c r="R22" s="108">
        <v>148.1904761904762</v>
      </c>
      <c r="S22" s="108">
        <v>116.87339268051434</v>
      </c>
      <c r="T22" s="108">
        <v>3943.9730841178116</v>
      </c>
      <c r="U22" s="108">
        <v>4286.474041727317</v>
      </c>
      <c r="V22" s="168" t="s">
        <v>122</v>
      </c>
      <c r="W22" s="168" t="s">
        <v>122</v>
      </c>
      <c r="Y22" s="137"/>
      <c r="Z22" s="137"/>
      <c r="AA22" s="137"/>
      <c r="AB22" s="137"/>
      <c r="AC22" s="137"/>
      <c r="AD22" s="137"/>
      <c r="AE22" s="137"/>
      <c r="AF22" s="137"/>
    </row>
    <row r="23" spans="10:32" ht="13.5" customHeight="1">
      <c r="J23" s="60"/>
      <c r="K23" s="60"/>
      <c r="L23" s="60"/>
      <c r="M23" s="60"/>
      <c r="N23" s="60"/>
      <c r="O23" s="123" t="s">
        <v>6</v>
      </c>
      <c r="P23" s="110">
        <v>119.71452098875994</v>
      </c>
      <c r="Q23" s="108">
        <v>124.71242145964234</v>
      </c>
      <c r="R23" s="108">
        <v>152.421875</v>
      </c>
      <c r="S23" s="108">
        <v>118.14173228346456</v>
      </c>
      <c r="T23" s="108">
        <v>4301.212346597247</v>
      </c>
      <c r="U23" s="108">
        <v>4319.917351377477</v>
      </c>
      <c r="V23" s="168" t="s">
        <v>122</v>
      </c>
      <c r="W23" s="168" t="s">
        <v>122</v>
      </c>
      <c r="Y23" s="137"/>
      <c r="Z23" s="137"/>
      <c r="AA23" s="137"/>
      <c r="AB23" s="137"/>
      <c r="AC23" s="137"/>
      <c r="AD23" s="137"/>
      <c r="AE23" s="137"/>
      <c r="AF23" s="137"/>
    </row>
    <row r="24" spans="10:32" ht="13.5" customHeight="1">
      <c r="J24" s="60"/>
      <c r="K24" s="60"/>
      <c r="L24" s="60"/>
      <c r="M24" s="60"/>
      <c r="N24" s="60"/>
      <c r="O24" s="123" t="s">
        <v>7</v>
      </c>
      <c r="P24" s="110">
        <v>121.17268324478366</v>
      </c>
      <c r="Q24" s="108">
        <v>111.96531509526136</v>
      </c>
      <c r="R24" s="108">
        <v>135.03030303030303</v>
      </c>
      <c r="S24" s="108">
        <v>115.74878758486906</v>
      </c>
      <c r="T24" s="108">
        <v>4699.013233187561</v>
      </c>
      <c r="U24" s="108">
        <v>5626.461651196873</v>
      </c>
      <c r="V24" s="168" t="s">
        <v>122</v>
      </c>
      <c r="W24" s="168" t="s">
        <v>122</v>
      </c>
      <c r="Y24" s="137"/>
      <c r="Z24" s="137"/>
      <c r="AA24" s="137"/>
      <c r="AB24" s="137"/>
      <c r="AC24" s="137"/>
      <c r="AD24" s="137"/>
      <c r="AE24" s="137"/>
      <c r="AF24" s="137"/>
    </row>
    <row r="25" spans="10:32" ht="13.5" customHeight="1">
      <c r="J25" s="60"/>
      <c r="K25" s="60"/>
      <c r="L25" s="60"/>
      <c r="M25" s="60"/>
      <c r="N25" s="60"/>
      <c r="O25" s="107" t="s">
        <v>13</v>
      </c>
      <c r="P25" s="108">
        <v>119.39602916296819</v>
      </c>
      <c r="Q25" s="108">
        <v>119.85119921683798</v>
      </c>
      <c r="R25" s="108">
        <v>135.6818181818182</v>
      </c>
      <c r="S25" s="108">
        <v>113.72173913043478</v>
      </c>
      <c r="T25" s="108">
        <v>3944.9597529796447</v>
      </c>
      <c r="U25" s="108">
        <v>5471.868820362212</v>
      </c>
      <c r="V25" s="168" t="s">
        <v>122</v>
      </c>
      <c r="W25" s="168" t="s">
        <v>122</v>
      </c>
      <c r="Y25" s="137"/>
      <c r="Z25" s="137"/>
      <c r="AA25" s="137"/>
      <c r="AB25" s="137"/>
      <c r="AC25" s="137"/>
      <c r="AD25" s="137"/>
      <c r="AE25" s="137"/>
      <c r="AF25" s="137"/>
    </row>
    <row r="26" spans="10:32" ht="13.5" customHeight="1">
      <c r="J26" s="60"/>
      <c r="K26" s="60"/>
      <c r="L26" s="60"/>
      <c r="M26" s="60"/>
      <c r="N26" s="60"/>
      <c r="O26" s="107" t="s">
        <v>14</v>
      </c>
      <c r="P26" s="108">
        <v>108.2191911048917</v>
      </c>
      <c r="Q26" s="150">
        <v>108.09808729769495</v>
      </c>
      <c r="R26" s="150">
        <v>125.68656716417911</v>
      </c>
      <c r="S26" s="150">
        <v>104.27895752895753</v>
      </c>
      <c r="T26" s="108">
        <v>4391.148964164031</v>
      </c>
      <c r="U26" s="108">
        <v>5540.353604708191</v>
      </c>
      <c r="V26" s="168" t="s">
        <v>122</v>
      </c>
      <c r="W26" s="168" t="s">
        <v>122</v>
      </c>
      <c r="Y26" s="137"/>
      <c r="Z26" s="137"/>
      <c r="AA26" s="137"/>
      <c r="AB26" s="137"/>
      <c r="AC26" s="137"/>
      <c r="AD26" s="137"/>
      <c r="AE26" s="137"/>
      <c r="AF26" s="137"/>
    </row>
    <row r="27" spans="10:32" ht="13.5" customHeight="1">
      <c r="J27" s="60"/>
      <c r="K27" s="60"/>
      <c r="L27" s="60"/>
      <c r="M27" s="60"/>
      <c r="N27" s="60"/>
      <c r="O27" s="112" t="s">
        <v>40</v>
      </c>
      <c r="P27" s="108">
        <v>133.93321007098996</v>
      </c>
      <c r="Q27" s="150">
        <v>137.47223587223587</v>
      </c>
      <c r="R27" s="150">
        <v>143.67164179104478</v>
      </c>
      <c r="S27" s="150">
        <v>127.68273866923819</v>
      </c>
      <c r="T27" s="108">
        <v>4160.85933636163</v>
      </c>
      <c r="U27" s="108">
        <v>4930.91203931204</v>
      </c>
      <c r="V27" s="168" t="s">
        <v>122</v>
      </c>
      <c r="W27" s="168" t="s">
        <v>122</v>
      </c>
      <c r="Y27" s="137"/>
      <c r="Z27" s="137"/>
      <c r="AA27" s="137"/>
      <c r="AB27" s="137"/>
      <c r="AC27" s="137"/>
      <c r="AD27" s="137"/>
      <c r="AE27" s="137"/>
      <c r="AF27" s="137"/>
    </row>
    <row r="28" spans="10:32" ht="13.5" customHeight="1">
      <c r="J28" s="60"/>
      <c r="K28" s="60"/>
      <c r="L28" s="60"/>
      <c r="M28" s="60"/>
      <c r="N28" s="60"/>
      <c r="O28" s="112" t="s">
        <v>41</v>
      </c>
      <c r="P28" s="108">
        <v>102.17139764619793</v>
      </c>
      <c r="Q28" s="150">
        <v>101.63907933398629</v>
      </c>
      <c r="R28" s="150">
        <v>126.83823529411765</v>
      </c>
      <c r="S28" s="150">
        <v>99.75</v>
      </c>
      <c r="T28" s="108">
        <v>4019.271411366547</v>
      </c>
      <c r="U28" s="108">
        <v>4249.619980411362</v>
      </c>
      <c r="V28" s="168" t="s">
        <v>122</v>
      </c>
      <c r="W28" s="168" t="s">
        <v>122</v>
      </c>
      <c r="Y28" s="137"/>
      <c r="Z28" s="137"/>
      <c r="AA28" s="137"/>
      <c r="AB28" s="137"/>
      <c r="AC28" s="137"/>
      <c r="AD28" s="137"/>
      <c r="AE28" s="137"/>
      <c r="AF28" s="137"/>
    </row>
    <row r="29" spans="1:32" ht="13.5" customHeight="1">
      <c r="A29" s="23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12" t="s">
        <v>42</v>
      </c>
      <c r="P29" s="108">
        <v>119.46293651481521</v>
      </c>
      <c r="Q29" s="150">
        <v>125.3450070989115</v>
      </c>
      <c r="R29" s="150">
        <v>126.6470588235294</v>
      </c>
      <c r="S29" s="150">
        <v>113.66955684007708</v>
      </c>
      <c r="T29" s="108">
        <v>3895.6119591964393</v>
      </c>
      <c r="U29" s="108">
        <v>4255.293421675343</v>
      </c>
      <c r="V29" s="168" t="s">
        <v>122</v>
      </c>
      <c r="W29" s="168" t="s">
        <v>122</v>
      </c>
      <c r="Y29" s="137"/>
      <c r="Z29" s="137"/>
      <c r="AA29" s="137"/>
      <c r="AB29" s="137"/>
      <c r="AC29" s="137"/>
      <c r="AD29" s="137"/>
      <c r="AE29" s="137"/>
      <c r="AF29" s="137"/>
    </row>
    <row r="30" spans="1:32" ht="13.5" customHeight="1">
      <c r="A30" s="23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12" t="s">
        <v>58</v>
      </c>
      <c r="P30" s="108">
        <v>129.86359648957676</v>
      </c>
      <c r="Q30" s="150">
        <v>132.34735349716445</v>
      </c>
      <c r="R30" s="150">
        <v>140.58823529411765</v>
      </c>
      <c r="S30" s="150">
        <v>121.54676952748312</v>
      </c>
      <c r="T30" s="108">
        <v>4009.5402264230506</v>
      </c>
      <c r="U30" s="108">
        <v>4274.28213610586</v>
      </c>
      <c r="V30" s="168" t="s">
        <v>122</v>
      </c>
      <c r="W30" s="168" t="s">
        <v>122</v>
      </c>
      <c r="Y30" s="137"/>
      <c r="Z30" s="137"/>
      <c r="AA30" s="137"/>
      <c r="AB30" s="137"/>
      <c r="AC30" s="137"/>
      <c r="AD30" s="137"/>
      <c r="AE30" s="137"/>
      <c r="AF30" s="137"/>
    </row>
    <row r="31" spans="1:32" ht="13.5" customHeight="1">
      <c r="A31" s="23"/>
      <c r="B31" s="59"/>
      <c r="C31" s="61"/>
      <c r="D31" s="61"/>
      <c r="E31" s="61"/>
      <c r="F31" s="61"/>
      <c r="G31" s="61"/>
      <c r="H31" s="59"/>
      <c r="I31" s="61"/>
      <c r="J31" s="61"/>
      <c r="K31" s="61"/>
      <c r="L31" s="61"/>
      <c r="M31" s="61"/>
      <c r="N31" s="23"/>
      <c r="O31" s="112" t="s">
        <v>59</v>
      </c>
      <c r="P31" s="108">
        <v>122.12767637272779</v>
      </c>
      <c r="Q31" s="150">
        <v>126.85903500473037</v>
      </c>
      <c r="R31" s="150">
        <v>138.59420289855072</v>
      </c>
      <c r="S31" s="150">
        <v>117.22555663117134</v>
      </c>
      <c r="T31" s="108">
        <v>6863.455194841815</v>
      </c>
      <c r="U31" s="108">
        <v>7924.849574266793</v>
      </c>
      <c r="V31" s="168" t="s">
        <v>122</v>
      </c>
      <c r="W31" s="168" t="s">
        <v>122</v>
      </c>
      <c r="Y31" s="137"/>
      <c r="Z31" s="137"/>
      <c r="AA31" s="137"/>
      <c r="AB31" s="137"/>
      <c r="AC31" s="137"/>
      <c r="AD31" s="137"/>
      <c r="AE31" s="137"/>
      <c r="AF31" s="137"/>
    </row>
    <row r="32" spans="1:32" ht="13.5" customHeight="1">
      <c r="A32" s="13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O32" s="112" t="s">
        <v>60</v>
      </c>
      <c r="P32" s="108">
        <v>112.72423757714769</v>
      </c>
      <c r="Q32" s="150">
        <v>106.03895486935868</v>
      </c>
      <c r="R32" s="150">
        <v>130.18840579710144</v>
      </c>
      <c r="S32" s="150">
        <v>106.9290573372206</v>
      </c>
      <c r="T32" s="108">
        <v>4079.4697369810924</v>
      </c>
      <c r="U32" s="108">
        <v>4353.292636579573</v>
      </c>
      <c r="V32" s="168" t="s">
        <v>122</v>
      </c>
      <c r="W32" s="168" t="s">
        <v>122</v>
      </c>
      <c r="Y32" s="137"/>
      <c r="Z32" s="137"/>
      <c r="AA32" s="137"/>
      <c r="AB32" s="137"/>
      <c r="AC32" s="137"/>
      <c r="AD32" s="137"/>
      <c r="AE32" s="137"/>
      <c r="AF32" s="137"/>
    </row>
    <row r="33" spans="1:23" ht="13.5" customHeight="1">
      <c r="A33" s="13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O33" s="113" t="s">
        <v>64</v>
      </c>
      <c r="P33" s="114"/>
      <c r="Q33" s="114"/>
      <c r="R33" s="114"/>
      <c r="S33" s="114"/>
      <c r="T33" s="114"/>
      <c r="U33" s="114"/>
      <c r="V33" s="114"/>
      <c r="W33" s="108"/>
    </row>
    <row r="34" spans="1:14" ht="24" customHeight="1">
      <c r="A34" s="178" t="s">
        <v>114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56"/>
    </row>
    <row r="35" spans="16:23" ht="13.5" customHeight="1">
      <c r="P35" s="92"/>
      <c r="Q35" s="92"/>
      <c r="R35" s="92"/>
      <c r="S35" s="92"/>
      <c r="T35" s="92"/>
      <c r="U35" s="92"/>
      <c r="V35" s="92"/>
      <c r="W35" s="92"/>
    </row>
    <row r="36" spans="1:23" ht="13.5" customHeight="1">
      <c r="A36" s="173" t="s">
        <v>3</v>
      </c>
      <c r="B36" s="176" t="s">
        <v>102</v>
      </c>
      <c r="C36" s="171" t="s">
        <v>2</v>
      </c>
      <c r="D36" s="172"/>
      <c r="E36" s="172"/>
      <c r="F36" s="172"/>
      <c r="G36" s="172"/>
      <c r="H36" s="176" t="s">
        <v>104</v>
      </c>
      <c r="I36" s="171" t="s">
        <v>2</v>
      </c>
      <c r="J36" s="172"/>
      <c r="K36" s="172"/>
      <c r="L36" s="172"/>
      <c r="M36" s="172"/>
      <c r="O36" s="86"/>
      <c r="P36" s="24"/>
      <c r="Q36" s="24"/>
      <c r="R36" s="24"/>
      <c r="S36" s="24"/>
      <c r="T36" s="24"/>
      <c r="U36" s="24"/>
      <c r="V36" s="24"/>
      <c r="W36" s="24"/>
    </row>
    <row r="37" spans="1:13" ht="48" customHeight="1">
      <c r="A37" s="174"/>
      <c r="B37" s="177"/>
      <c r="C37" s="96" t="s">
        <v>12</v>
      </c>
      <c r="D37" s="96" t="s">
        <v>65</v>
      </c>
      <c r="E37" s="96" t="s">
        <v>66</v>
      </c>
      <c r="F37" s="96" t="s">
        <v>67</v>
      </c>
      <c r="G37" s="97" t="s">
        <v>103</v>
      </c>
      <c r="H37" s="177"/>
      <c r="I37" s="96" t="s">
        <v>12</v>
      </c>
      <c r="J37" s="96" t="s">
        <v>65</v>
      </c>
      <c r="K37" s="96" t="s">
        <v>66</v>
      </c>
      <c r="L37" s="96" t="s">
        <v>67</v>
      </c>
      <c r="M37" s="97" t="s">
        <v>103</v>
      </c>
    </row>
    <row r="38" spans="1:13" ht="13.5" customHeight="1">
      <c r="A38" s="175"/>
      <c r="B38" s="71" t="s">
        <v>0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ht="6" customHeight="1">
      <c r="A39" s="29"/>
    </row>
    <row r="40" spans="1:23" ht="13.5" customHeight="1" hidden="1">
      <c r="A40" s="30">
        <v>2003</v>
      </c>
      <c r="B40" s="22">
        <f>SUM(C40:G40)</f>
        <v>474</v>
      </c>
      <c r="C40" s="22">
        <v>180</v>
      </c>
      <c r="D40" s="22">
        <v>81</v>
      </c>
      <c r="E40" s="22">
        <v>34</v>
      </c>
      <c r="F40" s="22">
        <v>107</v>
      </c>
      <c r="G40" s="22">
        <f>4+68</f>
        <v>72</v>
      </c>
      <c r="H40" s="22">
        <f>SUM(I40:M40)</f>
        <v>30100</v>
      </c>
      <c r="I40" s="22">
        <v>20092</v>
      </c>
      <c r="J40" s="22">
        <v>3461</v>
      </c>
      <c r="K40" s="22">
        <v>858</v>
      </c>
      <c r="L40" s="22">
        <v>2638</v>
      </c>
      <c r="M40" s="25">
        <f>51+3000</f>
        <v>3051</v>
      </c>
      <c r="O40" s="136"/>
      <c r="P40" s="136"/>
      <c r="Q40" s="136"/>
      <c r="R40" s="136"/>
      <c r="S40" s="136"/>
      <c r="T40" s="136"/>
      <c r="U40" s="136"/>
      <c r="V40" s="136"/>
      <c r="W40" s="136"/>
    </row>
    <row r="41" spans="1:23" ht="13.5" customHeight="1" hidden="1">
      <c r="A41" s="30">
        <v>2004</v>
      </c>
      <c r="B41" s="22">
        <f>SUM(C41:G41)</f>
        <v>479</v>
      </c>
      <c r="C41" s="22">
        <v>179</v>
      </c>
      <c r="D41" s="22">
        <v>83</v>
      </c>
      <c r="E41" s="22">
        <v>37</v>
      </c>
      <c r="F41" s="22">
        <v>108</v>
      </c>
      <c r="G41" s="22">
        <f>3+69</f>
        <v>72</v>
      </c>
      <c r="H41" s="22">
        <f>SUM(I41:M41)</f>
        <v>30338</v>
      </c>
      <c r="I41" s="22">
        <v>20072</v>
      </c>
      <c r="J41" s="22">
        <v>3583</v>
      </c>
      <c r="K41" s="22">
        <v>919</v>
      </c>
      <c r="L41" s="22">
        <v>2677</v>
      </c>
      <c r="M41" s="25">
        <f>37+3050</f>
        <v>3087</v>
      </c>
      <c r="O41" s="136"/>
      <c r="P41" s="136"/>
      <c r="Q41" s="136"/>
      <c r="R41" s="136"/>
      <c r="S41" s="136"/>
      <c r="T41" s="136"/>
      <c r="U41" s="136"/>
      <c r="V41" s="136"/>
      <c r="W41" s="136"/>
    </row>
    <row r="42" spans="1:23" ht="13.5" customHeight="1">
      <c r="A42" s="30">
        <v>2005</v>
      </c>
      <c r="B42" s="22">
        <v>496</v>
      </c>
      <c r="C42" s="22">
        <v>192</v>
      </c>
      <c r="D42" s="22">
        <v>83</v>
      </c>
      <c r="E42" s="22">
        <v>38</v>
      </c>
      <c r="F42" s="22">
        <v>110</v>
      </c>
      <c r="G42" s="22">
        <v>73</v>
      </c>
      <c r="H42" s="22">
        <v>30189</v>
      </c>
      <c r="I42" s="22">
        <v>20060</v>
      </c>
      <c r="J42" s="22">
        <v>3392</v>
      </c>
      <c r="K42" s="22">
        <v>939</v>
      </c>
      <c r="L42" s="22">
        <v>2713</v>
      </c>
      <c r="M42" s="25">
        <v>3085</v>
      </c>
      <c r="O42" s="136"/>
      <c r="P42" s="136"/>
      <c r="Q42" s="136"/>
      <c r="R42" s="136"/>
      <c r="S42" s="136"/>
      <c r="T42" s="136"/>
      <c r="U42" s="136"/>
      <c r="V42" s="136"/>
      <c r="W42" s="136"/>
    </row>
    <row r="43" spans="1:23" ht="13.5" customHeight="1">
      <c r="A43" s="30">
        <v>2006</v>
      </c>
      <c r="B43" s="22">
        <v>501</v>
      </c>
      <c r="C43" s="22">
        <v>193</v>
      </c>
      <c r="D43" s="22">
        <v>84</v>
      </c>
      <c r="E43" s="22">
        <v>42</v>
      </c>
      <c r="F43" s="22">
        <v>110</v>
      </c>
      <c r="G43" s="22">
        <v>72</v>
      </c>
      <c r="H43" s="22">
        <v>30378</v>
      </c>
      <c r="I43" s="22">
        <v>20311</v>
      </c>
      <c r="J43" s="22">
        <v>3251</v>
      </c>
      <c r="K43" s="22">
        <v>966</v>
      </c>
      <c r="L43" s="22">
        <v>2726</v>
      </c>
      <c r="M43" s="25">
        <v>3124</v>
      </c>
      <c r="O43" s="136"/>
      <c r="P43" s="136"/>
      <c r="Q43" s="136"/>
      <c r="R43" s="136"/>
      <c r="S43" s="136"/>
      <c r="T43" s="136"/>
      <c r="U43" s="136"/>
      <c r="V43" s="136"/>
      <c r="W43" s="136"/>
    </row>
    <row r="44" spans="1:23" ht="13.5" customHeight="1">
      <c r="A44" s="30">
        <v>2007</v>
      </c>
      <c r="B44" s="22">
        <v>503</v>
      </c>
      <c r="C44" s="22">
        <v>198</v>
      </c>
      <c r="D44" s="22">
        <v>83</v>
      </c>
      <c r="E44" s="22">
        <v>41</v>
      </c>
      <c r="F44" s="22">
        <v>110</v>
      </c>
      <c r="G44" s="22">
        <v>71</v>
      </c>
      <c r="H44" s="22">
        <v>30400</v>
      </c>
      <c r="I44" s="22">
        <v>20583</v>
      </c>
      <c r="J44" s="22">
        <v>3164</v>
      </c>
      <c r="K44" s="22">
        <v>927</v>
      </c>
      <c r="L44" s="22">
        <v>2699</v>
      </c>
      <c r="M44" s="25">
        <v>3027</v>
      </c>
      <c r="O44" s="136"/>
      <c r="P44" s="136"/>
      <c r="Q44" s="136"/>
      <c r="R44" s="136"/>
      <c r="S44" s="136"/>
      <c r="T44" s="136"/>
      <c r="U44" s="136"/>
      <c r="V44" s="136"/>
      <c r="W44" s="136"/>
    </row>
    <row r="45" spans="1:23" ht="13.5" customHeight="1">
      <c r="A45" s="31">
        <v>2008</v>
      </c>
      <c r="B45" s="95">
        <v>517</v>
      </c>
      <c r="C45" s="22">
        <v>206</v>
      </c>
      <c r="D45" s="22">
        <v>83</v>
      </c>
      <c r="E45" s="22">
        <v>42</v>
      </c>
      <c r="F45" s="22">
        <v>111</v>
      </c>
      <c r="G45" s="22">
        <v>75</v>
      </c>
      <c r="H45" s="22">
        <v>30105</v>
      </c>
      <c r="I45" s="22">
        <v>20251</v>
      </c>
      <c r="J45" s="22">
        <v>3100</v>
      </c>
      <c r="K45" s="22">
        <v>958</v>
      </c>
      <c r="L45" s="22">
        <v>2598</v>
      </c>
      <c r="M45" s="25">
        <v>3198</v>
      </c>
      <c r="O45" s="136"/>
      <c r="P45" s="136"/>
      <c r="Q45" s="136"/>
      <c r="R45" s="136"/>
      <c r="S45" s="136"/>
      <c r="T45" s="136"/>
      <c r="U45" s="136"/>
      <c r="V45" s="136"/>
      <c r="W45" s="136"/>
    </row>
    <row r="46" spans="1:23" ht="13.5" customHeight="1">
      <c r="A46" s="31">
        <v>2009</v>
      </c>
      <c r="B46" s="95">
        <v>527</v>
      </c>
      <c r="C46" s="22">
        <v>215</v>
      </c>
      <c r="D46" s="22">
        <v>83</v>
      </c>
      <c r="E46" s="22">
        <v>44</v>
      </c>
      <c r="F46" s="22">
        <v>111</v>
      </c>
      <c r="G46" s="22">
        <v>74</v>
      </c>
      <c r="H46" s="22">
        <v>29349</v>
      </c>
      <c r="I46" s="22">
        <v>19440</v>
      </c>
      <c r="J46" s="22">
        <v>3137</v>
      </c>
      <c r="K46" s="22">
        <v>943</v>
      </c>
      <c r="L46" s="22">
        <v>2583</v>
      </c>
      <c r="M46" s="25">
        <v>3246</v>
      </c>
      <c r="O46" s="136"/>
      <c r="P46" s="136"/>
      <c r="Q46" s="136"/>
      <c r="R46" s="136"/>
      <c r="S46" s="136"/>
      <c r="T46" s="136"/>
      <c r="U46" s="136"/>
      <c r="V46" s="136"/>
      <c r="W46" s="136"/>
    </row>
    <row r="47" spans="1:23" ht="13.5" customHeight="1">
      <c r="A47" s="31">
        <v>2010</v>
      </c>
      <c r="B47" s="95">
        <v>533</v>
      </c>
      <c r="C47" s="25">
        <v>217</v>
      </c>
      <c r="D47" s="25">
        <v>85</v>
      </c>
      <c r="E47" s="25">
        <v>45</v>
      </c>
      <c r="F47" s="25">
        <v>111</v>
      </c>
      <c r="G47" s="25">
        <v>74</v>
      </c>
      <c r="H47" s="22">
        <v>29688</v>
      </c>
      <c r="I47" s="25">
        <v>19684</v>
      </c>
      <c r="J47" s="25">
        <v>3148</v>
      </c>
      <c r="K47" s="25">
        <v>957</v>
      </c>
      <c r="L47" s="25">
        <v>2618</v>
      </c>
      <c r="M47" s="25">
        <v>3282</v>
      </c>
      <c r="O47" s="136"/>
      <c r="P47" s="136"/>
      <c r="Q47" s="136"/>
      <c r="R47" s="136"/>
      <c r="S47" s="136"/>
      <c r="T47" s="136"/>
      <c r="U47" s="136"/>
      <c r="V47" s="136"/>
      <c r="W47" s="136"/>
    </row>
    <row r="48" spans="1:23" ht="13.5" customHeight="1">
      <c r="A48" s="31">
        <v>2011</v>
      </c>
      <c r="B48" s="95">
        <v>538</v>
      </c>
      <c r="C48" s="25">
        <v>209</v>
      </c>
      <c r="D48" s="25">
        <v>95</v>
      </c>
      <c r="E48" s="25">
        <v>47</v>
      </c>
      <c r="F48" s="25">
        <v>112</v>
      </c>
      <c r="G48" s="25">
        <v>74</v>
      </c>
      <c r="H48" s="22">
        <v>30060</v>
      </c>
      <c r="I48" s="25">
        <v>19750</v>
      </c>
      <c r="J48" s="25">
        <v>3291</v>
      </c>
      <c r="K48" s="25">
        <v>995</v>
      </c>
      <c r="L48" s="25">
        <v>2660</v>
      </c>
      <c r="M48" s="25">
        <v>3364</v>
      </c>
      <c r="O48" s="136"/>
      <c r="P48" s="136"/>
      <c r="Q48" s="136"/>
      <c r="R48" s="136"/>
      <c r="S48" s="136"/>
      <c r="T48" s="136"/>
      <c r="U48" s="136"/>
      <c r="V48" s="136"/>
      <c r="W48" s="136"/>
    </row>
    <row r="49" spans="1:23" ht="13.5" customHeight="1">
      <c r="A49" s="31">
        <v>2012</v>
      </c>
      <c r="B49" s="95">
        <v>537</v>
      </c>
      <c r="C49" s="25">
        <v>206</v>
      </c>
      <c r="D49" s="25">
        <v>97</v>
      </c>
      <c r="E49" s="25">
        <v>47</v>
      </c>
      <c r="F49" s="25">
        <v>112</v>
      </c>
      <c r="G49" s="25">
        <v>75</v>
      </c>
      <c r="H49" s="22">
        <v>29895</v>
      </c>
      <c r="I49" s="25">
        <v>19491</v>
      </c>
      <c r="J49" s="25">
        <v>3273</v>
      </c>
      <c r="K49" s="25">
        <v>998</v>
      </c>
      <c r="L49" s="25">
        <v>2650</v>
      </c>
      <c r="M49" s="25">
        <v>3482</v>
      </c>
      <c r="O49" s="136"/>
      <c r="P49" s="136"/>
      <c r="Q49" s="136"/>
      <c r="R49" s="136"/>
      <c r="S49" s="136"/>
      <c r="T49" s="136"/>
      <c r="U49" s="136"/>
      <c r="V49" s="136"/>
      <c r="W49" s="136"/>
    </row>
    <row r="50" spans="1:23" ht="13.5" customHeight="1">
      <c r="A50" s="31">
        <v>2013</v>
      </c>
      <c r="B50" s="95">
        <v>538</v>
      </c>
      <c r="C50" s="25">
        <v>207</v>
      </c>
      <c r="D50" s="25">
        <v>97</v>
      </c>
      <c r="E50" s="25">
        <v>48</v>
      </c>
      <c r="F50" s="25">
        <v>113</v>
      </c>
      <c r="G50" s="25">
        <v>75</v>
      </c>
      <c r="H50" s="25">
        <v>29733.8</v>
      </c>
      <c r="I50" s="25">
        <v>19152.8</v>
      </c>
      <c r="J50" s="25">
        <v>3327.6</v>
      </c>
      <c r="K50" s="25">
        <v>1011.2</v>
      </c>
      <c r="L50" s="25">
        <v>2679.5</v>
      </c>
      <c r="M50" s="25">
        <v>3562.7000000000003</v>
      </c>
      <c r="O50" s="136"/>
      <c r="P50" s="136"/>
      <c r="Q50" s="136"/>
      <c r="R50" s="136"/>
      <c r="S50" s="136"/>
      <c r="T50" s="136"/>
      <c r="U50" s="136"/>
      <c r="V50" s="136"/>
      <c r="W50" s="136"/>
    </row>
    <row r="51" spans="1:23" ht="13.5" customHeight="1">
      <c r="A51" s="31">
        <v>2014</v>
      </c>
      <c r="B51" s="95">
        <v>539</v>
      </c>
      <c r="C51" s="25">
        <v>201</v>
      </c>
      <c r="D51" s="25">
        <v>95</v>
      </c>
      <c r="E51" s="25">
        <v>51</v>
      </c>
      <c r="F51" s="25">
        <v>113</v>
      </c>
      <c r="G51" s="25">
        <v>79</v>
      </c>
      <c r="H51" s="25">
        <v>29586.6</v>
      </c>
      <c r="I51" s="25">
        <v>18827.9</v>
      </c>
      <c r="J51" s="25">
        <v>3281.6</v>
      </c>
      <c r="K51" s="25">
        <v>979.5</v>
      </c>
      <c r="L51" s="25">
        <v>2603.1</v>
      </c>
      <c r="M51" s="25">
        <v>3894.4</v>
      </c>
      <c r="O51" s="136"/>
      <c r="P51" s="136"/>
      <c r="Q51" s="136"/>
      <c r="R51" s="136"/>
      <c r="S51" s="136"/>
      <c r="T51" s="136"/>
      <c r="U51" s="136"/>
      <c r="V51" s="136"/>
      <c r="W51" s="136"/>
    </row>
    <row r="52" spans="1:13" ht="6" customHeight="1">
      <c r="A52" s="35"/>
      <c r="B52" s="163"/>
      <c r="C52" s="35"/>
      <c r="D52" s="35"/>
      <c r="E52" s="35"/>
      <c r="F52" s="35"/>
      <c r="G52" s="35"/>
      <c r="H52" s="22"/>
      <c r="I52" s="35"/>
      <c r="J52" s="35"/>
      <c r="K52" s="35"/>
      <c r="L52" s="35"/>
      <c r="M52" s="10"/>
    </row>
    <row r="53" spans="1:13" ht="13.5" customHeight="1">
      <c r="A53" s="125">
        <v>2014</v>
      </c>
      <c r="B53" s="95"/>
      <c r="C53" s="145"/>
      <c r="D53" s="145"/>
      <c r="E53" s="145"/>
      <c r="F53" s="145"/>
      <c r="G53" s="145"/>
      <c r="H53" s="22"/>
      <c r="I53" s="145"/>
      <c r="J53" s="145"/>
      <c r="K53" s="145"/>
      <c r="L53" s="145"/>
      <c r="M53" s="162"/>
    </row>
    <row r="54" spans="1:14" ht="13.5" customHeight="1">
      <c r="A54" s="31" t="s">
        <v>4</v>
      </c>
      <c r="B54" s="95">
        <v>541</v>
      </c>
      <c r="C54" s="25">
        <v>203</v>
      </c>
      <c r="D54" s="25">
        <v>95</v>
      </c>
      <c r="E54" s="25">
        <v>50</v>
      </c>
      <c r="F54" s="25">
        <v>113</v>
      </c>
      <c r="G54" s="25">
        <v>80</v>
      </c>
      <c r="H54" s="25">
        <v>29645</v>
      </c>
      <c r="I54" s="25">
        <v>18876.3</v>
      </c>
      <c r="J54" s="25">
        <v>3289.1</v>
      </c>
      <c r="K54" s="25">
        <v>969.9</v>
      </c>
      <c r="L54" s="25">
        <v>2595.3</v>
      </c>
      <c r="M54" s="25">
        <v>3914.4</v>
      </c>
      <c r="N54" s="62"/>
    </row>
    <row r="55" spans="1:14" ht="13.5" customHeight="1">
      <c r="A55" s="31" t="s">
        <v>5</v>
      </c>
      <c r="B55" s="95">
        <v>541</v>
      </c>
      <c r="C55" s="25">
        <v>203</v>
      </c>
      <c r="D55" s="25">
        <v>95</v>
      </c>
      <c r="E55" s="25">
        <v>50</v>
      </c>
      <c r="F55" s="25">
        <v>113</v>
      </c>
      <c r="G55" s="25">
        <v>80</v>
      </c>
      <c r="H55" s="25">
        <v>29543.2</v>
      </c>
      <c r="I55" s="25">
        <v>18798.1</v>
      </c>
      <c r="J55" s="25">
        <v>3291.3</v>
      </c>
      <c r="K55" s="25">
        <v>963.6</v>
      </c>
      <c r="L55" s="25">
        <v>2588.1</v>
      </c>
      <c r="M55" s="25">
        <v>3902.1</v>
      </c>
      <c r="N55" s="62"/>
    </row>
    <row r="56" spans="1:14" ht="13.5" customHeight="1">
      <c r="A56" s="30" t="s">
        <v>6</v>
      </c>
      <c r="B56" s="95">
        <v>541</v>
      </c>
      <c r="C56" s="25">
        <v>203</v>
      </c>
      <c r="D56" s="25">
        <v>95</v>
      </c>
      <c r="E56" s="25">
        <v>50</v>
      </c>
      <c r="F56" s="25">
        <v>113</v>
      </c>
      <c r="G56" s="25">
        <v>80</v>
      </c>
      <c r="H56" s="25">
        <v>29501.2</v>
      </c>
      <c r="I56" s="25">
        <v>18771.6</v>
      </c>
      <c r="J56" s="25">
        <v>3290.7</v>
      </c>
      <c r="K56" s="25">
        <v>962.3</v>
      </c>
      <c r="L56" s="25">
        <v>2583.1</v>
      </c>
      <c r="M56" s="25">
        <v>3893.5</v>
      </c>
      <c r="N56" s="62"/>
    </row>
    <row r="57" spans="1:14" ht="13.5" customHeight="1">
      <c r="A57" s="30" t="s">
        <v>7</v>
      </c>
      <c r="B57" s="95">
        <v>541</v>
      </c>
      <c r="C57" s="25">
        <v>203</v>
      </c>
      <c r="D57" s="25">
        <v>95</v>
      </c>
      <c r="E57" s="25">
        <v>50</v>
      </c>
      <c r="F57" s="25">
        <v>113</v>
      </c>
      <c r="G57" s="25">
        <v>80</v>
      </c>
      <c r="H57" s="25">
        <v>29532.2</v>
      </c>
      <c r="I57" s="25">
        <v>18800.2</v>
      </c>
      <c r="J57" s="25">
        <v>3262</v>
      </c>
      <c r="K57" s="25">
        <v>967.4</v>
      </c>
      <c r="L57" s="25">
        <v>2592.1</v>
      </c>
      <c r="M57" s="25">
        <v>3910.5</v>
      </c>
      <c r="N57" s="62"/>
    </row>
    <row r="58" spans="1:14" ht="13.5" customHeight="1">
      <c r="A58" s="30" t="s">
        <v>13</v>
      </c>
      <c r="B58" s="95">
        <v>541</v>
      </c>
      <c r="C58" s="25">
        <v>203</v>
      </c>
      <c r="D58" s="25">
        <v>95</v>
      </c>
      <c r="E58" s="25">
        <v>51</v>
      </c>
      <c r="F58" s="25">
        <v>113</v>
      </c>
      <c r="G58" s="25">
        <v>79</v>
      </c>
      <c r="H58" s="25">
        <v>29506.2</v>
      </c>
      <c r="I58" s="25">
        <v>18742</v>
      </c>
      <c r="J58" s="25">
        <v>3267</v>
      </c>
      <c r="K58" s="25">
        <v>978.7</v>
      </c>
      <c r="L58" s="25">
        <v>2618.9</v>
      </c>
      <c r="M58" s="25">
        <v>3899.6</v>
      </c>
      <c r="N58" s="62"/>
    </row>
    <row r="59" spans="1:14" ht="13.5" customHeight="1">
      <c r="A59" s="30" t="s">
        <v>14</v>
      </c>
      <c r="B59" s="95">
        <v>541</v>
      </c>
      <c r="C59" s="25">
        <v>203</v>
      </c>
      <c r="D59" s="25">
        <v>95</v>
      </c>
      <c r="E59" s="25">
        <v>51</v>
      </c>
      <c r="F59" s="25">
        <v>113</v>
      </c>
      <c r="G59" s="25">
        <v>79</v>
      </c>
      <c r="H59" s="25">
        <v>29439.6</v>
      </c>
      <c r="I59" s="25">
        <v>18723.9</v>
      </c>
      <c r="J59" s="25">
        <v>3256.4</v>
      </c>
      <c r="K59" s="25">
        <v>981.8</v>
      </c>
      <c r="L59" s="25">
        <v>2594.1</v>
      </c>
      <c r="M59" s="25">
        <v>3883.4</v>
      </c>
      <c r="N59" s="62"/>
    </row>
    <row r="60" spans="1:14" ht="13.5" customHeight="1">
      <c r="A60" s="30" t="s">
        <v>40</v>
      </c>
      <c r="B60" s="95">
        <v>537</v>
      </c>
      <c r="C60" s="25">
        <v>199</v>
      </c>
      <c r="D60" s="25">
        <v>95</v>
      </c>
      <c r="E60" s="25">
        <v>51</v>
      </c>
      <c r="F60" s="25">
        <v>113</v>
      </c>
      <c r="G60" s="25">
        <v>79</v>
      </c>
      <c r="H60" s="25">
        <v>29424.4</v>
      </c>
      <c r="I60" s="25">
        <v>18734.1</v>
      </c>
      <c r="J60" s="25">
        <v>3246.6</v>
      </c>
      <c r="K60" s="25">
        <v>986.1</v>
      </c>
      <c r="L60" s="25">
        <v>2593</v>
      </c>
      <c r="M60" s="25">
        <v>3864.6</v>
      </c>
      <c r="N60" s="62"/>
    </row>
    <row r="61" spans="1:14" ht="13.5" customHeight="1">
      <c r="A61" s="30" t="s">
        <v>41</v>
      </c>
      <c r="B61" s="95">
        <v>537</v>
      </c>
      <c r="C61" s="25">
        <v>199</v>
      </c>
      <c r="D61" s="25">
        <v>95</v>
      </c>
      <c r="E61" s="25">
        <v>51</v>
      </c>
      <c r="F61" s="25">
        <v>113</v>
      </c>
      <c r="G61" s="25">
        <v>79</v>
      </c>
      <c r="H61" s="25">
        <v>29384.4</v>
      </c>
      <c r="I61" s="25">
        <v>18711.5</v>
      </c>
      <c r="J61" s="25">
        <v>3237.9</v>
      </c>
      <c r="K61" s="25">
        <v>985</v>
      </c>
      <c r="L61" s="25">
        <v>2593.1</v>
      </c>
      <c r="M61" s="25">
        <v>3856.9</v>
      </c>
      <c r="N61" s="62"/>
    </row>
    <row r="62" spans="1:14" ht="13.5" customHeight="1">
      <c r="A62" s="31" t="s">
        <v>42</v>
      </c>
      <c r="B62" s="95">
        <v>538</v>
      </c>
      <c r="C62" s="25">
        <v>199</v>
      </c>
      <c r="D62" s="25">
        <v>96</v>
      </c>
      <c r="E62" s="25">
        <v>51</v>
      </c>
      <c r="F62" s="25">
        <v>113</v>
      </c>
      <c r="G62" s="25">
        <v>79</v>
      </c>
      <c r="H62" s="25">
        <v>29755.9</v>
      </c>
      <c r="I62" s="25">
        <v>18919.5</v>
      </c>
      <c r="J62" s="25">
        <v>3313.2</v>
      </c>
      <c r="K62" s="25">
        <v>991</v>
      </c>
      <c r="L62" s="25">
        <v>2624.4</v>
      </c>
      <c r="M62" s="25">
        <v>3907.8</v>
      </c>
      <c r="N62" s="62"/>
    </row>
    <row r="63" spans="1:14" ht="13.5" customHeight="1">
      <c r="A63" s="31" t="s">
        <v>58</v>
      </c>
      <c r="B63" s="95">
        <v>538</v>
      </c>
      <c r="C63" s="25">
        <v>199</v>
      </c>
      <c r="D63" s="25">
        <v>96</v>
      </c>
      <c r="E63" s="25">
        <v>51</v>
      </c>
      <c r="F63" s="25">
        <v>113</v>
      </c>
      <c r="G63" s="25">
        <v>79</v>
      </c>
      <c r="H63" s="25">
        <v>29781.9</v>
      </c>
      <c r="I63" s="25">
        <v>18952.3</v>
      </c>
      <c r="J63" s="25">
        <v>3315.3</v>
      </c>
      <c r="K63" s="25">
        <v>990.2</v>
      </c>
      <c r="L63" s="25">
        <v>2622.3</v>
      </c>
      <c r="M63" s="25">
        <v>3901.8</v>
      </c>
      <c r="N63" s="62"/>
    </row>
    <row r="64" spans="1:14" ht="13.5" customHeight="1">
      <c r="A64" s="31" t="s">
        <v>59</v>
      </c>
      <c r="B64" s="95">
        <v>538</v>
      </c>
      <c r="C64" s="25">
        <v>199</v>
      </c>
      <c r="D64" s="25">
        <v>96</v>
      </c>
      <c r="E64" s="25">
        <v>51</v>
      </c>
      <c r="F64" s="25">
        <v>113</v>
      </c>
      <c r="G64" s="25">
        <v>79</v>
      </c>
      <c r="H64" s="25">
        <v>29814.5</v>
      </c>
      <c r="I64" s="25">
        <v>18988.1</v>
      </c>
      <c r="J64" s="25">
        <v>3307.6</v>
      </c>
      <c r="K64" s="25">
        <v>989.3</v>
      </c>
      <c r="L64" s="25">
        <v>2619.3</v>
      </c>
      <c r="M64" s="25">
        <v>3910.2</v>
      </c>
      <c r="N64" s="62"/>
    </row>
    <row r="65" spans="1:14" ht="13.5" customHeight="1">
      <c r="A65" s="31" t="s">
        <v>60</v>
      </c>
      <c r="B65" s="95">
        <v>538</v>
      </c>
      <c r="C65" s="25">
        <v>199</v>
      </c>
      <c r="D65" s="25">
        <v>96</v>
      </c>
      <c r="E65" s="25">
        <v>51</v>
      </c>
      <c r="F65" s="25">
        <v>113</v>
      </c>
      <c r="G65" s="25">
        <v>79</v>
      </c>
      <c r="H65" s="25">
        <v>29710.6</v>
      </c>
      <c r="I65" s="25">
        <v>18917.2</v>
      </c>
      <c r="J65" s="25">
        <v>3302.6</v>
      </c>
      <c r="K65" s="25">
        <v>989.3</v>
      </c>
      <c r="L65" s="25">
        <v>2613.3</v>
      </c>
      <c r="M65" s="25">
        <v>3888.2</v>
      </c>
      <c r="N65" s="62"/>
    </row>
    <row r="66" spans="1:3" ht="13.5" customHeight="1">
      <c r="A66" s="13"/>
      <c r="B66" s="63"/>
      <c r="C66" s="63"/>
    </row>
    <row r="67" spans="1:9" ht="13.5" customHeight="1">
      <c r="A67" s="34" t="s">
        <v>99</v>
      </c>
      <c r="B67" s="35"/>
      <c r="C67" s="35"/>
      <c r="D67" s="35"/>
      <c r="E67" s="35"/>
      <c r="F67" s="35"/>
      <c r="G67" s="35"/>
      <c r="H67" s="35"/>
      <c r="I67" s="35"/>
    </row>
    <row r="68" ht="13.5" customHeight="1">
      <c r="A68" s="34" t="s">
        <v>68</v>
      </c>
    </row>
  </sheetData>
  <sheetProtection/>
  <mergeCells count="8">
    <mergeCell ref="A1:M1"/>
    <mergeCell ref="A34:M34"/>
    <mergeCell ref="C36:G36"/>
    <mergeCell ref="I36:M36"/>
    <mergeCell ref="O3:O5"/>
    <mergeCell ref="A36:A38"/>
    <mergeCell ref="B36:B37"/>
    <mergeCell ref="H36:H37"/>
  </mergeCells>
  <conditionalFormatting sqref="C48:G49 B47 H47:H49 AG7:IV18 I48:M49 A1:IV6 A19:IV20 A35:M46 A34 A66:M65536 A33:M33 AG21:IV32 N33:IV65536 A7:AB18 A52:A65 A21:U32 X21:X32">
    <cfRule type="cellIs" priority="11" dxfId="0" operator="equal" stopIfTrue="1">
      <formula>"."</formula>
    </cfRule>
  </conditionalFormatting>
  <conditionalFormatting sqref="A47">
    <cfRule type="cellIs" priority="10" dxfId="0" operator="equal" stopIfTrue="1">
      <formula>"."</formula>
    </cfRule>
  </conditionalFormatting>
  <conditionalFormatting sqref="C47:G47 I47:M47">
    <cfRule type="cellIs" priority="9" dxfId="0" operator="equal" stopIfTrue="1">
      <formula>"."</formula>
    </cfRule>
  </conditionalFormatting>
  <conditionalFormatting sqref="B48">
    <cfRule type="cellIs" priority="8" dxfId="0" operator="equal" stopIfTrue="1">
      <formula>"."</formula>
    </cfRule>
  </conditionalFormatting>
  <conditionalFormatting sqref="A48">
    <cfRule type="cellIs" priority="7" dxfId="0" operator="equal" stopIfTrue="1">
      <formula>"."</formula>
    </cfRule>
  </conditionalFormatting>
  <conditionalFormatting sqref="B49:B50 C50:M50">
    <cfRule type="cellIs" priority="6" dxfId="0" operator="equal" stopIfTrue="1">
      <formula>"."</formula>
    </cfRule>
  </conditionalFormatting>
  <conditionalFormatting sqref="A49:A51">
    <cfRule type="cellIs" priority="5" dxfId="0" operator="equal" stopIfTrue="1">
      <formula>"."</formula>
    </cfRule>
  </conditionalFormatting>
  <conditionalFormatting sqref="Y21:AB32">
    <cfRule type="cellIs" priority="4" dxfId="0" operator="equal" stopIfTrue="1">
      <formula>"."</formula>
    </cfRule>
  </conditionalFormatting>
  <conditionalFormatting sqref="B52:M65">
    <cfRule type="cellIs" priority="3" dxfId="0" operator="equal" stopIfTrue="1">
      <formula>"."</formula>
    </cfRule>
  </conditionalFormatting>
  <conditionalFormatting sqref="B51:M51">
    <cfRule type="cellIs" priority="2" dxfId="0" operator="equal" stopIfTrue="1">
      <formula>"."</formula>
    </cfRule>
  </conditionalFormatting>
  <conditionalFormatting sqref="V21:W32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2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zoomScaleSheetLayoutView="100" zoomScalePageLayoutView="0" workbookViewId="0" topLeftCell="A16">
      <selection activeCell="Q49" sqref="Q49"/>
    </sheetView>
  </sheetViews>
  <sheetFormatPr defaultColWidth="13.57421875" defaultRowHeight="13.5" customHeight="1"/>
  <cols>
    <col min="1" max="1" width="3.57421875" style="28" customWidth="1"/>
    <col min="2" max="2" width="20.28125" style="5" customWidth="1"/>
    <col min="3" max="6" width="9.7109375" style="5" customWidth="1"/>
    <col min="7" max="7" width="10.00390625" style="5" customWidth="1"/>
    <col min="8" max="10" width="9.7109375" style="5" customWidth="1"/>
    <col min="11" max="11" width="13.57421875" style="5" customWidth="1"/>
    <col min="12" max="12" width="3.57421875" style="5" customWidth="1"/>
    <col min="13" max="13" width="20.140625" style="5" customWidth="1"/>
    <col min="14" max="14" width="11.00390625" style="46" customWidth="1"/>
    <col min="15" max="16" width="11.00390625" style="5" customWidth="1"/>
    <col min="17" max="16384" width="13.57421875" style="5" customWidth="1"/>
  </cols>
  <sheetData>
    <row r="1" spans="1:16" ht="24" customHeight="1">
      <c r="A1" s="189" t="s">
        <v>112</v>
      </c>
      <c r="B1" s="189"/>
      <c r="C1" s="189"/>
      <c r="D1" s="189"/>
      <c r="E1" s="189"/>
      <c r="F1" s="189"/>
      <c r="G1" s="189"/>
      <c r="H1" s="189"/>
      <c r="I1" s="189"/>
      <c r="J1" s="189"/>
      <c r="K1" s="36"/>
      <c r="L1" s="36"/>
      <c r="M1" s="79"/>
      <c r="N1" s="36"/>
      <c r="O1" s="36"/>
      <c r="P1" s="36"/>
    </row>
    <row r="2" spans="2:15" ht="13.5" customHeight="1">
      <c r="B2" s="28"/>
      <c r="C2" s="39"/>
      <c r="D2" s="28"/>
      <c r="E2" s="28"/>
      <c r="F2" s="28"/>
      <c r="G2" s="28"/>
      <c r="H2" s="28"/>
      <c r="I2" s="28"/>
      <c r="J2" s="28"/>
      <c r="K2" s="28"/>
      <c r="L2" s="28"/>
      <c r="M2" s="28"/>
      <c r="N2" s="38"/>
      <c r="O2" s="39"/>
    </row>
    <row r="3" spans="1:10" s="40" customFormat="1" ht="13.5" customHeight="1">
      <c r="A3" s="196" t="s">
        <v>15</v>
      </c>
      <c r="B3" s="197"/>
      <c r="C3" s="193" t="s">
        <v>4</v>
      </c>
      <c r="D3" s="193" t="s">
        <v>5</v>
      </c>
      <c r="E3" s="193" t="s">
        <v>6</v>
      </c>
      <c r="F3" s="193" t="s">
        <v>7</v>
      </c>
      <c r="G3" s="193" t="s">
        <v>13</v>
      </c>
      <c r="H3" s="193" t="s">
        <v>14</v>
      </c>
      <c r="I3" s="186" t="s">
        <v>40</v>
      </c>
      <c r="J3" s="186" t="s">
        <v>41</v>
      </c>
    </row>
    <row r="4" spans="1:10" s="40" customFormat="1" ht="13.5" customHeight="1">
      <c r="A4" s="198"/>
      <c r="B4" s="199"/>
      <c r="C4" s="194"/>
      <c r="D4" s="194"/>
      <c r="E4" s="194"/>
      <c r="F4" s="194"/>
      <c r="G4" s="194"/>
      <c r="H4" s="194"/>
      <c r="I4" s="187"/>
      <c r="J4" s="187"/>
    </row>
    <row r="5" spans="1:10" s="40" customFormat="1" ht="13.5" customHeight="1">
      <c r="A5" s="200"/>
      <c r="B5" s="199"/>
      <c r="C5" s="195"/>
      <c r="D5" s="195"/>
      <c r="E5" s="195"/>
      <c r="F5" s="195"/>
      <c r="G5" s="195"/>
      <c r="H5" s="195"/>
      <c r="I5" s="188"/>
      <c r="J5" s="188"/>
    </row>
    <row r="6" spans="1:10" s="40" customFormat="1" ht="13.5" customHeight="1">
      <c r="A6" s="201"/>
      <c r="B6" s="202"/>
      <c r="C6" s="68" t="s">
        <v>31</v>
      </c>
      <c r="D6" s="66"/>
      <c r="E6" s="66"/>
      <c r="F6" s="66"/>
      <c r="G6" s="66"/>
      <c r="H6" s="66"/>
      <c r="I6" s="66"/>
      <c r="J6" s="66"/>
    </row>
    <row r="7" spans="2:10" s="40" customFormat="1" ht="6" customHeight="1">
      <c r="B7" s="18"/>
      <c r="C7" s="118"/>
      <c r="D7" s="18"/>
      <c r="E7" s="18"/>
      <c r="F7" s="18"/>
      <c r="G7" s="18"/>
      <c r="H7" s="18"/>
      <c r="I7" s="18"/>
      <c r="J7" s="18"/>
    </row>
    <row r="8" spans="1:24" s="40" customFormat="1" ht="13.5" customHeight="1">
      <c r="A8" s="7" t="s">
        <v>48</v>
      </c>
      <c r="B8" s="7"/>
      <c r="C8" s="147">
        <v>5542588.97</v>
      </c>
      <c r="D8" s="9">
        <v>5286776.13</v>
      </c>
      <c r="E8" s="9">
        <v>5125167.12</v>
      </c>
      <c r="F8" s="9">
        <v>4371778.14</v>
      </c>
      <c r="G8" s="9">
        <v>4731543.79</v>
      </c>
      <c r="H8" s="9">
        <v>5201728.24</v>
      </c>
      <c r="I8" s="9">
        <v>4831458.03</v>
      </c>
      <c r="J8" s="9">
        <v>5346286.23</v>
      </c>
      <c r="M8" s="9"/>
      <c r="N8" s="9"/>
      <c r="Q8" s="9"/>
      <c r="R8" s="9"/>
      <c r="S8" s="9"/>
      <c r="T8" s="9"/>
      <c r="U8" s="9"/>
      <c r="V8" s="9"/>
      <c r="W8" s="9"/>
      <c r="X8" s="9"/>
    </row>
    <row r="9" spans="1:24" s="10" customFormat="1" ht="13.5" customHeight="1">
      <c r="A9" s="10" t="s">
        <v>27</v>
      </c>
      <c r="C9" s="169" t="s">
        <v>122</v>
      </c>
      <c r="D9" s="167" t="s">
        <v>122</v>
      </c>
      <c r="E9" s="167" t="s">
        <v>122</v>
      </c>
      <c r="F9" s="167" t="s">
        <v>122</v>
      </c>
      <c r="G9" s="167" t="s">
        <v>122</v>
      </c>
      <c r="H9" s="167" t="s">
        <v>122</v>
      </c>
      <c r="I9" s="167" t="s">
        <v>122</v>
      </c>
      <c r="J9" s="167" t="s">
        <v>122</v>
      </c>
      <c r="M9" s="3"/>
      <c r="N9" s="9"/>
      <c r="Q9" s="3"/>
      <c r="R9" s="3"/>
      <c r="S9" s="3"/>
      <c r="T9" s="3"/>
      <c r="U9" s="3"/>
      <c r="V9" s="3"/>
      <c r="W9" s="3"/>
      <c r="X9" s="3"/>
    </row>
    <row r="10" spans="1:24" s="10" customFormat="1" ht="13.5" customHeight="1">
      <c r="A10" s="10" t="s">
        <v>107</v>
      </c>
      <c r="C10" s="160" t="s">
        <v>63</v>
      </c>
      <c r="D10" s="161" t="s">
        <v>63</v>
      </c>
      <c r="E10" s="161" t="s">
        <v>63</v>
      </c>
      <c r="F10" s="161" t="s">
        <v>63</v>
      </c>
      <c r="G10" s="161" t="s">
        <v>63</v>
      </c>
      <c r="H10" s="161" t="s">
        <v>63</v>
      </c>
      <c r="I10" s="161" t="s">
        <v>63</v>
      </c>
      <c r="J10" s="161" t="s">
        <v>63</v>
      </c>
      <c r="M10" s="3"/>
      <c r="N10" s="9"/>
      <c r="Q10" s="3"/>
      <c r="R10" s="3"/>
      <c r="S10" s="3"/>
      <c r="T10" s="3"/>
      <c r="U10" s="3"/>
      <c r="V10" s="3"/>
      <c r="W10" s="3"/>
      <c r="X10" s="3"/>
    </row>
    <row r="11" spans="1:24" s="10" customFormat="1" ht="13.5" customHeight="1">
      <c r="A11" s="10" t="s">
        <v>93</v>
      </c>
      <c r="C11" s="169" t="s">
        <v>122</v>
      </c>
      <c r="D11" s="167" t="s">
        <v>122</v>
      </c>
      <c r="E11" s="167" t="s">
        <v>122</v>
      </c>
      <c r="F11" s="167" t="s">
        <v>122</v>
      </c>
      <c r="G11" s="167" t="s">
        <v>122</v>
      </c>
      <c r="H11" s="167" t="s">
        <v>122</v>
      </c>
      <c r="I11" s="167" t="s">
        <v>122</v>
      </c>
      <c r="J11" s="167" t="s">
        <v>122</v>
      </c>
      <c r="M11" s="3"/>
      <c r="N11" s="9"/>
      <c r="Q11" s="3"/>
      <c r="R11" s="3"/>
      <c r="S11" s="3"/>
      <c r="T11" s="3"/>
      <c r="U11" s="3"/>
      <c r="V11" s="3"/>
      <c r="W11" s="3"/>
      <c r="X11" s="3"/>
    </row>
    <row r="12" spans="1:24" s="10" customFormat="1" ht="13.5" customHeight="1">
      <c r="A12" s="10" t="s">
        <v>29</v>
      </c>
      <c r="C12" s="148">
        <v>581505.36</v>
      </c>
      <c r="D12" s="3">
        <v>440889.12</v>
      </c>
      <c r="E12" s="3">
        <v>405679.55</v>
      </c>
      <c r="F12" s="3">
        <v>221632.32</v>
      </c>
      <c r="G12" s="3">
        <v>269955</v>
      </c>
      <c r="H12" s="3">
        <v>353728.15</v>
      </c>
      <c r="I12" s="3">
        <v>356321.46</v>
      </c>
      <c r="J12" s="3">
        <v>182502.7</v>
      </c>
      <c r="M12" s="3"/>
      <c r="N12" s="9"/>
      <c r="O12" s="9"/>
      <c r="P12" s="9"/>
      <c r="Q12" s="3"/>
      <c r="R12" s="3"/>
      <c r="S12" s="3"/>
      <c r="T12" s="3"/>
      <c r="U12" s="3"/>
      <c r="V12" s="3"/>
      <c r="W12" s="3"/>
      <c r="X12" s="3"/>
    </row>
    <row r="13" spans="1:24" s="10" customFormat="1" ht="13.5" customHeight="1">
      <c r="A13" s="10" t="s">
        <v>26</v>
      </c>
      <c r="C13" s="148">
        <v>3594336.3</v>
      </c>
      <c r="D13" s="3">
        <v>3673929</v>
      </c>
      <c r="E13" s="3">
        <v>3535244</v>
      </c>
      <c r="F13" s="3">
        <v>2867735</v>
      </c>
      <c r="G13" s="3">
        <v>2853311</v>
      </c>
      <c r="H13" s="3">
        <v>3603396</v>
      </c>
      <c r="I13" s="3">
        <v>2988088</v>
      </c>
      <c r="J13" s="3">
        <v>3541969</v>
      </c>
      <c r="M13" s="3"/>
      <c r="N13" s="9"/>
      <c r="Q13" s="3"/>
      <c r="R13" s="3"/>
      <c r="S13" s="3"/>
      <c r="T13" s="3"/>
      <c r="U13" s="3"/>
      <c r="V13" s="3"/>
      <c r="W13" s="3"/>
      <c r="X13" s="3"/>
    </row>
    <row r="14" spans="1:24" s="10" customFormat="1" ht="13.5" customHeight="1">
      <c r="A14" s="10" t="s">
        <v>75</v>
      </c>
      <c r="C14" s="148">
        <v>799580.4949999999</v>
      </c>
      <c r="D14" s="3">
        <v>685178.3149999998</v>
      </c>
      <c r="E14" s="3">
        <v>728600.895</v>
      </c>
      <c r="F14" s="3">
        <v>787747.4349999999</v>
      </c>
      <c r="G14" s="3">
        <v>1116315.2500000002</v>
      </c>
      <c r="H14" s="3">
        <v>944646.155</v>
      </c>
      <c r="I14" s="3">
        <v>1222033.665</v>
      </c>
      <c r="J14" s="3">
        <v>1262765.0650000002</v>
      </c>
      <c r="M14" s="3"/>
      <c r="N14" s="9"/>
      <c r="O14" s="9"/>
      <c r="P14" s="9"/>
      <c r="Q14" s="3"/>
      <c r="R14" s="3"/>
      <c r="S14" s="3"/>
      <c r="T14" s="3"/>
      <c r="U14" s="3"/>
      <c r="V14" s="3"/>
      <c r="W14" s="3"/>
      <c r="X14" s="3"/>
    </row>
    <row r="15" spans="1:24" s="10" customFormat="1" ht="11.25">
      <c r="A15" s="10" t="s">
        <v>45</v>
      </c>
      <c r="B15" s="10" t="s">
        <v>94</v>
      </c>
      <c r="C15" s="148">
        <v>701379.44</v>
      </c>
      <c r="D15" s="3">
        <v>600280.82</v>
      </c>
      <c r="E15" s="3">
        <v>630720.57</v>
      </c>
      <c r="F15" s="3">
        <v>687614.37</v>
      </c>
      <c r="G15" s="3">
        <v>1026752.04</v>
      </c>
      <c r="H15" s="3">
        <v>854938.76</v>
      </c>
      <c r="I15" s="3">
        <v>1130047.25</v>
      </c>
      <c r="J15" s="3">
        <v>1164421.86</v>
      </c>
      <c r="M15" s="3"/>
      <c r="N15" s="9"/>
      <c r="Q15" s="3"/>
      <c r="R15" s="3"/>
      <c r="S15" s="3"/>
      <c r="T15" s="3"/>
      <c r="U15" s="3"/>
      <c r="V15" s="3"/>
      <c r="W15" s="3"/>
      <c r="X15" s="3"/>
    </row>
    <row r="16" spans="2:24" s="10" customFormat="1" ht="13.5" customHeight="1">
      <c r="B16" s="10" t="s">
        <v>95</v>
      </c>
      <c r="C16" s="148">
        <v>90171.055</v>
      </c>
      <c r="D16" s="3">
        <v>79693.495</v>
      </c>
      <c r="E16" s="3">
        <v>91466.125</v>
      </c>
      <c r="F16" s="3">
        <v>93064.065</v>
      </c>
      <c r="G16" s="3">
        <v>82738.42000000001</v>
      </c>
      <c r="H16" s="3">
        <v>86352.58499999999</v>
      </c>
      <c r="I16" s="3">
        <v>86603.91500000001</v>
      </c>
      <c r="J16" s="3">
        <v>90764.125</v>
      </c>
      <c r="M16" s="85"/>
      <c r="N16" s="9"/>
      <c r="O16" s="9"/>
      <c r="Q16" s="3"/>
      <c r="R16" s="3"/>
      <c r="S16" s="3"/>
      <c r="T16" s="3"/>
      <c r="U16" s="3"/>
      <c r="V16" s="3"/>
      <c r="W16" s="3"/>
      <c r="X16" s="3"/>
    </row>
    <row r="17" spans="1:24" s="10" customFormat="1" ht="11.25">
      <c r="A17" s="10" t="s">
        <v>96</v>
      </c>
      <c r="C17" s="148">
        <v>75667.33499999999</v>
      </c>
      <c r="D17" s="3">
        <v>71223.505</v>
      </c>
      <c r="E17" s="3">
        <v>88374.465</v>
      </c>
      <c r="F17" s="3">
        <v>85502.155</v>
      </c>
      <c r="G17" s="3">
        <v>80997.90000000001</v>
      </c>
      <c r="H17" s="3">
        <v>80816.515</v>
      </c>
      <c r="I17" s="3">
        <v>84292.05500000001</v>
      </c>
      <c r="J17" s="3">
        <v>95504.345</v>
      </c>
      <c r="M17" s="3"/>
      <c r="N17" s="9"/>
      <c r="O17" s="9"/>
      <c r="Q17" s="3"/>
      <c r="R17" s="3"/>
      <c r="S17" s="3"/>
      <c r="T17" s="3"/>
      <c r="U17" s="3"/>
      <c r="V17" s="3"/>
      <c r="W17" s="3"/>
      <c r="X17" s="3"/>
    </row>
    <row r="18" spans="3:10" s="10" customFormat="1" ht="6" customHeight="1">
      <c r="C18" s="148"/>
      <c r="D18" s="3"/>
      <c r="E18" s="3"/>
      <c r="F18" s="3"/>
      <c r="G18" s="3"/>
      <c r="H18" s="3"/>
      <c r="I18" s="3"/>
      <c r="J18" s="3"/>
    </row>
    <row r="19" spans="1:10" s="40" customFormat="1" ht="13.5" customHeight="1">
      <c r="A19" s="7" t="s">
        <v>49</v>
      </c>
      <c r="B19" s="10"/>
      <c r="C19" s="147">
        <v>5245370.19</v>
      </c>
      <c r="D19" s="9">
        <v>5001667.33</v>
      </c>
      <c r="E19" s="9">
        <v>4834638.82</v>
      </c>
      <c r="F19" s="9">
        <v>4118601.47</v>
      </c>
      <c r="G19" s="9">
        <v>4475185.46</v>
      </c>
      <c r="H19" s="9">
        <v>4933871.59</v>
      </c>
      <c r="I19" s="9">
        <v>4589075.4</v>
      </c>
      <c r="J19" s="9">
        <v>5064182.56</v>
      </c>
    </row>
    <row r="20" spans="1:10" s="10" customFormat="1" ht="13.5" customHeight="1">
      <c r="A20" s="10" t="s">
        <v>27</v>
      </c>
      <c r="C20" s="169" t="s">
        <v>122</v>
      </c>
      <c r="D20" s="167" t="s">
        <v>122</v>
      </c>
      <c r="E20" s="167" t="s">
        <v>122</v>
      </c>
      <c r="F20" s="167" t="s">
        <v>122</v>
      </c>
      <c r="G20" s="167" t="s">
        <v>122</v>
      </c>
      <c r="H20" s="167" t="s">
        <v>122</v>
      </c>
      <c r="I20" s="167" t="s">
        <v>122</v>
      </c>
      <c r="J20" s="167" t="s">
        <v>122</v>
      </c>
    </row>
    <row r="21" spans="1:10" s="10" customFormat="1" ht="13.5" customHeight="1">
      <c r="A21" s="10" t="s">
        <v>107</v>
      </c>
      <c r="C21" s="160" t="s">
        <v>63</v>
      </c>
      <c r="D21" s="161" t="s">
        <v>63</v>
      </c>
      <c r="E21" s="161" t="s">
        <v>63</v>
      </c>
      <c r="F21" s="161" t="s">
        <v>63</v>
      </c>
      <c r="G21" s="161" t="s">
        <v>63</v>
      </c>
      <c r="H21" s="161" t="s">
        <v>63</v>
      </c>
      <c r="I21" s="161" t="s">
        <v>63</v>
      </c>
      <c r="J21" s="161" t="s">
        <v>63</v>
      </c>
    </row>
    <row r="22" spans="1:10" s="10" customFormat="1" ht="13.5" customHeight="1">
      <c r="A22" s="10" t="s">
        <v>93</v>
      </c>
      <c r="C22" s="169" t="s">
        <v>122</v>
      </c>
      <c r="D22" s="167" t="s">
        <v>122</v>
      </c>
      <c r="E22" s="167" t="s">
        <v>122</v>
      </c>
      <c r="F22" s="167" t="s">
        <v>122</v>
      </c>
      <c r="G22" s="167" t="s">
        <v>122</v>
      </c>
      <c r="H22" s="167" t="s">
        <v>122</v>
      </c>
      <c r="I22" s="167" t="s">
        <v>122</v>
      </c>
      <c r="J22" s="167" t="s">
        <v>122</v>
      </c>
    </row>
    <row r="23" spans="1:10" s="10" customFormat="1" ht="13.5" customHeight="1">
      <c r="A23" s="10" t="s">
        <v>29</v>
      </c>
      <c r="C23" s="148">
        <v>563561.28</v>
      </c>
      <c r="D23" s="3">
        <v>426834.92</v>
      </c>
      <c r="E23" s="3">
        <v>392606.6</v>
      </c>
      <c r="F23" s="3">
        <v>212064.44</v>
      </c>
      <c r="G23" s="3">
        <v>260508.76</v>
      </c>
      <c r="H23" s="3">
        <v>341216.83</v>
      </c>
      <c r="I23" s="3">
        <v>345571.65</v>
      </c>
      <c r="J23" s="3">
        <v>174887.82</v>
      </c>
    </row>
    <row r="24" spans="1:10" s="10" customFormat="1" ht="13.5" customHeight="1">
      <c r="A24" s="10" t="s">
        <v>26</v>
      </c>
      <c r="C24" s="148">
        <v>3408497.3</v>
      </c>
      <c r="D24" s="3">
        <v>3485958</v>
      </c>
      <c r="E24" s="3">
        <v>3346522</v>
      </c>
      <c r="F24" s="3">
        <v>2712058</v>
      </c>
      <c r="G24" s="3">
        <v>2700150</v>
      </c>
      <c r="H24" s="3">
        <v>3417194</v>
      </c>
      <c r="I24" s="3">
        <v>2828655</v>
      </c>
      <c r="J24" s="3">
        <v>3353942</v>
      </c>
    </row>
    <row r="25" spans="1:10" s="10" customFormat="1" ht="13.5" customHeight="1">
      <c r="A25" s="10" t="s">
        <v>75</v>
      </c>
      <c r="C25" s="148">
        <v>772195.2549999999</v>
      </c>
      <c r="D25" s="3">
        <v>658631.15</v>
      </c>
      <c r="E25" s="3">
        <v>696562.22</v>
      </c>
      <c r="F25" s="3">
        <v>758385.22</v>
      </c>
      <c r="G25" s="3">
        <v>1080281.115</v>
      </c>
      <c r="H25" s="3">
        <v>911632.845</v>
      </c>
      <c r="I25" s="3">
        <v>1184278.2400000002</v>
      </c>
      <c r="J25" s="3">
        <v>1222628.0750000002</v>
      </c>
    </row>
    <row r="26" spans="1:10" s="10" customFormat="1" ht="11.25">
      <c r="A26" s="10" t="s">
        <v>45</v>
      </c>
      <c r="B26" s="10" t="s">
        <v>94</v>
      </c>
      <c r="C26" s="148">
        <v>691333.57</v>
      </c>
      <c r="D26" s="3">
        <v>589026.83</v>
      </c>
      <c r="E26" s="3">
        <v>618394.61</v>
      </c>
      <c r="F26" s="3">
        <v>677515.36</v>
      </c>
      <c r="G26" s="3">
        <v>1009202.97</v>
      </c>
      <c r="H26" s="3">
        <v>838784.47</v>
      </c>
      <c r="I26" s="3">
        <v>1109797.82</v>
      </c>
      <c r="J26" s="3">
        <v>1142797.59</v>
      </c>
    </row>
    <row r="27" spans="2:20" s="10" customFormat="1" ht="13.5" customHeight="1">
      <c r="B27" s="10" t="s">
        <v>95</v>
      </c>
      <c r="C27" s="148">
        <v>75706.685</v>
      </c>
      <c r="D27" s="3">
        <v>66277.32</v>
      </c>
      <c r="E27" s="3">
        <v>74650.41</v>
      </c>
      <c r="F27" s="3">
        <v>76777.15999999999</v>
      </c>
      <c r="G27" s="3">
        <v>67368.065</v>
      </c>
      <c r="H27" s="3">
        <v>71151.215</v>
      </c>
      <c r="I27" s="3">
        <v>71790.82</v>
      </c>
      <c r="J27" s="3">
        <v>75706.41500000001</v>
      </c>
      <c r="K27"/>
      <c r="L27"/>
      <c r="M27"/>
      <c r="N27"/>
      <c r="O27"/>
      <c r="P27"/>
      <c r="Q27"/>
      <c r="R27"/>
      <c r="S27"/>
      <c r="T27"/>
    </row>
    <row r="28" spans="1:20" s="10" customFormat="1" ht="12.75">
      <c r="A28" s="10" t="s">
        <v>96</v>
      </c>
      <c r="C28" s="148">
        <v>56090.615</v>
      </c>
      <c r="D28" s="3">
        <v>52965.58</v>
      </c>
      <c r="E28" s="3">
        <v>66356.67</v>
      </c>
      <c r="F28" s="3">
        <v>64292.3</v>
      </c>
      <c r="G28" s="3">
        <v>60251.875</v>
      </c>
      <c r="H28" s="3">
        <v>59843.945</v>
      </c>
      <c r="I28" s="3">
        <v>61778.270000000004</v>
      </c>
      <c r="J28" s="3">
        <v>73128.355</v>
      </c>
      <c r="K28"/>
      <c r="L28"/>
      <c r="M28"/>
      <c r="N28"/>
      <c r="O28"/>
      <c r="P28"/>
      <c r="Q28"/>
      <c r="R28"/>
      <c r="S28"/>
      <c r="T28"/>
    </row>
    <row r="29" spans="11:20" ht="13.5" customHeight="1">
      <c r="K29"/>
      <c r="L29"/>
      <c r="M29"/>
      <c r="N29"/>
      <c r="O29"/>
      <c r="P29"/>
      <c r="Q29"/>
      <c r="R29"/>
      <c r="S29"/>
      <c r="T29"/>
    </row>
    <row r="30" spans="1:20" ht="12.75" customHeight="1">
      <c r="A30" s="196" t="s">
        <v>15</v>
      </c>
      <c r="B30" s="197"/>
      <c r="C30" s="193" t="s">
        <v>42</v>
      </c>
      <c r="D30" s="193" t="s">
        <v>58</v>
      </c>
      <c r="E30" s="190" t="s">
        <v>59</v>
      </c>
      <c r="F30" s="190" t="s">
        <v>60</v>
      </c>
      <c r="G30" s="190" t="s">
        <v>111</v>
      </c>
      <c r="H30" s="190" t="s">
        <v>108</v>
      </c>
      <c r="I30" s="190" t="s">
        <v>109</v>
      </c>
      <c r="J30" s="203" t="s">
        <v>110</v>
      </c>
      <c r="K30"/>
      <c r="L30"/>
      <c r="M30"/>
      <c r="N30"/>
      <c r="O30"/>
      <c r="P30"/>
      <c r="Q30"/>
      <c r="R30"/>
      <c r="S30"/>
      <c r="T30"/>
    </row>
    <row r="31" spans="1:20" ht="12.75" customHeight="1">
      <c r="A31" s="198"/>
      <c r="B31" s="199"/>
      <c r="C31" s="194"/>
      <c r="D31" s="194"/>
      <c r="E31" s="191"/>
      <c r="F31" s="191"/>
      <c r="G31" s="191"/>
      <c r="H31" s="191"/>
      <c r="I31" s="191"/>
      <c r="J31" s="204"/>
      <c r="K31"/>
      <c r="L31"/>
      <c r="M31"/>
      <c r="N31"/>
      <c r="O31"/>
      <c r="P31"/>
      <c r="Q31"/>
      <c r="R31"/>
      <c r="S31"/>
      <c r="T31"/>
    </row>
    <row r="32" spans="1:20" ht="12.75" customHeight="1">
      <c r="A32" s="200"/>
      <c r="B32" s="199"/>
      <c r="C32" s="195"/>
      <c r="D32" s="195"/>
      <c r="E32" s="192"/>
      <c r="F32" s="192"/>
      <c r="G32" s="192"/>
      <c r="H32" s="192"/>
      <c r="I32" s="192"/>
      <c r="J32" s="205"/>
      <c r="K32"/>
      <c r="L32"/>
      <c r="M32"/>
      <c r="N32"/>
      <c r="O32"/>
      <c r="P32"/>
      <c r="Q32"/>
      <c r="R32"/>
      <c r="S32"/>
      <c r="T32"/>
    </row>
    <row r="33" spans="1:20" ht="12.75" customHeight="1">
      <c r="A33" s="201"/>
      <c r="B33" s="202"/>
      <c r="C33" s="77" t="s">
        <v>31</v>
      </c>
      <c r="D33" s="67"/>
      <c r="E33" s="68"/>
      <c r="F33" s="68"/>
      <c r="G33" s="68"/>
      <c r="H33" s="65" t="s">
        <v>37</v>
      </c>
      <c r="I33" s="68"/>
      <c r="J33" s="77"/>
      <c r="K33"/>
      <c r="L33"/>
      <c r="M33"/>
      <c r="N33"/>
      <c r="O33"/>
      <c r="P33"/>
      <c r="Q33"/>
      <c r="R33"/>
      <c r="S33"/>
      <c r="T33"/>
    </row>
    <row r="34" spans="1:20" ht="6" customHeight="1">
      <c r="A34" s="40"/>
      <c r="B34" s="18"/>
      <c r="C34" s="118"/>
      <c r="D34" s="18"/>
      <c r="E34" s="18"/>
      <c r="F34" s="19"/>
      <c r="G34" s="19"/>
      <c r="H34" s="19"/>
      <c r="I34" s="40"/>
      <c r="J34" s="40"/>
      <c r="K34"/>
      <c r="L34"/>
      <c r="M34"/>
      <c r="N34"/>
      <c r="O34"/>
      <c r="P34"/>
      <c r="Q34"/>
      <c r="R34"/>
      <c r="S34"/>
      <c r="T34"/>
    </row>
    <row r="35" spans="1:20" ht="13.5" customHeight="1">
      <c r="A35" s="7" t="s">
        <v>48</v>
      </c>
      <c r="B35" s="7"/>
      <c r="C35" s="147">
        <v>5489898.31</v>
      </c>
      <c r="D35" s="9">
        <v>5831657.1</v>
      </c>
      <c r="E35" s="9">
        <v>5877564.36</v>
      </c>
      <c r="F35" s="9">
        <v>5972764.76</v>
      </c>
      <c r="G35" s="9">
        <v>63609211.18000001</v>
      </c>
      <c r="H35" s="42">
        <v>-7.642731674887443</v>
      </c>
      <c r="I35" s="42">
        <v>-12.459776886308376</v>
      </c>
      <c r="J35" s="42">
        <v>-10.287335174693595</v>
      </c>
      <c r="K35"/>
      <c r="L35"/>
      <c r="M35"/>
      <c r="N35"/>
      <c r="O35"/>
      <c r="P35"/>
      <c r="Q35"/>
      <c r="R35"/>
      <c r="S35"/>
      <c r="T35"/>
    </row>
    <row r="36" spans="1:20" ht="13.5" customHeight="1">
      <c r="A36" s="10" t="s">
        <v>27</v>
      </c>
      <c r="B36" s="10"/>
      <c r="C36" s="169" t="s">
        <v>122</v>
      </c>
      <c r="D36" s="167" t="s">
        <v>122</v>
      </c>
      <c r="E36" s="167" t="s">
        <v>122</v>
      </c>
      <c r="F36" s="167" t="s">
        <v>122</v>
      </c>
      <c r="G36" s="167" t="s">
        <v>122</v>
      </c>
      <c r="H36" s="21">
        <v>-13.41585077887359</v>
      </c>
      <c r="I36" s="170">
        <v>0</v>
      </c>
      <c r="J36" s="170">
        <v>0</v>
      </c>
      <c r="K36"/>
      <c r="L36"/>
      <c r="M36"/>
      <c r="N36"/>
      <c r="O36"/>
      <c r="P36"/>
      <c r="Q36"/>
      <c r="R36"/>
      <c r="S36"/>
      <c r="T36"/>
    </row>
    <row r="37" spans="1:20" ht="13.5" customHeight="1">
      <c r="A37" s="10" t="s">
        <v>107</v>
      </c>
      <c r="B37" s="10"/>
      <c r="C37" s="160" t="s">
        <v>63</v>
      </c>
      <c r="D37" s="161" t="s">
        <v>63</v>
      </c>
      <c r="E37" s="161" t="s">
        <v>63</v>
      </c>
      <c r="F37" s="161" t="s">
        <v>63</v>
      </c>
      <c r="G37" s="3">
        <v>0</v>
      </c>
      <c r="H37" s="170">
        <v>0</v>
      </c>
      <c r="I37" s="170">
        <v>0</v>
      </c>
      <c r="J37" s="170">
        <v>0</v>
      </c>
      <c r="K37"/>
      <c r="L37"/>
      <c r="M37"/>
      <c r="N37"/>
      <c r="O37"/>
      <c r="P37"/>
      <c r="Q37"/>
      <c r="R37"/>
      <c r="S37"/>
      <c r="T37"/>
    </row>
    <row r="38" spans="1:20" ht="13.5" customHeight="1">
      <c r="A38" s="10" t="s">
        <v>93</v>
      </c>
      <c r="B38" s="10"/>
      <c r="C38" s="169" t="s">
        <v>122</v>
      </c>
      <c r="D38" s="167" t="s">
        <v>122</v>
      </c>
      <c r="E38" s="167" t="s">
        <v>122</v>
      </c>
      <c r="F38" s="167" t="s">
        <v>122</v>
      </c>
      <c r="G38" s="167" t="s">
        <v>122</v>
      </c>
      <c r="H38" s="21">
        <v>-62.641501824251186</v>
      </c>
      <c r="I38" s="21">
        <v>-66.00484316087031</v>
      </c>
      <c r="J38" s="21">
        <v>-39.011263685177</v>
      </c>
      <c r="K38"/>
      <c r="L38"/>
      <c r="M38"/>
      <c r="N38"/>
      <c r="O38"/>
      <c r="P38"/>
      <c r="Q38"/>
      <c r="R38"/>
      <c r="S38"/>
      <c r="T38"/>
    </row>
    <row r="39" spans="1:20" ht="13.5" customHeight="1">
      <c r="A39" s="10" t="s">
        <v>29</v>
      </c>
      <c r="B39" s="10"/>
      <c r="C39" s="148">
        <v>215151.37</v>
      </c>
      <c r="D39" s="3">
        <v>303639.77</v>
      </c>
      <c r="E39" s="3">
        <v>437307.42</v>
      </c>
      <c r="F39" s="3">
        <v>560640.07</v>
      </c>
      <c r="G39" s="3">
        <v>4328952.29</v>
      </c>
      <c r="H39" s="21">
        <v>-25.40333053485614</v>
      </c>
      <c r="I39" s="21">
        <v>-54.28545000644959</v>
      </c>
      <c r="J39" s="21">
        <v>-60.01578724166834</v>
      </c>
      <c r="K39"/>
      <c r="L39"/>
      <c r="M39"/>
      <c r="N39"/>
      <c r="O39"/>
      <c r="P39"/>
      <c r="Q39"/>
      <c r="R39"/>
      <c r="S39"/>
      <c r="T39"/>
    </row>
    <row r="40" spans="1:20" ht="13.5" customHeight="1">
      <c r="A40" s="10" t="s">
        <v>26</v>
      </c>
      <c r="B40" s="10"/>
      <c r="C40" s="148">
        <v>3718970</v>
      </c>
      <c r="D40" s="3">
        <v>4060708</v>
      </c>
      <c r="E40" s="3">
        <v>3942485</v>
      </c>
      <c r="F40" s="3">
        <v>4038106</v>
      </c>
      <c r="G40" s="3">
        <v>42418277.3</v>
      </c>
      <c r="H40" s="21">
        <v>-1.218308337724821</v>
      </c>
      <c r="I40" s="21">
        <v>-2.8522502566828933</v>
      </c>
      <c r="J40" s="21">
        <v>-3.0649402701300943</v>
      </c>
      <c r="K40"/>
      <c r="L40"/>
      <c r="M40"/>
      <c r="N40"/>
      <c r="O40"/>
      <c r="P40"/>
      <c r="Q40"/>
      <c r="R40"/>
      <c r="S40"/>
      <c r="T40"/>
    </row>
    <row r="41" spans="1:20" ht="13.5" customHeight="1">
      <c r="A41" s="10" t="s">
        <v>75</v>
      </c>
      <c r="B41" s="10"/>
      <c r="C41" s="148">
        <v>1127285.16</v>
      </c>
      <c r="D41" s="3">
        <v>951539.8099999999</v>
      </c>
      <c r="E41" s="3">
        <v>963192.605</v>
      </c>
      <c r="F41" s="3">
        <v>797657.75</v>
      </c>
      <c r="G41" s="3">
        <v>11386542.6</v>
      </c>
      <c r="H41" s="21">
        <v>-14.420633610608192</v>
      </c>
      <c r="I41" s="21">
        <v>-10.308376724846411</v>
      </c>
      <c r="J41" s="21">
        <v>8.289789359439467</v>
      </c>
      <c r="K41"/>
      <c r="L41"/>
      <c r="M41"/>
      <c r="N41"/>
      <c r="O41"/>
      <c r="P41"/>
      <c r="Q41"/>
      <c r="R41"/>
      <c r="S41"/>
      <c r="T41"/>
    </row>
    <row r="42" spans="1:20" ht="12.75">
      <c r="A42" s="10" t="s">
        <v>45</v>
      </c>
      <c r="B42" s="10" t="s">
        <v>94</v>
      </c>
      <c r="C42" s="148">
        <v>1025265.94</v>
      </c>
      <c r="D42" s="3">
        <v>862115.72</v>
      </c>
      <c r="E42" s="3">
        <v>864136.38</v>
      </c>
      <c r="F42" s="3">
        <v>689722.73</v>
      </c>
      <c r="G42" s="3">
        <v>10237395.88</v>
      </c>
      <c r="H42" s="21">
        <v>-16.835704765165517</v>
      </c>
      <c r="I42" s="21">
        <v>-13.535704505753415</v>
      </c>
      <c r="J42" s="21">
        <v>8.252772281239146</v>
      </c>
      <c r="K42"/>
      <c r="L42"/>
      <c r="M42"/>
      <c r="N42"/>
      <c r="O42"/>
      <c r="P42"/>
      <c r="Q42"/>
      <c r="R42"/>
      <c r="S42"/>
      <c r="T42"/>
    </row>
    <row r="43" spans="1:20" ht="12.75">
      <c r="A43" s="10"/>
      <c r="B43" s="10" t="s">
        <v>95</v>
      </c>
      <c r="C43" s="148">
        <v>99243.04000000001</v>
      </c>
      <c r="D43" s="167" t="s">
        <v>122</v>
      </c>
      <c r="E43" s="167" t="s">
        <v>122</v>
      </c>
      <c r="F43" s="3">
        <v>98789.02</v>
      </c>
      <c r="G43" s="3">
        <v>1077906.96</v>
      </c>
      <c r="H43" s="21">
        <v>12.472751632796886</v>
      </c>
      <c r="I43" s="21">
        <v>26.043563573605553</v>
      </c>
      <c r="J43" s="21">
        <v>1.8868950190971958</v>
      </c>
      <c r="K43"/>
      <c r="L43"/>
      <c r="M43"/>
      <c r="N43"/>
      <c r="O43"/>
      <c r="P43"/>
      <c r="Q43"/>
      <c r="R43"/>
      <c r="S43"/>
      <c r="T43"/>
    </row>
    <row r="44" spans="1:20" ht="12.75">
      <c r="A44" s="10" t="s">
        <v>96</v>
      </c>
      <c r="B44" s="10"/>
      <c r="C44" s="148">
        <v>95268.34999999999</v>
      </c>
      <c r="D44" s="3">
        <v>83718.70000000001</v>
      </c>
      <c r="E44" s="3">
        <v>82941.695</v>
      </c>
      <c r="F44" s="3">
        <v>81939.57</v>
      </c>
      <c r="G44" s="3">
        <v>1006246.5900000001</v>
      </c>
      <c r="H44" s="21">
        <v>4.596644943008727</v>
      </c>
      <c r="I44" s="170">
        <v>0</v>
      </c>
      <c r="J44" s="170">
        <v>0</v>
      </c>
      <c r="K44"/>
      <c r="L44"/>
      <c r="M44"/>
      <c r="N44"/>
      <c r="O44"/>
      <c r="P44"/>
      <c r="Q44"/>
      <c r="R44"/>
      <c r="S44"/>
      <c r="T44"/>
    </row>
    <row r="45" spans="1:20" ht="6" customHeight="1">
      <c r="A45" s="10"/>
      <c r="B45" s="10"/>
      <c r="C45" s="148"/>
      <c r="D45" s="3"/>
      <c r="E45" s="3"/>
      <c r="F45" s="3"/>
      <c r="G45" s="9"/>
      <c r="H45" s="42"/>
      <c r="I45" s="42"/>
      <c r="J45" s="42"/>
      <c r="K45"/>
      <c r="L45"/>
      <c r="M45"/>
      <c r="N45"/>
      <c r="O45"/>
      <c r="P45"/>
      <c r="Q45"/>
      <c r="R45"/>
      <c r="S45"/>
      <c r="T45"/>
    </row>
    <row r="46" spans="1:20" ht="13.5" customHeight="1">
      <c r="A46" s="7" t="s">
        <v>49</v>
      </c>
      <c r="B46" s="10"/>
      <c r="C46" s="147">
        <v>5206020.83</v>
      </c>
      <c r="D46" s="9">
        <v>5525358.9</v>
      </c>
      <c r="E46" s="9">
        <v>5573120.47</v>
      </c>
      <c r="F46" s="9">
        <v>5640832.3</v>
      </c>
      <c r="G46" s="9">
        <v>60207925.32</v>
      </c>
      <c r="H46" s="42">
        <v>-7.869645592116939</v>
      </c>
      <c r="I46" s="42">
        <v>-12.735931945393745</v>
      </c>
      <c r="J46" s="42">
        <v>-10.424442415832075</v>
      </c>
      <c r="K46"/>
      <c r="L46"/>
      <c r="M46"/>
      <c r="N46"/>
      <c r="O46"/>
      <c r="P46"/>
      <c r="Q46"/>
      <c r="R46"/>
      <c r="S46"/>
      <c r="T46"/>
    </row>
    <row r="47" spans="1:20" ht="13.5" customHeight="1">
      <c r="A47" s="10" t="s">
        <v>27</v>
      </c>
      <c r="B47" s="10"/>
      <c r="C47" s="169" t="s">
        <v>122</v>
      </c>
      <c r="D47" s="167" t="s">
        <v>122</v>
      </c>
      <c r="E47" s="167" t="s">
        <v>122</v>
      </c>
      <c r="F47" s="167" t="s">
        <v>122</v>
      </c>
      <c r="G47" s="167" t="s">
        <v>122</v>
      </c>
      <c r="H47" s="21">
        <v>-13.435297726526912</v>
      </c>
      <c r="I47" s="170">
        <v>0</v>
      </c>
      <c r="J47" s="170">
        <v>0</v>
      </c>
      <c r="K47"/>
      <c r="L47"/>
      <c r="M47"/>
      <c r="N47"/>
      <c r="O47"/>
      <c r="P47"/>
      <c r="Q47"/>
      <c r="R47"/>
      <c r="S47"/>
      <c r="T47"/>
    </row>
    <row r="48" spans="1:20" ht="13.5" customHeight="1">
      <c r="A48" s="10" t="s">
        <v>107</v>
      </c>
      <c r="B48" s="10"/>
      <c r="C48" s="160" t="s">
        <v>63</v>
      </c>
      <c r="D48" s="161" t="s">
        <v>63</v>
      </c>
      <c r="E48" s="161" t="s">
        <v>63</v>
      </c>
      <c r="F48" s="161" t="s">
        <v>63</v>
      </c>
      <c r="G48" s="161">
        <v>0</v>
      </c>
      <c r="H48" s="170">
        <v>0</v>
      </c>
      <c r="I48" s="170">
        <v>0</v>
      </c>
      <c r="J48" s="170">
        <v>0</v>
      </c>
      <c r="K48"/>
      <c r="L48"/>
      <c r="M48"/>
      <c r="N48"/>
      <c r="O48"/>
      <c r="P48"/>
      <c r="Q48"/>
      <c r="R48"/>
      <c r="S48"/>
      <c r="T48"/>
    </row>
    <row r="49" spans="1:20" ht="13.5" customHeight="1">
      <c r="A49" s="10" t="s">
        <v>93</v>
      </c>
      <c r="B49" s="10"/>
      <c r="C49" s="169" t="s">
        <v>122</v>
      </c>
      <c r="D49" s="167" t="s">
        <v>122</v>
      </c>
      <c r="E49" s="167" t="s">
        <v>122</v>
      </c>
      <c r="F49" s="167" t="s">
        <v>122</v>
      </c>
      <c r="G49" s="167" t="s">
        <v>122</v>
      </c>
      <c r="H49" s="21">
        <v>-62.80129360879236</v>
      </c>
      <c r="I49" s="21">
        <v>-66.1589445402985</v>
      </c>
      <c r="J49" s="21">
        <v>-39.242756274437106</v>
      </c>
      <c r="K49"/>
      <c r="L49"/>
      <c r="M49"/>
      <c r="N49"/>
      <c r="O49"/>
      <c r="P49"/>
      <c r="Q49"/>
      <c r="R49"/>
      <c r="S49"/>
      <c r="T49"/>
    </row>
    <row r="50" spans="1:20" ht="13.5" customHeight="1">
      <c r="A50" s="10" t="s">
        <v>29</v>
      </c>
      <c r="B50" s="10"/>
      <c r="C50" s="148">
        <v>206303.83</v>
      </c>
      <c r="D50" s="3">
        <v>292718.45</v>
      </c>
      <c r="E50" s="3">
        <v>422801.94</v>
      </c>
      <c r="F50" s="3">
        <v>538086.29</v>
      </c>
      <c r="G50" s="3">
        <v>4177162.8099999996</v>
      </c>
      <c r="H50" s="21">
        <v>-25.92966842723405</v>
      </c>
      <c r="I50" s="21">
        <v>-54.73388543400275</v>
      </c>
      <c r="J50" s="21">
        <v>-60.19720459692954</v>
      </c>
      <c r="K50"/>
      <c r="L50"/>
      <c r="M50"/>
      <c r="N50"/>
      <c r="O50"/>
      <c r="P50"/>
      <c r="Q50"/>
      <c r="R50"/>
      <c r="S50"/>
      <c r="T50"/>
    </row>
    <row r="51" spans="1:20" ht="13.5" customHeight="1">
      <c r="A51" s="10" t="s">
        <v>26</v>
      </c>
      <c r="B51" s="10"/>
      <c r="C51" s="148">
        <v>3528653</v>
      </c>
      <c r="D51" s="3">
        <v>3854029</v>
      </c>
      <c r="E51" s="3">
        <v>3741743</v>
      </c>
      <c r="F51" s="3">
        <v>3829682</v>
      </c>
      <c r="G51" s="3">
        <v>40207083.3</v>
      </c>
      <c r="H51" s="21">
        <v>-1.2836572080514799</v>
      </c>
      <c r="I51" s="21">
        <v>-2.872926262943764</v>
      </c>
      <c r="J51" s="21">
        <v>-3.1721603441716866</v>
      </c>
      <c r="K51"/>
      <c r="L51"/>
      <c r="M51"/>
      <c r="N51"/>
      <c r="O51"/>
      <c r="P51"/>
      <c r="Q51"/>
      <c r="R51"/>
      <c r="S51"/>
      <c r="T51"/>
    </row>
    <row r="52" spans="1:20" ht="13.5" customHeight="1">
      <c r="A52" s="10" t="s">
        <v>75</v>
      </c>
      <c r="B52" s="10"/>
      <c r="C52" s="148">
        <v>1094661.4</v>
      </c>
      <c r="D52" s="3">
        <v>921747.225</v>
      </c>
      <c r="E52" s="3">
        <v>936036.48</v>
      </c>
      <c r="F52" s="3">
        <v>764868.2899999999</v>
      </c>
      <c r="G52" s="3">
        <v>11001907.515</v>
      </c>
      <c r="H52" s="21">
        <v>-14.790178726602761</v>
      </c>
      <c r="I52" s="21">
        <v>-10.262663156402695</v>
      </c>
      <c r="J52" s="21">
        <v>9.396615464091028</v>
      </c>
      <c r="K52"/>
      <c r="L52"/>
      <c r="M52"/>
      <c r="N52"/>
      <c r="O52"/>
      <c r="P52"/>
      <c r="Q52"/>
      <c r="R52"/>
      <c r="S52"/>
      <c r="T52"/>
    </row>
    <row r="53" spans="1:20" ht="12.75">
      <c r="A53" s="10" t="s">
        <v>45</v>
      </c>
      <c r="B53" s="10" t="s">
        <v>94</v>
      </c>
      <c r="C53" s="148">
        <v>1010557.99</v>
      </c>
      <c r="D53" s="3">
        <v>848667.68</v>
      </c>
      <c r="E53" s="3">
        <v>854875.64</v>
      </c>
      <c r="F53" s="3">
        <v>676475.5</v>
      </c>
      <c r="G53" s="3">
        <v>10067430.03</v>
      </c>
      <c r="H53" s="21">
        <v>-16.773206647382054</v>
      </c>
      <c r="I53" s="21">
        <v>-12.916905815257422</v>
      </c>
      <c r="J53" s="21">
        <v>9.549253761347146</v>
      </c>
      <c r="K53"/>
      <c r="L53"/>
      <c r="M53"/>
      <c r="N53"/>
      <c r="O53"/>
      <c r="P53"/>
      <c r="Q53"/>
      <c r="R53"/>
      <c r="S53"/>
      <c r="T53"/>
    </row>
    <row r="54" spans="1:20" ht="12.75">
      <c r="A54" s="10"/>
      <c r="B54" s="10" t="s">
        <v>95</v>
      </c>
      <c r="C54" s="148">
        <v>82924.61</v>
      </c>
      <c r="D54" s="167" t="s">
        <v>122</v>
      </c>
      <c r="E54" s="167" t="s">
        <v>122</v>
      </c>
      <c r="F54" s="3">
        <v>82189.79</v>
      </c>
      <c r="G54" s="3">
        <v>893148.5149999999</v>
      </c>
      <c r="H54" s="170">
        <v>0</v>
      </c>
      <c r="I54" s="21">
        <v>27.701072331914943</v>
      </c>
      <c r="J54" s="21">
        <v>3.01205726331159</v>
      </c>
      <c r="K54"/>
      <c r="L54"/>
      <c r="M54"/>
      <c r="N54"/>
      <c r="O54"/>
      <c r="P54"/>
      <c r="Q54"/>
      <c r="R54"/>
      <c r="S54"/>
      <c r="T54"/>
    </row>
    <row r="55" spans="1:20" ht="12.75">
      <c r="A55" s="10" t="s">
        <v>96</v>
      </c>
      <c r="B55" s="10"/>
      <c r="C55" s="148">
        <v>72717.20999999999</v>
      </c>
      <c r="D55" s="3">
        <v>63212.575000000004</v>
      </c>
      <c r="E55" s="3">
        <v>62886.41</v>
      </c>
      <c r="F55" s="3">
        <v>60783.8</v>
      </c>
      <c r="G55" s="3">
        <v>754307.605</v>
      </c>
      <c r="H55" s="21">
        <v>2.9456509899729326</v>
      </c>
      <c r="I55" s="170">
        <v>0</v>
      </c>
      <c r="J55" s="170">
        <v>0</v>
      </c>
      <c r="K55"/>
      <c r="L55"/>
      <c r="M55"/>
      <c r="N55"/>
      <c r="O55"/>
      <c r="P55"/>
      <c r="Q55"/>
      <c r="R55"/>
      <c r="S55"/>
      <c r="T55"/>
    </row>
    <row r="56" spans="11:20" ht="13.5" customHeight="1">
      <c r="K56"/>
      <c r="L56"/>
      <c r="M56"/>
      <c r="N56"/>
      <c r="O56"/>
      <c r="P56"/>
      <c r="Q56"/>
      <c r="R56"/>
      <c r="S56"/>
      <c r="T56"/>
    </row>
    <row r="57" spans="1:20" ht="13.5" customHeight="1">
      <c r="A57" s="10" t="s">
        <v>97</v>
      </c>
      <c r="K57"/>
      <c r="L57"/>
      <c r="M57"/>
      <c r="N57"/>
      <c r="O57"/>
      <c r="P57"/>
      <c r="Q57"/>
      <c r="R57"/>
      <c r="S57"/>
      <c r="T57"/>
    </row>
    <row r="58" spans="1:19" ht="13.5" customHeight="1">
      <c r="A58" s="10" t="s">
        <v>98</v>
      </c>
      <c r="L58" s="28"/>
      <c r="M58" s="28"/>
      <c r="N58" s="122"/>
      <c r="O58" s="28"/>
      <c r="P58" s="122"/>
      <c r="Q58" s="28"/>
      <c r="R58" s="28"/>
      <c r="S58" s="28"/>
    </row>
    <row r="59" spans="1:19" ht="13.5" customHeight="1">
      <c r="A59" s="10" t="s">
        <v>105</v>
      </c>
      <c r="L59" s="28"/>
      <c r="M59" s="28"/>
      <c r="N59" s="122"/>
      <c r="O59" s="28"/>
      <c r="P59" s="122"/>
      <c r="Q59" s="28"/>
      <c r="R59" s="122"/>
      <c r="S59" s="28"/>
    </row>
    <row r="60" spans="1:19" ht="13.5" customHeight="1">
      <c r="A60" s="28" t="s">
        <v>106</v>
      </c>
      <c r="L60" s="28"/>
      <c r="M60" s="28"/>
      <c r="N60" s="122"/>
      <c r="O60" s="28"/>
      <c r="P60" s="122"/>
      <c r="Q60" s="28"/>
      <c r="R60" s="122"/>
      <c r="S60" s="28"/>
    </row>
    <row r="61" spans="12:19" ht="13.5" customHeight="1">
      <c r="L61" s="28"/>
      <c r="M61" s="28"/>
      <c r="N61" s="122"/>
      <c r="O61" s="28"/>
      <c r="P61" s="122"/>
      <c r="Q61" s="28"/>
      <c r="R61" s="122"/>
      <c r="S61" s="28"/>
    </row>
    <row r="62" spans="12:19" ht="13.5" customHeight="1">
      <c r="L62" s="28"/>
      <c r="M62" s="28"/>
      <c r="N62" s="122"/>
      <c r="O62" s="28"/>
      <c r="P62" s="122"/>
      <c r="Q62" s="28"/>
      <c r="R62" s="122"/>
      <c r="S62" s="28"/>
    </row>
  </sheetData>
  <sheetProtection/>
  <mergeCells count="19">
    <mergeCell ref="C3:C5"/>
    <mergeCell ref="A30:B33"/>
    <mergeCell ref="D3:D5"/>
    <mergeCell ref="H3:H5"/>
    <mergeCell ref="E3:E5"/>
    <mergeCell ref="F30:F32"/>
    <mergeCell ref="E30:E32"/>
    <mergeCell ref="D30:D32"/>
    <mergeCell ref="C30:C32"/>
    <mergeCell ref="I3:I5"/>
    <mergeCell ref="J3:J5"/>
    <mergeCell ref="A1:J1"/>
    <mergeCell ref="G30:G32"/>
    <mergeCell ref="F3:F5"/>
    <mergeCell ref="G3:G5"/>
    <mergeCell ref="A3:B6"/>
    <mergeCell ref="I30:I32"/>
    <mergeCell ref="H30:H32"/>
    <mergeCell ref="J30:J32"/>
  </mergeCells>
  <conditionalFormatting sqref="A1 K1:IV1 A2:IV7 A58:IV65536 A29:J34 K8:IV26 U27:IV57 A56:J57">
    <cfRule type="cellIs" priority="50" dxfId="0" operator="equal" stopIfTrue="1">
      <formula>"."</formula>
    </cfRule>
  </conditionalFormatting>
  <conditionalFormatting sqref="A8:B28">
    <cfRule type="cellIs" priority="49" dxfId="0" operator="equal" stopIfTrue="1">
      <formula>"."</formula>
    </cfRule>
  </conditionalFormatting>
  <conditionalFormatting sqref="A35:B55">
    <cfRule type="cellIs" priority="48" dxfId="0" operator="equal" stopIfTrue="1">
      <formula>"."</formula>
    </cfRule>
  </conditionalFormatting>
  <conditionalFormatting sqref="C8:J8 C10:J10 C12:J19 C21:J21 C23:J28">
    <cfRule type="cellIs" priority="44" dxfId="0" operator="equal" stopIfTrue="1">
      <formula>"."</formula>
    </cfRule>
  </conditionalFormatting>
  <conditionalFormatting sqref="C35:G35 C37:G37 C39:G42 C44:G46 C43 F43:G43 C48:G48 C50:G53 C55:G55 C54 F54:G54">
    <cfRule type="cellIs" priority="43" dxfId="0" operator="equal" stopIfTrue="1">
      <formula>"."</formula>
    </cfRule>
  </conditionalFormatting>
  <conditionalFormatting sqref="H35:J35 H37:J43 H36 H55 I54:J54 H45:J46 H44 H48:J53 H47">
    <cfRule type="cellIs" priority="42" dxfId="0" operator="equal" stopIfTrue="1">
      <formula>"."</formula>
    </cfRule>
  </conditionalFormatting>
  <conditionalFormatting sqref="C9:J9">
    <cfRule type="cellIs" priority="38" dxfId="0" operator="equal" stopIfTrue="1">
      <formula>"."</formula>
    </cfRule>
  </conditionalFormatting>
  <conditionalFormatting sqref="C11:J11">
    <cfRule type="cellIs" priority="37" dxfId="0" operator="equal" stopIfTrue="1">
      <formula>"."</formula>
    </cfRule>
  </conditionalFormatting>
  <conditionalFormatting sqref="C20:J20">
    <cfRule type="cellIs" priority="36" dxfId="0" operator="equal" stopIfTrue="1">
      <formula>"."</formula>
    </cfRule>
  </conditionalFormatting>
  <conditionalFormatting sqref="C22:J22">
    <cfRule type="cellIs" priority="35" dxfId="0" operator="equal" stopIfTrue="1">
      <formula>"."</formula>
    </cfRule>
  </conditionalFormatting>
  <conditionalFormatting sqref="C36">
    <cfRule type="cellIs" priority="34" dxfId="0" operator="equal" stopIfTrue="1">
      <formula>"."</formula>
    </cfRule>
  </conditionalFormatting>
  <conditionalFormatting sqref="D36">
    <cfRule type="cellIs" priority="33" dxfId="0" operator="equal" stopIfTrue="1">
      <formula>"."</formula>
    </cfRule>
  </conditionalFormatting>
  <conditionalFormatting sqref="E36">
    <cfRule type="cellIs" priority="32" dxfId="0" operator="equal" stopIfTrue="1">
      <formula>"."</formula>
    </cfRule>
  </conditionalFormatting>
  <conditionalFormatting sqref="F36">
    <cfRule type="cellIs" priority="31" dxfId="0" operator="equal" stopIfTrue="1">
      <formula>"."</formula>
    </cfRule>
  </conditionalFormatting>
  <conditionalFormatting sqref="G36">
    <cfRule type="cellIs" priority="30" dxfId="0" operator="equal" stopIfTrue="1">
      <formula>"."</formula>
    </cfRule>
  </conditionalFormatting>
  <conditionalFormatting sqref="G38">
    <cfRule type="cellIs" priority="27" dxfId="0" operator="equal" stopIfTrue="1">
      <formula>"."</formula>
    </cfRule>
  </conditionalFormatting>
  <conditionalFormatting sqref="F38">
    <cfRule type="cellIs" priority="26" dxfId="0" operator="equal" stopIfTrue="1">
      <formula>"."</formula>
    </cfRule>
  </conditionalFormatting>
  <conditionalFormatting sqref="E38">
    <cfRule type="cellIs" priority="25" dxfId="0" operator="equal" stopIfTrue="1">
      <formula>"."</formula>
    </cfRule>
  </conditionalFormatting>
  <conditionalFormatting sqref="D38">
    <cfRule type="cellIs" priority="24" dxfId="0" operator="equal" stopIfTrue="1">
      <formula>"."</formula>
    </cfRule>
  </conditionalFormatting>
  <conditionalFormatting sqref="C38">
    <cfRule type="cellIs" priority="23" dxfId="0" operator="equal" stopIfTrue="1">
      <formula>"."</formula>
    </cfRule>
  </conditionalFormatting>
  <conditionalFormatting sqref="D43">
    <cfRule type="cellIs" priority="22" dxfId="0" operator="equal" stopIfTrue="1">
      <formula>"."</formula>
    </cfRule>
  </conditionalFormatting>
  <conditionalFormatting sqref="E43">
    <cfRule type="cellIs" priority="21" dxfId="0" operator="equal" stopIfTrue="1">
      <formula>"."</formula>
    </cfRule>
  </conditionalFormatting>
  <conditionalFormatting sqref="C47:G47">
    <cfRule type="cellIs" priority="20" dxfId="0" operator="equal" stopIfTrue="1">
      <formula>"."</formula>
    </cfRule>
  </conditionalFormatting>
  <conditionalFormatting sqref="C49:G49">
    <cfRule type="cellIs" priority="19" dxfId="0" operator="equal" stopIfTrue="1">
      <formula>"."</formula>
    </cfRule>
  </conditionalFormatting>
  <conditionalFormatting sqref="D54">
    <cfRule type="cellIs" priority="18" dxfId="0" operator="equal" stopIfTrue="1">
      <formula>"."</formula>
    </cfRule>
  </conditionalFormatting>
  <conditionalFormatting sqref="E54">
    <cfRule type="cellIs" priority="17" dxfId="0" operator="equal" stopIfTrue="1">
      <formula>"."</formula>
    </cfRule>
  </conditionalFormatting>
  <conditionalFormatting sqref="I36">
    <cfRule type="cellIs" priority="9" dxfId="0" operator="equal" stopIfTrue="1">
      <formula>"."</formula>
    </cfRule>
  </conditionalFormatting>
  <conditionalFormatting sqref="J36">
    <cfRule type="cellIs" priority="8" dxfId="0" operator="equal" stopIfTrue="1">
      <formula>"."</formula>
    </cfRule>
  </conditionalFormatting>
  <conditionalFormatting sqref="I44">
    <cfRule type="cellIs" priority="7" dxfId="0" operator="equal" stopIfTrue="1">
      <formula>"."</formula>
    </cfRule>
  </conditionalFormatting>
  <conditionalFormatting sqref="J44">
    <cfRule type="cellIs" priority="6" dxfId="0" operator="equal" stopIfTrue="1">
      <formula>"."</formula>
    </cfRule>
  </conditionalFormatting>
  <conditionalFormatting sqref="I47">
    <cfRule type="cellIs" priority="5" dxfId="0" operator="equal" stopIfTrue="1">
      <formula>"."</formula>
    </cfRule>
  </conditionalFormatting>
  <conditionalFormatting sqref="J47">
    <cfRule type="cellIs" priority="4" dxfId="0" operator="equal" stopIfTrue="1">
      <formula>"."</formula>
    </cfRule>
  </conditionalFormatting>
  <conditionalFormatting sqref="H54">
    <cfRule type="cellIs" priority="3" dxfId="0" operator="equal" stopIfTrue="1">
      <formula>"."</formula>
    </cfRule>
  </conditionalFormatting>
  <conditionalFormatting sqref="J55">
    <cfRule type="cellIs" priority="2" dxfId="0" operator="equal" stopIfTrue="1">
      <formula>"."</formula>
    </cfRule>
  </conditionalFormatting>
  <conditionalFormatting sqref="I55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zoomScalePageLayoutView="0" workbookViewId="0" topLeftCell="A22">
      <selection activeCell="Q49" sqref="Q49"/>
    </sheetView>
  </sheetViews>
  <sheetFormatPr defaultColWidth="11.421875" defaultRowHeight="13.5" customHeight="1"/>
  <cols>
    <col min="1" max="1" width="3.57421875" style="28" customWidth="1"/>
    <col min="2" max="2" width="25.00390625" style="28" customWidth="1"/>
    <col min="3" max="6" width="9.140625" style="5" customWidth="1"/>
    <col min="7" max="7" width="9.28125" style="5" customWidth="1"/>
    <col min="8" max="10" width="9.140625" style="5" customWidth="1"/>
    <col min="11" max="11" width="10.28125" style="5" customWidth="1"/>
    <col min="12" max="12" width="3.57421875" style="5" customWidth="1"/>
    <col min="13" max="13" width="24.7109375" style="5" bestFit="1" customWidth="1"/>
    <col min="14" max="14" width="10.28125" style="46" customWidth="1"/>
    <col min="15" max="16" width="10.28125" style="5" customWidth="1"/>
    <col min="17" max="16384" width="11.421875" style="5" customWidth="1"/>
  </cols>
  <sheetData>
    <row r="1" spans="1:13" s="43" customFormat="1" ht="24" customHeight="1">
      <c r="A1" s="189" t="s">
        <v>117</v>
      </c>
      <c r="B1" s="189"/>
      <c r="C1" s="189"/>
      <c r="D1" s="189"/>
      <c r="E1" s="189"/>
      <c r="F1" s="189"/>
      <c r="G1" s="189"/>
      <c r="H1" s="189"/>
      <c r="I1" s="189"/>
      <c r="J1" s="189"/>
      <c r="K1" s="115"/>
      <c r="L1" s="116"/>
      <c r="M1" s="116"/>
    </row>
    <row r="2" spans="1:10" s="43" customFormat="1" ht="14.25" customHeight="1">
      <c r="A2" s="2"/>
      <c r="B2" s="2"/>
      <c r="C2" s="40"/>
      <c r="D2" s="40"/>
      <c r="E2" s="40"/>
      <c r="F2" s="40"/>
      <c r="G2" s="40"/>
      <c r="H2" s="40"/>
      <c r="I2" s="40"/>
      <c r="J2" s="40"/>
    </row>
    <row r="3" spans="1:11" s="43" customFormat="1" ht="13.5" customHeight="1">
      <c r="A3" s="196" t="s">
        <v>34</v>
      </c>
      <c r="B3" s="196"/>
      <c r="C3" s="193" t="s">
        <v>4</v>
      </c>
      <c r="D3" s="193" t="s">
        <v>5</v>
      </c>
      <c r="E3" s="193" t="s">
        <v>6</v>
      </c>
      <c r="F3" s="193" t="s">
        <v>7</v>
      </c>
      <c r="G3" s="193" t="s">
        <v>13</v>
      </c>
      <c r="H3" s="193" t="s">
        <v>14</v>
      </c>
      <c r="I3" s="186" t="s">
        <v>40</v>
      </c>
      <c r="J3" s="186" t="s">
        <v>41</v>
      </c>
      <c r="K3" s="2"/>
    </row>
    <row r="4" spans="1:11" s="43" customFormat="1" ht="13.5" customHeight="1">
      <c r="A4" s="198"/>
      <c r="B4" s="198"/>
      <c r="C4" s="194"/>
      <c r="D4" s="194"/>
      <c r="E4" s="194"/>
      <c r="F4" s="194"/>
      <c r="G4" s="194"/>
      <c r="H4" s="194"/>
      <c r="I4" s="187"/>
      <c r="J4" s="187"/>
      <c r="K4" s="2"/>
    </row>
    <row r="5" spans="1:11" s="43" customFormat="1" ht="13.5" customHeight="1">
      <c r="A5" s="200"/>
      <c r="B5" s="200"/>
      <c r="C5" s="194"/>
      <c r="D5" s="194"/>
      <c r="E5" s="194"/>
      <c r="F5" s="194"/>
      <c r="G5" s="194"/>
      <c r="H5" s="194"/>
      <c r="I5" s="187"/>
      <c r="J5" s="188"/>
      <c r="K5" s="2"/>
    </row>
    <row r="6" spans="1:10" s="43" customFormat="1" ht="13.5" customHeight="1">
      <c r="A6" s="201"/>
      <c r="B6" s="201"/>
      <c r="C6" s="65" t="s">
        <v>31</v>
      </c>
      <c r="D6" s="68"/>
      <c r="E6" s="68"/>
      <c r="F6" s="68"/>
      <c r="G6" s="68"/>
      <c r="H6" s="68"/>
      <c r="I6" s="68"/>
      <c r="J6" s="77"/>
    </row>
    <row r="7" spans="1:10" s="43" customFormat="1" ht="6" customHeight="1">
      <c r="A7" s="2"/>
      <c r="B7" s="2"/>
      <c r="C7" s="126"/>
      <c r="D7" s="40"/>
      <c r="E7" s="40"/>
      <c r="F7" s="40"/>
      <c r="G7" s="40"/>
      <c r="H7" s="40"/>
      <c r="I7" s="40"/>
      <c r="J7" s="40"/>
    </row>
    <row r="8" spans="1:10" s="43" customFormat="1" ht="13.5" customHeight="1">
      <c r="A8" s="8" t="s">
        <v>49</v>
      </c>
      <c r="B8" s="7"/>
      <c r="C8" s="147">
        <v>5245370</v>
      </c>
      <c r="D8" s="9">
        <v>5001667</v>
      </c>
      <c r="E8" s="9">
        <v>4834639</v>
      </c>
      <c r="F8" s="9">
        <v>4118601</v>
      </c>
      <c r="G8" s="9">
        <v>4475185</v>
      </c>
      <c r="H8" s="9">
        <v>4933872</v>
      </c>
      <c r="I8" s="9">
        <v>4589075</v>
      </c>
      <c r="J8" s="9">
        <v>5064183</v>
      </c>
    </row>
    <row r="9" spans="1:10" s="43" customFormat="1" ht="13.5" customHeight="1">
      <c r="A9" s="44" t="s">
        <v>45</v>
      </c>
      <c r="B9" s="10" t="s">
        <v>32</v>
      </c>
      <c r="C9" s="148">
        <v>4050048</v>
      </c>
      <c r="D9" s="3">
        <v>4022521</v>
      </c>
      <c r="E9" s="3">
        <v>3839063</v>
      </c>
      <c r="F9" s="3">
        <v>3238281</v>
      </c>
      <c r="G9" s="3">
        <v>3209433</v>
      </c>
      <c r="H9" s="3">
        <v>3751898</v>
      </c>
      <c r="I9" s="3">
        <v>3125854</v>
      </c>
      <c r="J9" s="3">
        <v>3738243</v>
      </c>
    </row>
    <row r="10" spans="1:10" s="43" customFormat="1" ht="13.5" customHeight="1">
      <c r="A10" s="44"/>
      <c r="B10" s="10" t="s">
        <v>33</v>
      </c>
      <c r="C10" s="148">
        <v>457619</v>
      </c>
      <c r="D10" s="3">
        <v>347665</v>
      </c>
      <c r="E10" s="3">
        <v>334481</v>
      </c>
      <c r="F10" s="3">
        <v>169058</v>
      </c>
      <c r="G10" s="3">
        <v>228078</v>
      </c>
      <c r="H10" s="3">
        <v>324396</v>
      </c>
      <c r="I10" s="3">
        <v>334253</v>
      </c>
      <c r="J10" s="3">
        <v>158180</v>
      </c>
    </row>
    <row r="11" spans="1:10" s="43" customFormat="1" ht="36" customHeight="1">
      <c r="A11" s="44"/>
      <c r="B11" s="55" t="s">
        <v>35</v>
      </c>
      <c r="C11" s="148">
        <v>19387</v>
      </c>
      <c r="D11" s="3">
        <v>15862</v>
      </c>
      <c r="E11" s="3">
        <v>16140</v>
      </c>
      <c r="F11" s="3">
        <v>16157</v>
      </c>
      <c r="G11" s="3">
        <v>12364</v>
      </c>
      <c r="H11" s="3">
        <v>8511</v>
      </c>
      <c r="I11" s="3">
        <v>8612</v>
      </c>
      <c r="J11" s="3">
        <v>9109</v>
      </c>
    </row>
    <row r="12" spans="1:10" s="43" customFormat="1" ht="6" customHeight="1">
      <c r="A12" s="45"/>
      <c r="B12" s="45"/>
      <c r="C12" s="154"/>
      <c r="D12" s="144"/>
      <c r="E12" s="144"/>
      <c r="F12" s="144"/>
      <c r="G12" s="144"/>
      <c r="H12" s="144"/>
      <c r="I12" s="144"/>
      <c r="J12" s="144"/>
    </row>
    <row r="13" spans="1:10" s="43" customFormat="1" ht="24" customHeight="1">
      <c r="A13" s="206" t="s">
        <v>50</v>
      </c>
      <c r="B13" s="206"/>
      <c r="C13" s="147">
        <v>669069</v>
      </c>
      <c r="D13" s="9">
        <v>573462</v>
      </c>
      <c r="E13" s="9">
        <v>534413</v>
      </c>
      <c r="F13" s="9">
        <v>336737</v>
      </c>
      <c r="G13" s="9">
        <v>345140</v>
      </c>
      <c r="H13" s="9">
        <v>311667</v>
      </c>
      <c r="I13" s="9">
        <v>281106</v>
      </c>
      <c r="J13" s="9">
        <v>236920</v>
      </c>
    </row>
    <row r="14" spans="1:10" s="43" customFormat="1" ht="13.5" customHeight="1">
      <c r="A14" s="44" t="s">
        <v>45</v>
      </c>
      <c r="B14" s="10" t="s">
        <v>32</v>
      </c>
      <c r="C14" s="148">
        <v>256659</v>
      </c>
      <c r="D14" s="3">
        <v>215640</v>
      </c>
      <c r="E14" s="3">
        <v>188979</v>
      </c>
      <c r="F14" s="3">
        <v>157299</v>
      </c>
      <c r="G14" s="3">
        <v>127839</v>
      </c>
      <c r="H14" s="3">
        <v>68125</v>
      </c>
      <c r="I14" s="3">
        <v>56200</v>
      </c>
      <c r="J14" s="3">
        <v>99894</v>
      </c>
    </row>
    <row r="15" spans="1:10" s="43" customFormat="1" ht="13.5" customHeight="1">
      <c r="A15" s="44"/>
      <c r="B15" s="10" t="s">
        <v>33</v>
      </c>
      <c r="C15" s="148">
        <v>382403</v>
      </c>
      <c r="D15" s="3">
        <v>330904</v>
      </c>
      <c r="E15" s="3">
        <v>319229</v>
      </c>
      <c r="F15" s="3">
        <v>157551</v>
      </c>
      <c r="G15" s="3">
        <v>200278</v>
      </c>
      <c r="H15" s="3">
        <v>234381</v>
      </c>
      <c r="I15" s="3">
        <v>216684</v>
      </c>
      <c r="J15" s="3">
        <v>126148</v>
      </c>
    </row>
    <row r="16" spans="1:10" s="43" customFormat="1" ht="36" customHeight="1">
      <c r="A16" s="44"/>
      <c r="B16" s="55" t="s">
        <v>35</v>
      </c>
      <c r="C16" s="148">
        <v>19294</v>
      </c>
      <c r="D16" s="3">
        <v>15789</v>
      </c>
      <c r="E16" s="3">
        <v>16065</v>
      </c>
      <c r="F16" s="3">
        <v>16112</v>
      </c>
      <c r="G16" s="3">
        <v>11978</v>
      </c>
      <c r="H16" s="3">
        <v>8164</v>
      </c>
      <c r="I16" s="3">
        <v>8181</v>
      </c>
      <c r="J16" s="3">
        <v>8632</v>
      </c>
    </row>
    <row r="17" spans="1:10" s="43" customFormat="1" ht="13.5" customHeight="1">
      <c r="A17" s="44"/>
      <c r="B17" s="55"/>
      <c r="C17" s="3"/>
      <c r="D17" s="3"/>
      <c r="E17" s="3"/>
      <c r="F17" s="3"/>
      <c r="G17" s="3"/>
      <c r="H17" s="3"/>
      <c r="I17" s="3"/>
      <c r="J17" s="3"/>
    </row>
    <row r="18" spans="1:10" s="43" customFormat="1" ht="13.5" customHeight="1">
      <c r="A18" s="44"/>
      <c r="B18" s="55"/>
      <c r="C18" s="3"/>
      <c r="D18" s="3"/>
      <c r="E18" s="3"/>
      <c r="F18" s="3"/>
      <c r="G18" s="3"/>
      <c r="H18" s="3"/>
      <c r="I18" s="3"/>
      <c r="J18" s="3"/>
    </row>
    <row r="19" spans="1:19" s="43" customFormat="1" ht="13.5" customHeight="1">
      <c r="A19" s="2"/>
      <c r="B19" s="2"/>
      <c r="C19" s="40"/>
      <c r="D19" s="40"/>
      <c r="E19" s="40"/>
      <c r="F19" s="40"/>
      <c r="G19" s="40"/>
      <c r="H19" s="40"/>
      <c r="I19" s="2"/>
      <c r="J19" s="2"/>
      <c r="K19"/>
      <c r="L19"/>
      <c r="M19"/>
      <c r="N19"/>
      <c r="O19"/>
      <c r="P19"/>
      <c r="Q19"/>
      <c r="R19"/>
      <c r="S19"/>
    </row>
    <row r="20" spans="1:19" s="43" customFormat="1" ht="13.5" customHeight="1">
      <c r="A20" s="196" t="s">
        <v>34</v>
      </c>
      <c r="B20" s="196"/>
      <c r="C20" s="193" t="s">
        <v>42</v>
      </c>
      <c r="D20" s="193" t="s">
        <v>58</v>
      </c>
      <c r="E20" s="190" t="s">
        <v>59</v>
      </c>
      <c r="F20" s="190" t="s">
        <v>60</v>
      </c>
      <c r="G20" s="190" t="s">
        <v>111</v>
      </c>
      <c r="H20" s="190" t="s">
        <v>108</v>
      </c>
      <c r="I20" s="190" t="s">
        <v>109</v>
      </c>
      <c r="J20" s="203" t="s">
        <v>110</v>
      </c>
      <c r="K20"/>
      <c r="L20"/>
      <c r="M20"/>
      <c r="N20"/>
      <c r="O20"/>
      <c r="P20"/>
      <c r="Q20"/>
      <c r="R20"/>
      <c r="S20"/>
    </row>
    <row r="21" spans="1:19" s="43" customFormat="1" ht="13.5" customHeight="1">
      <c r="A21" s="198"/>
      <c r="B21" s="198"/>
      <c r="C21" s="194"/>
      <c r="D21" s="194"/>
      <c r="E21" s="191"/>
      <c r="F21" s="191"/>
      <c r="G21" s="191"/>
      <c r="H21" s="191"/>
      <c r="I21" s="191"/>
      <c r="J21" s="204"/>
      <c r="K21"/>
      <c r="L21"/>
      <c r="M21"/>
      <c r="N21"/>
      <c r="O21"/>
      <c r="P21"/>
      <c r="Q21"/>
      <c r="R21"/>
      <c r="S21"/>
    </row>
    <row r="22" spans="1:19" s="43" customFormat="1" ht="13.5" customHeight="1">
      <c r="A22" s="200"/>
      <c r="B22" s="200"/>
      <c r="C22" s="194"/>
      <c r="D22" s="194"/>
      <c r="E22" s="191"/>
      <c r="F22" s="191"/>
      <c r="G22" s="192"/>
      <c r="H22" s="192"/>
      <c r="I22" s="192"/>
      <c r="J22" s="205"/>
      <c r="K22"/>
      <c r="L22"/>
      <c r="M22"/>
      <c r="N22"/>
      <c r="O22"/>
      <c r="P22"/>
      <c r="Q22"/>
      <c r="R22"/>
      <c r="S22"/>
    </row>
    <row r="23" spans="1:19" s="43" customFormat="1" ht="13.5" customHeight="1">
      <c r="A23" s="201"/>
      <c r="B23" s="201"/>
      <c r="C23" s="65" t="s">
        <v>31</v>
      </c>
      <c r="D23" s="67"/>
      <c r="E23" s="68"/>
      <c r="F23" s="68"/>
      <c r="G23" s="69"/>
      <c r="H23" s="68" t="s">
        <v>37</v>
      </c>
      <c r="I23" s="68"/>
      <c r="J23" s="77"/>
      <c r="K23"/>
      <c r="L23"/>
      <c r="M23"/>
      <c r="N23"/>
      <c r="O23"/>
      <c r="P23"/>
      <c r="Q23"/>
      <c r="R23"/>
      <c r="S23"/>
    </row>
    <row r="24" spans="1:19" s="43" customFormat="1" ht="6" customHeight="1">
      <c r="A24" s="2"/>
      <c r="B24" s="2"/>
      <c r="C24" s="126"/>
      <c r="D24" s="40"/>
      <c r="E24" s="40"/>
      <c r="F24" s="40"/>
      <c r="G24" s="40"/>
      <c r="H24" s="40"/>
      <c r="K24"/>
      <c r="L24"/>
      <c r="M24"/>
      <c r="N24"/>
      <c r="O24"/>
      <c r="P24"/>
      <c r="Q24"/>
      <c r="R24"/>
      <c r="S24"/>
    </row>
    <row r="25" spans="1:20" s="43" customFormat="1" ht="13.5" customHeight="1">
      <c r="A25" s="8" t="s">
        <v>49</v>
      </c>
      <c r="B25" s="7"/>
      <c r="C25" s="147">
        <v>5206021</v>
      </c>
      <c r="D25" s="9">
        <v>5525359</v>
      </c>
      <c r="E25" s="9">
        <v>5573120</v>
      </c>
      <c r="F25" s="9">
        <v>5640832</v>
      </c>
      <c r="G25" s="9">
        <v>60207925</v>
      </c>
      <c r="H25" s="42">
        <v>-7.869646645694544</v>
      </c>
      <c r="I25" s="42">
        <v>-12.735932409194845</v>
      </c>
      <c r="J25" s="42">
        <v>-10.424442891918545</v>
      </c>
      <c r="K25"/>
      <c r="L25"/>
      <c r="M25"/>
      <c r="N25"/>
      <c r="O25"/>
      <c r="P25"/>
      <c r="Q25"/>
      <c r="R25"/>
      <c r="S25"/>
      <c r="T25" s="94"/>
    </row>
    <row r="26" spans="1:20" s="43" customFormat="1" ht="13.5" customHeight="1">
      <c r="A26" s="44" t="s">
        <v>45</v>
      </c>
      <c r="B26" s="10" t="s">
        <v>32</v>
      </c>
      <c r="C26" s="148">
        <v>3975600</v>
      </c>
      <c r="D26" s="3">
        <v>4392979</v>
      </c>
      <c r="E26" s="3">
        <v>4318190</v>
      </c>
      <c r="F26" s="3">
        <v>4522558</v>
      </c>
      <c r="G26" s="3">
        <v>46184667</v>
      </c>
      <c r="H26" s="21">
        <v>-4.071342522984878</v>
      </c>
      <c r="I26" s="21">
        <v>-5.348248913225447</v>
      </c>
      <c r="J26" s="21">
        <v>-4.098635907642375</v>
      </c>
      <c r="K26"/>
      <c r="L26"/>
      <c r="M26"/>
      <c r="N26"/>
      <c r="O26"/>
      <c r="P26"/>
      <c r="Q26"/>
      <c r="R26"/>
      <c r="S26"/>
      <c r="T26" s="94"/>
    </row>
    <row r="27" spans="1:20" s="43" customFormat="1" ht="13.5" customHeight="1">
      <c r="A27" s="44"/>
      <c r="B27" s="10" t="s">
        <v>33</v>
      </c>
      <c r="C27" s="148">
        <v>194321</v>
      </c>
      <c r="D27" s="3">
        <v>250456</v>
      </c>
      <c r="E27" s="3">
        <v>357598</v>
      </c>
      <c r="F27" s="3">
        <v>393213</v>
      </c>
      <c r="G27" s="3">
        <v>3549317</v>
      </c>
      <c r="H27" s="21">
        <v>-25.585815226939843</v>
      </c>
      <c r="I27" s="21">
        <v>-56.60815060169431</v>
      </c>
      <c r="J27" s="21">
        <v>-61.5162203892409</v>
      </c>
      <c r="K27"/>
      <c r="L27"/>
      <c r="M27"/>
      <c r="N27"/>
      <c r="O27"/>
      <c r="P27"/>
      <c r="Q27"/>
      <c r="R27"/>
      <c r="S27"/>
      <c r="T27" s="94"/>
    </row>
    <row r="28" spans="1:20" s="43" customFormat="1" ht="36" customHeight="1">
      <c r="A28" s="44"/>
      <c r="B28" s="55" t="s">
        <v>35</v>
      </c>
      <c r="C28" s="148">
        <v>10664</v>
      </c>
      <c r="D28" s="3">
        <v>13829</v>
      </c>
      <c r="E28" s="3">
        <v>18596</v>
      </c>
      <c r="F28" s="3">
        <v>24074</v>
      </c>
      <c r="G28" s="3">
        <v>173303</v>
      </c>
      <c r="H28" s="21">
        <v>31.68520713656119</v>
      </c>
      <c r="I28" s="21">
        <v>20.69657642739861</v>
      </c>
      <c r="J28" s="21">
        <v>10.698460059690547</v>
      </c>
      <c r="K28"/>
      <c r="L28"/>
      <c r="M28"/>
      <c r="N28"/>
      <c r="O28"/>
      <c r="P28"/>
      <c r="Q28"/>
      <c r="R28"/>
      <c r="S28"/>
      <c r="T28" s="94"/>
    </row>
    <row r="29" spans="1:20" s="43" customFormat="1" ht="6" customHeight="1">
      <c r="A29" s="45"/>
      <c r="B29" s="45"/>
      <c r="C29" s="154"/>
      <c r="D29" s="144"/>
      <c r="E29" s="64"/>
      <c r="F29" s="64"/>
      <c r="G29" s="64"/>
      <c r="H29" s="21"/>
      <c r="I29" s="21"/>
      <c r="J29" s="21"/>
      <c r="K29"/>
      <c r="L29"/>
      <c r="M29"/>
      <c r="N29"/>
      <c r="O29"/>
      <c r="P29"/>
      <c r="Q29"/>
      <c r="R29"/>
      <c r="S29"/>
      <c r="T29" s="94"/>
    </row>
    <row r="30" spans="1:20" s="43" customFormat="1" ht="24" customHeight="1">
      <c r="A30" s="206" t="s">
        <v>50</v>
      </c>
      <c r="B30" s="206"/>
      <c r="C30" s="147">
        <v>264538</v>
      </c>
      <c r="D30" s="9">
        <v>387752</v>
      </c>
      <c r="E30" s="9">
        <v>568587</v>
      </c>
      <c r="F30" s="9">
        <v>654222</v>
      </c>
      <c r="G30" s="9">
        <v>5163615</v>
      </c>
      <c r="H30" s="42">
        <v>-12.229184578245423</v>
      </c>
      <c r="I30" s="42">
        <v>-17.368168381637588</v>
      </c>
      <c r="J30" s="42">
        <v>-15.490019256406342</v>
      </c>
      <c r="K30"/>
      <c r="L30"/>
      <c r="M30"/>
      <c r="N30"/>
      <c r="O30"/>
      <c r="P30"/>
      <c r="Q30"/>
      <c r="R30"/>
      <c r="S30"/>
      <c r="T30" s="94"/>
    </row>
    <row r="31" spans="1:20" s="43" customFormat="1" ht="13.5" customHeight="1">
      <c r="A31" s="44" t="s">
        <v>45</v>
      </c>
      <c r="B31" s="10" t="s">
        <v>32</v>
      </c>
      <c r="C31" s="148">
        <v>117617</v>
      </c>
      <c r="D31" s="3">
        <v>145393</v>
      </c>
      <c r="E31" s="3">
        <v>204996</v>
      </c>
      <c r="F31" s="3">
        <v>270002</v>
      </c>
      <c r="G31" s="3">
        <v>1908643</v>
      </c>
      <c r="H31" s="21">
        <v>-10.664129783569237</v>
      </c>
      <c r="I31" s="21">
        <v>-2.145880296971896</v>
      </c>
      <c r="J31" s="21">
        <v>-11.51839178087333</v>
      </c>
      <c r="K31"/>
      <c r="L31"/>
      <c r="M31"/>
      <c r="N31"/>
      <c r="O31"/>
      <c r="P31"/>
      <c r="Q31"/>
      <c r="R31"/>
      <c r="S31"/>
      <c r="T31" s="94"/>
    </row>
    <row r="32" spans="1:20" s="43" customFormat="1" ht="13.5" customHeight="1">
      <c r="A32" s="44"/>
      <c r="B32" s="10" t="s">
        <v>33</v>
      </c>
      <c r="C32" s="148">
        <v>133022</v>
      </c>
      <c r="D32" s="3">
        <v>222926</v>
      </c>
      <c r="E32" s="3">
        <v>335271</v>
      </c>
      <c r="F32" s="3">
        <v>351200</v>
      </c>
      <c r="G32" s="3">
        <v>3010000</v>
      </c>
      <c r="H32" s="21">
        <v>-15.289201540216794</v>
      </c>
      <c r="I32" s="21">
        <v>-26.91679497989378</v>
      </c>
      <c r="J32" s="21">
        <v>-19.910300387886394</v>
      </c>
      <c r="K32"/>
      <c r="L32"/>
      <c r="M32"/>
      <c r="N32"/>
      <c r="O32"/>
      <c r="P32"/>
      <c r="Q32"/>
      <c r="R32"/>
      <c r="S32"/>
      <c r="T32" s="94"/>
    </row>
    <row r="33" spans="1:20" s="43" customFormat="1" ht="36" customHeight="1">
      <c r="A33" s="44"/>
      <c r="B33" s="55" t="s">
        <v>35</v>
      </c>
      <c r="C33" s="148">
        <v>10127</v>
      </c>
      <c r="D33" s="3">
        <v>13380</v>
      </c>
      <c r="E33" s="3">
        <v>18072</v>
      </c>
      <c r="F33" s="3">
        <v>23524</v>
      </c>
      <c r="G33" s="3">
        <v>169317</v>
      </c>
      <c r="H33" s="21">
        <v>29.60876321409708</v>
      </c>
      <c r="I33" s="21">
        <v>19.23477131193812</v>
      </c>
      <c r="J33" s="21">
        <v>9.64805343086563</v>
      </c>
      <c r="K33"/>
      <c r="L33"/>
      <c r="M33"/>
      <c r="N33"/>
      <c r="O33"/>
      <c r="P33"/>
      <c r="Q33"/>
      <c r="R33"/>
      <c r="S33"/>
      <c r="T33" s="94"/>
    </row>
    <row r="51" ht="13.5" customHeight="1">
      <c r="G51" s="78"/>
    </row>
    <row r="52" ht="13.5" customHeight="1">
      <c r="G52" s="78"/>
    </row>
    <row r="53" ht="13.5" customHeight="1">
      <c r="G53" s="78"/>
    </row>
    <row r="54" ht="13.5" customHeight="1">
      <c r="G54" s="78"/>
    </row>
    <row r="55" ht="13.5" customHeight="1">
      <c r="G55" s="78"/>
    </row>
    <row r="56" ht="13.5" customHeight="1">
      <c r="G56" s="78"/>
    </row>
    <row r="57" ht="13.5" customHeight="1">
      <c r="G57" s="78"/>
    </row>
    <row r="58" ht="13.5" customHeight="1">
      <c r="G58" s="78"/>
    </row>
    <row r="59" ht="13.5" customHeight="1">
      <c r="G59" s="78"/>
    </row>
  </sheetData>
  <sheetProtection/>
  <mergeCells count="21">
    <mergeCell ref="A1:J1"/>
    <mergeCell ref="J20:J22"/>
    <mergeCell ref="H3:H5"/>
    <mergeCell ref="I3:I5"/>
    <mergeCell ref="J3:J5"/>
    <mergeCell ref="D20:D22"/>
    <mergeCell ref="F3:F5"/>
    <mergeCell ref="D3:D5"/>
    <mergeCell ref="I20:I22"/>
    <mergeCell ref="C20:C22"/>
    <mergeCell ref="A30:B30"/>
    <mergeCell ref="C3:C5"/>
    <mergeCell ref="E3:E5"/>
    <mergeCell ref="A20:B23"/>
    <mergeCell ref="G3:G5"/>
    <mergeCell ref="A13:B13"/>
    <mergeCell ref="H20:H22"/>
    <mergeCell ref="G20:G22"/>
    <mergeCell ref="E20:E22"/>
    <mergeCell ref="F20:F22"/>
    <mergeCell ref="A3:B6"/>
  </mergeCells>
  <conditionalFormatting sqref="A1 K1:IV1 A17:IV18 A13 A31:B33 A2:IV7 A14:B16 A25:B29 A34:IV65536 A8:B12 K8:IV16 A19:J24 T19:IV33">
    <cfRule type="cellIs" priority="8" dxfId="0" operator="equal" stopIfTrue="1">
      <formula>"."</formula>
    </cfRule>
  </conditionalFormatting>
  <conditionalFormatting sqref="A30">
    <cfRule type="cellIs" priority="6" dxfId="0" operator="equal" stopIfTrue="1">
      <formula>"."</formula>
    </cfRule>
  </conditionalFormatting>
  <conditionalFormatting sqref="C8:J16">
    <cfRule type="cellIs" priority="4" dxfId="0" operator="equal" stopIfTrue="1">
      <formula>"."</formula>
    </cfRule>
  </conditionalFormatting>
  <conditionalFormatting sqref="C29:J29 G25:J28 C25:C28 G30:J33 C30:C33">
    <cfRule type="cellIs" priority="3" dxfId="0" operator="equal" stopIfTrue="1">
      <formula>"."</formula>
    </cfRule>
  </conditionalFormatting>
  <conditionalFormatting sqref="D25:F28 D30:F33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4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78"/>
  <sheetViews>
    <sheetView zoomScaleSheetLayoutView="100" zoomScalePageLayoutView="0" workbookViewId="0" topLeftCell="A28">
      <selection activeCell="Q49" sqref="Q49"/>
    </sheetView>
  </sheetViews>
  <sheetFormatPr defaultColWidth="11.421875" defaultRowHeight="13.5" customHeight="1"/>
  <cols>
    <col min="1" max="1" width="3.57421875" style="5" customWidth="1"/>
    <col min="2" max="2" width="19.421875" style="46" customWidth="1"/>
    <col min="3" max="3" width="9.8515625" style="5" customWidth="1"/>
    <col min="4" max="10" width="9.8515625" style="46" customWidth="1"/>
    <col min="11" max="11" width="10.28125" style="46" customWidth="1"/>
    <col min="12" max="12" width="3.57421875" style="5" customWidth="1"/>
    <col min="13" max="13" width="18.00390625" style="5" customWidth="1"/>
    <col min="14" max="14" width="10.28125" style="46" customWidth="1"/>
    <col min="15" max="16" width="10.28125" style="5" customWidth="1"/>
    <col min="17" max="16384" width="11.421875" style="5" customWidth="1"/>
  </cols>
  <sheetData>
    <row r="1" spans="1:16" ht="24" customHeight="1">
      <c r="A1" s="189" t="s">
        <v>118</v>
      </c>
      <c r="B1" s="189"/>
      <c r="C1" s="189"/>
      <c r="D1" s="189"/>
      <c r="E1" s="189"/>
      <c r="F1" s="189"/>
      <c r="G1" s="189"/>
      <c r="H1" s="189"/>
      <c r="I1" s="189"/>
      <c r="J1" s="189"/>
      <c r="K1" s="36"/>
      <c r="L1" s="70"/>
      <c r="M1" s="70"/>
      <c r="N1" s="70"/>
      <c r="O1" s="70"/>
      <c r="P1" s="70"/>
    </row>
    <row r="2" spans="1:15" ht="13.5" customHeight="1">
      <c r="A2" s="28"/>
      <c r="B2" s="38"/>
      <c r="C2" s="39"/>
      <c r="D2" s="38"/>
      <c r="E2" s="38"/>
      <c r="F2" s="38"/>
      <c r="G2" s="38"/>
      <c r="H2" s="38"/>
      <c r="I2" s="38"/>
      <c r="J2" s="38"/>
      <c r="K2" s="38"/>
      <c r="L2" s="28"/>
      <c r="M2" s="28"/>
      <c r="N2" s="38"/>
      <c r="O2" s="39"/>
    </row>
    <row r="3" spans="1:10" s="49" customFormat="1" ht="13.5" customHeight="1">
      <c r="A3" s="196" t="s">
        <v>15</v>
      </c>
      <c r="B3" s="207"/>
      <c r="C3" s="193" t="s">
        <v>4</v>
      </c>
      <c r="D3" s="193" t="s">
        <v>5</v>
      </c>
      <c r="E3" s="193" t="s">
        <v>6</v>
      </c>
      <c r="F3" s="193" t="s">
        <v>7</v>
      </c>
      <c r="G3" s="193" t="s">
        <v>13</v>
      </c>
      <c r="H3" s="193" t="s">
        <v>14</v>
      </c>
      <c r="I3" s="186" t="s">
        <v>40</v>
      </c>
      <c r="J3" s="186" t="s">
        <v>41</v>
      </c>
    </row>
    <row r="4" spans="1:10" s="49" customFormat="1" ht="13.5" customHeight="1">
      <c r="A4" s="198"/>
      <c r="B4" s="208"/>
      <c r="C4" s="194"/>
      <c r="D4" s="194"/>
      <c r="E4" s="194"/>
      <c r="F4" s="194"/>
      <c r="G4" s="194"/>
      <c r="H4" s="194"/>
      <c r="I4" s="187"/>
      <c r="J4" s="187"/>
    </row>
    <row r="5" spans="1:10" s="49" customFormat="1" ht="13.5" customHeight="1">
      <c r="A5" s="198"/>
      <c r="B5" s="208"/>
      <c r="C5" s="194"/>
      <c r="D5" s="194"/>
      <c r="E5" s="194"/>
      <c r="F5" s="194"/>
      <c r="G5" s="194"/>
      <c r="H5" s="194"/>
      <c r="I5" s="187"/>
      <c r="J5" s="188"/>
    </row>
    <row r="6" spans="1:10" s="49" customFormat="1" ht="13.5" customHeight="1">
      <c r="A6" s="209"/>
      <c r="B6" s="209"/>
      <c r="C6" s="65" t="s">
        <v>31</v>
      </c>
      <c r="D6" s="68"/>
      <c r="E6" s="68"/>
      <c r="F6" s="68"/>
      <c r="G6" s="68"/>
      <c r="H6" s="68"/>
      <c r="I6" s="68"/>
      <c r="J6" s="77"/>
    </row>
    <row r="7" spans="1:10" ht="6" customHeight="1">
      <c r="A7" s="51"/>
      <c r="B7" s="51"/>
      <c r="C7" s="80"/>
      <c r="D7" s="80"/>
      <c r="E7" s="80"/>
      <c r="F7" s="80"/>
      <c r="G7" s="80"/>
      <c r="H7" s="80"/>
      <c r="I7" s="80"/>
      <c r="J7" s="80"/>
    </row>
    <row r="8" spans="1:10" ht="13.5" customHeight="1">
      <c r="A8" s="73" t="s">
        <v>30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ht="13.5" customHeight="1">
      <c r="A9" s="7" t="s">
        <v>1</v>
      </c>
      <c r="B9" s="8"/>
      <c r="C9" s="9">
        <v>1488696.76</v>
      </c>
      <c r="D9" s="9">
        <v>1274162.79</v>
      </c>
      <c r="E9" s="9">
        <v>1138116.45</v>
      </c>
      <c r="F9" s="9">
        <v>866527.79</v>
      </c>
      <c r="G9" s="9">
        <v>730156.2</v>
      </c>
      <c r="H9" s="9">
        <v>561429.98</v>
      </c>
      <c r="I9" s="9">
        <v>520694.73</v>
      </c>
      <c r="J9" s="9">
        <v>557313.87</v>
      </c>
    </row>
    <row r="10" spans="1:10" ht="13.5" customHeight="1">
      <c r="A10" s="10" t="s">
        <v>45</v>
      </c>
      <c r="B10" s="11" t="s">
        <v>27</v>
      </c>
      <c r="C10" s="167" t="s">
        <v>122</v>
      </c>
      <c r="D10" s="167" t="s">
        <v>122</v>
      </c>
      <c r="E10" s="167" t="s">
        <v>122</v>
      </c>
      <c r="F10" s="167" t="s">
        <v>122</v>
      </c>
      <c r="G10" s="167" t="s">
        <v>122</v>
      </c>
      <c r="H10" s="167" t="s">
        <v>122</v>
      </c>
      <c r="I10" s="167" t="s">
        <v>122</v>
      </c>
      <c r="J10" s="167" t="s">
        <v>122</v>
      </c>
    </row>
    <row r="11" spans="1:10" ht="13.5" customHeight="1">
      <c r="A11" s="10"/>
      <c r="B11" s="11" t="s">
        <v>47</v>
      </c>
      <c r="C11" s="3">
        <v>772.81</v>
      </c>
      <c r="D11" s="3">
        <v>918.39</v>
      </c>
      <c r="E11" s="3">
        <v>799.07</v>
      </c>
      <c r="F11" s="3">
        <v>902.43</v>
      </c>
      <c r="G11" s="3">
        <v>944.94</v>
      </c>
      <c r="H11" s="3">
        <v>1080.87</v>
      </c>
      <c r="I11" s="167" t="s">
        <v>122</v>
      </c>
      <c r="J11" s="3">
        <v>418.48</v>
      </c>
    </row>
    <row r="12" spans="1:10" ht="13.5" customHeight="1">
      <c r="A12" s="10"/>
      <c r="B12" s="11" t="s">
        <v>29</v>
      </c>
      <c r="C12" s="3">
        <v>685613.58</v>
      </c>
      <c r="D12" s="3">
        <v>564900.59</v>
      </c>
      <c r="E12" s="3">
        <v>505664.48</v>
      </c>
      <c r="F12" s="3">
        <v>314808.45</v>
      </c>
      <c r="G12" s="3">
        <v>303381.13</v>
      </c>
      <c r="H12" s="3">
        <v>322467.48</v>
      </c>
      <c r="I12" s="3">
        <v>293484.98</v>
      </c>
      <c r="J12" s="3">
        <v>235037.35</v>
      </c>
    </row>
    <row r="13" spans="1:10" ht="13.5" customHeight="1">
      <c r="A13" s="10"/>
      <c r="B13" s="11" t="s">
        <v>53</v>
      </c>
      <c r="C13" s="3">
        <v>69360.56</v>
      </c>
      <c r="D13" s="3">
        <v>57592.3</v>
      </c>
      <c r="E13" s="3">
        <v>52389.25</v>
      </c>
      <c r="F13" s="3">
        <v>46987.81</v>
      </c>
      <c r="G13" s="3">
        <v>27451.88</v>
      </c>
      <c r="H13" s="3">
        <v>32607.06</v>
      </c>
      <c r="I13" s="3">
        <v>32121.9</v>
      </c>
      <c r="J13" s="3">
        <v>33244</v>
      </c>
    </row>
    <row r="14" spans="1:10" ht="13.5" customHeight="1">
      <c r="A14" s="10"/>
      <c r="B14" s="11" t="s">
        <v>25</v>
      </c>
      <c r="C14" s="3">
        <v>274615.67</v>
      </c>
      <c r="D14" s="3">
        <v>261887.15000000002</v>
      </c>
      <c r="E14" s="3">
        <v>281383.75</v>
      </c>
      <c r="F14" s="3">
        <v>253956.7</v>
      </c>
      <c r="G14" s="3">
        <v>202944.88</v>
      </c>
      <c r="H14" s="3">
        <v>178678.09999999998</v>
      </c>
      <c r="I14" s="3">
        <v>172178.59999999998</v>
      </c>
      <c r="J14" s="3">
        <v>172532.3</v>
      </c>
    </row>
    <row r="15" spans="1:10" ht="6" customHeight="1">
      <c r="A15" s="13"/>
      <c r="B15" s="13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73" t="s">
        <v>39</v>
      </c>
      <c r="B16" s="73"/>
      <c r="C16" s="165"/>
      <c r="D16" s="165"/>
      <c r="E16" s="165"/>
      <c r="F16" s="165"/>
      <c r="G16" s="165"/>
      <c r="H16" s="165"/>
      <c r="I16" s="165"/>
      <c r="J16" s="165"/>
    </row>
    <row r="17" spans="1:10" ht="13.5" customHeight="1">
      <c r="A17" s="15" t="s">
        <v>1</v>
      </c>
      <c r="B17" s="16"/>
      <c r="C17" s="9">
        <v>1348672.19</v>
      </c>
      <c r="D17" s="9">
        <v>1167488.3</v>
      </c>
      <c r="E17" s="9">
        <v>1046806.9</v>
      </c>
      <c r="F17" s="9">
        <v>788647.98</v>
      </c>
      <c r="G17" s="9">
        <v>670794.54</v>
      </c>
      <c r="H17" s="9">
        <v>524053.28</v>
      </c>
      <c r="I17" s="9">
        <v>461158</v>
      </c>
      <c r="J17" s="9">
        <v>501766.88</v>
      </c>
    </row>
    <row r="18" spans="1:10" ht="13.5" customHeight="1">
      <c r="A18" s="10" t="s">
        <v>45</v>
      </c>
      <c r="B18" s="11" t="s">
        <v>27</v>
      </c>
      <c r="C18" s="167" t="s">
        <v>122</v>
      </c>
      <c r="D18" s="167" t="s">
        <v>122</v>
      </c>
      <c r="E18" s="167" t="s">
        <v>122</v>
      </c>
      <c r="F18" s="167" t="s">
        <v>122</v>
      </c>
      <c r="G18" s="167" t="s">
        <v>122</v>
      </c>
      <c r="H18" s="167" t="s">
        <v>122</v>
      </c>
      <c r="I18" s="167" t="s">
        <v>122</v>
      </c>
      <c r="J18" s="167" t="s">
        <v>122</v>
      </c>
    </row>
    <row r="19" spans="1:10" ht="13.5" customHeight="1">
      <c r="A19" s="10"/>
      <c r="B19" s="11" t="s">
        <v>47</v>
      </c>
      <c r="C19" s="167" t="s">
        <v>122</v>
      </c>
      <c r="D19" s="167" t="s">
        <v>122</v>
      </c>
      <c r="E19" s="167" t="s">
        <v>122</v>
      </c>
      <c r="F19" s="167" t="s">
        <v>122</v>
      </c>
      <c r="G19" s="167" t="s">
        <v>122</v>
      </c>
      <c r="H19" s="3">
        <v>284.7</v>
      </c>
      <c r="I19" s="167" t="s">
        <v>122</v>
      </c>
      <c r="J19" s="167" t="s">
        <v>122</v>
      </c>
    </row>
    <row r="20" spans="1:10" ht="13.5" customHeight="1">
      <c r="A20" s="10"/>
      <c r="B20" s="11" t="s">
        <v>29</v>
      </c>
      <c r="C20" s="3">
        <v>631462.08</v>
      </c>
      <c r="D20" s="3">
        <v>524290.23</v>
      </c>
      <c r="E20" s="3">
        <v>484085.27</v>
      </c>
      <c r="F20" s="3">
        <v>297161.87</v>
      </c>
      <c r="G20" s="3">
        <v>286662.6</v>
      </c>
      <c r="H20" s="3">
        <v>314561.15</v>
      </c>
      <c r="I20" s="3">
        <v>282747.72</v>
      </c>
      <c r="J20" s="3">
        <v>221992.23</v>
      </c>
    </row>
    <row r="21" spans="1:10" ht="13.5" customHeight="1">
      <c r="A21" s="10"/>
      <c r="B21" s="11" t="s">
        <v>53</v>
      </c>
      <c r="C21" s="3">
        <v>60559.56</v>
      </c>
      <c r="D21" s="3">
        <v>50862.6</v>
      </c>
      <c r="E21" s="3">
        <v>43715.65</v>
      </c>
      <c r="F21" s="3">
        <v>36840.01</v>
      </c>
      <c r="G21" s="3">
        <v>23064.88</v>
      </c>
      <c r="H21" s="3">
        <v>28388.86</v>
      </c>
      <c r="I21" s="3">
        <v>28919.9</v>
      </c>
      <c r="J21" s="3">
        <v>29972.01</v>
      </c>
    </row>
    <row r="22" spans="1:10" ht="13.5" customHeight="1">
      <c r="A22" s="10"/>
      <c r="B22" s="11" t="s">
        <v>25</v>
      </c>
      <c r="C22" s="3">
        <v>210219</v>
      </c>
      <c r="D22" s="3">
        <v>214927.71</v>
      </c>
      <c r="E22" s="3">
        <v>226449.53999999998</v>
      </c>
      <c r="F22" s="3">
        <v>209694.7</v>
      </c>
      <c r="G22" s="3">
        <v>170365.88</v>
      </c>
      <c r="H22" s="3">
        <v>158316.1</v>
      </c>
      <c r="I22" s="3">
        <v>132423.59999999998</v>
      </c>
      <c r="J22" s="3">
        <v>139254.3</v>
      </c>
    </row>
    <row r="23" spans="1:10" ht="6" customHeight="1">
      <c r="A23" s="10"/>
      <c r="B23" s="10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73" t="s">
        <v>62</v>
      </c>
      <c r="B24" s="73"/>
      <c r="C24" s="165"/>
      <c r="D24" s="165"/>
      <c r="E24" s="165"/>
      <c r="F24" s="165"/>
      <c r="G24" s="165"/>
      <c r="H24" s="165"/>
      <c r="I24" s="165"/>
      <c r="J24" s="165"/>
    </row>
    <row r="25" spans="1:14" ht="13.5" customHeight="1">
      <c r="A25" s="15" t="s">
        <v>1</v>
      </c>
      <c r="B25" s="16"/>
      <c r="C25" s="42">
        <v>90.59415095388532</v>
      </c>
      <c r="D25" s="42">
        <v>91.6278759011633</v>
      </c>
      <c r="E25" s="42">
        <v>91.97713467721164</v>
      </c>
      <c r="F25" s="42">
        <v>91.01242788762724</v>
      </c>
      <c r="G25" s="42">
        <v>91.87000534954028</v>
      </c>
      <c r="H25" s="42">
        <v>93.34258922190084</v>
      </c>
      <c r="I25" s="42">
        <v>88.56590501693766</v>
      </c>
      <c r="J25" s="42">
        <v>90.03308674158782</v>
      </c>
      <c r="N25" s="5"/>
    </row>
    <row r="26" spans="1:14" ht="13.5" customHeight="1">
      <c r="A26" s="10" t="s">
        <v>45</v>
      </c>
      <c r="B26" s="11" t="s">
        <v>27</v>
      </c>
      <c r="C26" s="21">
        <v>99.52074555241404</v>
      </c>
      <c r="D26" s="21">
        <v>99.09135068878443</v>
      </c>
      <c r="E26" s="21">
        <v>99.87186377299163</v>
      </c>
      <c r="F26" s="21">
        <v>99.89179209049985</v>
      </c>
      <c r="G26" s="21">
        <v>99.49421878991419</v>
      </c>
      <c r="H26" s="21">
        <v>100</v>
      </c>
      <c r="I26" s="21">
        <v>100</v>
      </c>
      <c r="J26" s="21">
        <v>100</v>
      </c>
      <c r="N26" s="5"/>
    </row>
    <row r="27" spans="1:14" ht="13.5" customHeight="1">
      <c r="A27" s="10"/>
      <c r="B27" s="11" t="s">
        <v>47</v>
      </c>
      <c r="C27" s="167" t="s">
        <v>122</v>
      </c>
      <c r="D27" s="167" t="s">
        <v>122</v>
      </c>
      <c r="E27" s="167" t="s">
        <v>122</v>
      </c>
      <c r="F27" s="167" t="s">
        <v>122</v>
      </c>
      <c r="G27" s="167" t="s">
        <v>122</v>
      </c>
      <c r="H27" s="21">
        <v>26.339892864081715</v>
      </c>
      <c r="I27" s="21">
        <v>12.031542151044631</v>
      </c>
      <c r="J27" s="167" t="s">
        <v>122</v>
      </c>
      <c r="N27" s="5"/>
    </row>
    <row r="28" spans="1:14" ht="13.5" customHeight="1">
      <c r="A28" s="10"/>
      <c r="B28" s="11" t="s">
        <v>29</v>
      </c>
      <c r="C28" s="21">
        <v>92.10174629271492</v>
      </c>
      <c r="D28" s="21">
        <v>92.81106079212982</v>
      </c>
      <c r="E28" s="21">
        <v>95.73250428821895</v>
      </c>
      <c r="F28" s="21">
        <v>94.39450243473452</v>
      </c>
      <c r="G28" s="21">
        <v>94.48926503767719</v>
      </c>
      <c r="H28" s="21">
        <v>97.54817757127014</v>
      </c>
      <c r="I28" s="21">
        <v>96.34146183562784</v>
      </c>
      <c r="J28" s="21">
        <v>94.44976723912178</v>
      </c>
      <c r="N28" s="5"/>
    </row>
    <row r="29" spans="1:14" ht="13.5" customHeight="1">
      <c r="A29" s="10"/>
      <c r="B29" s="11" t="s">
        <v>53</v>
      </c>
      <c r="C29" s="21">
        <v>87.31123278128089</v>
      </c>
      <c r="D29" s="21">
        <v>88.31493098903846</v>
      </c>
      <c r="E29" s="21">
        <v>83.44393172263393</v>
      </c>
      <c r="F29" s="21">
        <v>78.40333482237203</v>
      </c>
      <c r="G29" s="21">
        <v>84.01930942434544</v>
      </c>
      <c r="H29" s="21">
        <v>87.06353777372141</v>
      </c>
      <c r="I29" s="21">
        <v>90.03172290555665</v>
      </c>
      <c r="J29" s="21">
        <v>90.15765250872337</v>
      </c>
      <c r="N29" s="5"/>
    </row>
    <row r="30" spans="1:14" ht="13.5" customHeight="1">
      <c r="A30" s="10"/>
      <c r="B30" s="11" t="s">
        <v>25</v>
      </c>
      <c r="C30" s="21">
        <v>76.55025658222637</v>
      </c>
      <c r="D30" s="21">
        <v>82.06882621006795</v>
      </c>
      <c r="E30" s="21">
        <v>80.47712065817588</v>
      </c>
      <c r="F30" s="21">
        <v>82.57104459145988</v>
      </c>
      <c r="G30" s="21">
        <v>83.94687266808603</v>
      </c>
      <c r="H30" s="21">
        <v>88.60408746231353</v>
      </c>
      <c r="I30" s="21">
        <v>76.9106032921629</v>
      </c>
      <c r="J30" s="21">
        <v>80.71201740195893</v>
      </c>
      <c r="N30" s="5"/>
    </row>
    <row r="31" spans="1:10" ht="13.5" customHeight="1">
      <c r="A31" s="10"/>
      <c r="B31" s="10"/>
      <c r="C31" s="26"/>
      <c r="D31" s="26"/>
      <c r="E31" s="26"/>
      <c r="F31" s="26"/>
      <c r="G31" s="26"/>
      <c r="H31" s="26"/>
      <c r="I31" s="26"/>
      <c r="J31" s="26"/>
    </row>
    <row r="32" spans="1:19" ht="13.5" customHeight="1">
      <c r="A32" s="10"/>
      <c r="B32" s="10"/>
      <c r="C32" s="26"/>
      <c r="D32" s="26"/>
      <c r="E32" s="26"/>
      <c r="F32" s="26"/>
      <c r="G32" s="26"/>
      <c r="H32" s="26"/>
      <c r="I32" s="26"/>
      <c r="J32" s="26"/>
      <c r="K32"/>
      <c r="L32"/>
      <c r="M32"/>
      <c r="N32"/>
      <c r="O32"/>
      <c r="P32"/>
      <c r="Q32"/>
      <c r="R32"/>
      <c r="S32"/>
    </row>
    <row r="33" spans="11:19" ht="13.5" customHeight="1">
      <c r="K33"/>
      <c r="L33"/>
      <c r="M33"/>
      <c r="N33"/>
      <c r="O33"/>
      <c r="P33"/>
      <c r="Q33"/>
      <c r="R33"/>
      <c r="S33"/>
    </row>
    <row r="34" spans="1:19" ht="13.5" customHeight="1">
      <c r="A34" s="196" t="s">
        <v>15</v>
      </c>
      <c r="B34" s="207"/>
      <c r="C34" s="190" t="s">
        <v>42</v>
      </c>
      <c r="D34" s="190" t="s">
        <v>58</v>
      </c>
      <c r="E34" s="190" t="s">
        <v>59</v>
      </c>
      <c r="F34" s="190" t="s">
        <v>60</v>
      </c>
      <c r="G34" s="190" t="s">
        <v>111</v>
      </c>
      <c r="H34" s="190" t="s">
        <v>108</v>
      </c>
      <c r="I34" s="190" t="s">
        <v>109</v>
      </c>
      <c r="J34" s="203" t="s">
        <v>110</v>
      </c>
      <c r="K34"/>
      <c r="L34"/>
      <c r="M34"/>
      <c r="N34"/>
      <c r="O34"/>
      <c r="P34"/>
      <c r="Q34"/>
      <c r="R34"/>
      <c r="S34"/>
    </row>
    <row r="35" spans="1:19" ht="13.5" customHeight="1">
      <c r="A35" s="198"/>
      <c r="B35" s="208"/>
      <c r="C35" s="191"/>
      <c r="D35" s="191"/>
      <c r="E35" s="191"/>
      <c r="F35" s="191"/>
      <c r="G35" s="191"/>
      <c r="H35" s="191"/>
      <c r="I35" s="191"/>
      <c r="J35" s="204"/>
      <c r="K35"/>
      <c r="L35"/>
      <c r="M35"/>
      <c r="N35"/>
      <c r="O35"/>
      <c r="P35"/>
      <c r="Q35"/>
      <c r="R35"/>
      <c r="S35"/>
    </row>
    <row r="36" spans="1:19" ht="13.5" customHeight="1">
      <c r="A36" s="198"/>
      <c r="B36" s="208"/>
      <c r="C36" s="192"/>
      <c r="D36" s="192"/>
      <c r="E36" s="192"/>
      <c r="F36" s="192"/>
      <c r="G36" s="192"/>
      <c r="H36" s="192"/>
      <c r="I36" s="192"/>
      <c r="J36" s="205"/>
      <c r="K36"/>
      <c r="L36"/>
      <c r="M36"/>
      <c r="N36"/>
      <c r="O36"/>
      <c r="P36"/>
      <c r="Q36"/>
      <c r="R36"/>
      <c r="S36"/>
    </row>
    <row r="37" spans="1:19" ht="13.5" customHeight="1">
      <c r="A37" s="209"/>
      <c r="B37" s="209"/>
      <c r="C37" s="65" t="s">
        <v>31</v>
      </c>
      <c r="D37" s="67"/>
      <c r="E37" s="68"/>
      <c r="F37" s="68"/>
      <c r="G37" s="68"/>
      <c r="H37" s="65" t="s">
        <v>37</v>
      </c>
      <c r="I37" s="68"/>
      <c r="J37" s="77"/>
      <c r="K37"/>
      <c r="L37"/>
      <c r="M37"/>
      <c r="N37"/>
      <c r="O37"/>
      <c r="P37"/>
      <c r="Q37"/>
      <c r="R37"/>
      <c r="S37"/>
    </row>
    <row r="38" spans="1:19" ht="6" customHeight="1">
      <c r="A38" s="51"/>
      <c r="B38" s="51"/>
      <c r="C38" s="80"/>
      <c r="D38" s="80"/>
      <c r="E38" s="80"/>
      <c r="F38" s="80"/>
      <c r="G38" s="80"/>
      <c r="H38" s="51"/>
      <c r="I38" s="43"/>
      <c r="J38" s="43"/>
      <c r="K38"/>
      <c r="L38"/>
      <c r="M38"/>
      <c r="N38"/>
      <c r="O38"/>
      <c r="P38"/>
      <c r="Q38"/>
      <c r="R38"/>
      <c r="S38"/>
    </row>
    <row r="39" spans="1:19" ht="13.5" customHeight="1">
      <c r="A39" s="73" t="s">
        <v>30</v>
      </c>
      <c r="B39" s="73"/>
      <c r="C39" s="165"/>
      <c r="D39" s="165"/>
      <c r="E39" s="165"/>
      <c r="F39" s="165"/>
      <c r="G39" s="165"/>
      <c r="H39" s="165"/>
      <c r="I39" s="165"/>
      <c r="J39" s="165"/>
      <c r="K39"/>
      <c r="L39"/>
      <c r="M39"/>
      <c r="N39"/>
      <c r="O39"/>
      <c r="P39"/>
      <c r="Q39"/>
      <c r="R39"/>
      <c r="S39"/>
    </row>
    <row r="40" spans="1:19" ht="13.5" customHeight="1">
      <c r="A40" s="7" t="s">
        <v>1</v>
      </c>
      <c r="B40" s="8"/>
      <c r="C40" s="9">
        <v>650985.66</v>
      </c>
      <c r="D40" s="9">
        <v>847739.77</v>
      </c>
      <c r="E40" s="9">
        <v>1182091.62</v>
      </c>
      <c r="F40" s="9">
        <v>1458332.02</v>
      </c>
      <c r="G40" s="9">
        <v>11276247.64</v>
      </c>
      <c r="H40" s="42">
        <v>-11.206247130448304</v>
      </c>
      <c r="I40" s="42">
        <v>-7.352228924794886</v>
      </c>
      <c r="J40" s="42">
        <v>-5.974306158921678</v>
      </c>
      <c r="K40"/>
      <c r="L40"/>
      <c r="M40"/>
      <c r="N40"/>
      <c r="O40"/>
      <c r="P40"/>
      <c r="Q40"/>
      <c r="R40"/>
      <c r="S40"/>
    </row>
    <row r="41" spans="1:19" ht="13.5" customHeight="1">
      <c r="A41" s="10" t="s">
        <v>45</v>
      </c>
      <c r="B41" s="11" t="s">
        <v>27</v>
      </c>
      <c r="C41" s="167" t="s">
        <v>122</v>
      </c>
      <c r="D41" s="167" t="s">
        <v>122</v>
      </c>
      <c r="E41" s="167" t="s">
        <v>122</v>
      </c>
      <c r="F41" s="167" t="s">
        <v>122</v>
      </c>
      <c r="G41" s="167" t="s">
        <v>122</v>
      </c>
      <c r="H41" s="167" t="s">
        <v>122</v>
      </c>
      <c r="I41" s="167" t="s">
        <v>122</v>
      </c>
      <c r="J41" s="167" t="s">
        <v>122</v>
      </c>
      <c r="K41"/>
      <c r="L41"/>
      <c r="M41"/>
      <c r="N41"/>
      <c r="O41"/>
      <c r="P41"/>
      <c r="Q41"/>
      <c r="R41"/>
      <c r="S41"/>
    </row>
    <row r="42" spans="1:19" ht="13.5" customHeight="1">
      <c r="A42" s="10"/>
      <c r="B42" s="11" t="s">
        <v>47</v>
      </c>
      <c r="C42" s="3">
        <v>658.17</v>
      </c>
      <c r="D42" s="3">
        <v>1495.22</v>
      </c>
      <c r="E42" s="167" t="s">
        <v>122</v>
      </c>
      <c r="F42" s="3">
        <v>6210.29</v>
      </c>
      <c r="G42" s="3">
        <v>20026.43</v>
      </c>
      <c r="H42" s="21">
        <v>-14.62099973055841</v>
      </c>
      <c r="I42" s="21">
        <v>30.32440487811229</v>
      </c>
      <c r="J42" s="21">
        <v>3.3758783095985763</v>
      </c>
      <c r="K42"/>
      <c r="L42"/>
      <c r="M42"/>
      <c r="N42"/>
      <c r="O42"/>
      <c r="P42"/>
      <c r="Q42"/>
      <c r="R42"/>
      <c r="S42"/>
    </row>
    <row r="43" spans="1:19" ht="13.5" customHeight="1">
      <c r="A43" s="10"/>
      <c r="B43" s="11" t="s">
        <v>29</v>
      </c>
      <c r="C43" s="3">
        <v>246768.16</v>
      </c>
      <c r="D43" s="3">
        <v>340309.83</v>
      </c>
      <c r="E43" s="3">
        <v>510967.22</v>
      </c>
      <c r="F43" s="3">
        <v>630944.43</v>
      </c>
      <c r="G43" s="3">
        <v>4954347.68</v>
      </c>
      <c r="H43" s="21">
        <v>-16.811223384626842</v>
      </c>
      <c r="I43" s="21">
        <v>-20.529865945345364</v>
      </c>
      <c r="J43" s="21">
        <v>-22.222906496093742</v>
      </c>
      <c r="K43"/>
      <c r="L43"/>
      <c r="M43"/>
      <c r="N43"/>
      <c r="O43"/>
      <c r="P43"/>
      <c r="Q43"/>
      <c r="R43"/>
      <c r="S43"/>
    </row>
    <row r="44" spans="1:19" ht="13.5" customHeight="1">
      <c r="A44" s="10"/>
      <c r="B44" s="11" t="s">
        <v>53</v>
      </c>
      <c r="C44" s="3">
        <v>47745.78</v>
      </c>
      <c r="D44" s="3">
        <v>61470.49</v>
      </c>
      <c r="E44" s="3">
        <v>70320.7</v>
      </c>
      <c r="F44" s="3">
        <v>82557.61</v>
      </c>
      <c r="G44" s="3">
        <v>613849.34</v>
      </c>
      <c r="H44" s="21">
        <v>-16.301937611204963</v>
      </c>
      <c r="I44" s="21">
        <v>-11.412424163628344</v>
      </c>
      <c r="J44" s="21">
        <v>-5.098432750375153</v>
      </c>
      <c r="K44"/>
      <c r="L44"/>
      <c r="M44"/>
      <c r="N44"/>
      <c r="O44"/>
      <c r="P44"/>
      <c r="Q44"/>
      <c r="R44"/>
      <c r="S44"/>
    </row>
    <row r="45" spans="1:19" ht="13.5" customHeight="1">
      <c r="A45" s="10"/>
      <c r="B45" s="11" t="s">
        <v>25</v>
      </c>
      <c r="C45" s="3">
        <v>200614.8</v>
      </c>
      <c r="D45" s="3">
        <v>226294.01</v>
      </c>
      <c r="E45" s="3">
        <v>246129.28999999998</v>
      </c>
      <c r="F45" s="3">
        <v>270726</v>
      </c>
      <c r="G45" s="3">
        <v>2741941.25</v>
      </c>
      <c r="H45" s="21">
        <v>-0.71999352660211</v>
      </c>
      <c r="I45" s="21">
        <v>12.998727809821787</v>
      </c>
      <c r="J45" s="21">
        <v>14.407703800703686</v>
      </c>
      <c r="K45"/>
      <c r="L45"/>
      <c r="M45"/>
      <c r="N45"/>
      <c r="O45"/>
      <c r="P45"/>
      <c r="Q45"/>
      <c r="R45"/>
      <c r="S45"/>
    </row>
    <row r="46" spans="1:19" ht="6" customHeight="1">
      <c r="A46" s="13"/>
      <c r="B46" s="13"/>
      <c r="C46" s="1"/>
      <c r="D46" s="1"/>
      <c r="E46" s="1"/>
      <c r="F46" s="1"/>
      <c r="G46" s="1"/>
      <c r="H46" s="14"/>
      <c r="I46" s="4"/>
      <c r="J46" s="4"/>
      <c r="K46"/>
      <c r="L46"/>
      <c r="M46"/>
      <c r="N46"/>
      <c r="O46"/>
      <c r="P46"/>
      <c r="Q46"/>
      <c r="R46"/>
      <c r="S46"/>
    </row>
    <row r="47" spans="1:19" ht="13.5" customHeight="1">
      <c r="A47" s="73" t="s">
        <v>39</v>
      </c>
      <c r="B47" s="73"/>
      <c r="C47" s="165"/>
      <c r="D47" s="165"/>
      <c r="E47" s="165"/>
      <c r="F47" s="165"/>
      <c r="G47" s="165"/>
      <c r="H47" s="165"/>
      <c r="I47" s="165"/>
      <c r="J47" s="165"/>
      <c r="K47"/>
      <c r="L47"/>
      <c r="M47"/>
      <c r="N47"/>
      <c r="O47"/>
      <c r="P47"/>
      <c r="Q47"/>
      <c r="R47"/>
      <c r="S47"/>
    </row>
    <row r="48" spans="1:19" ht="13.5" customHeight="1">
      <c r="A48" s="15" t="s">
        <v>1</v>
      </c>
      <c r="B48" s="16"/>
      <c r="C48" s="9">
        <v>599073.58</v>
      </c>
      <c r="D48" s="9">
        <v>754438.87</v>
      </c>
      <c r="E48" s="9">
        <v>1078021.75</v>
      </c>
      <c r="F48" s="9">
        <v>1337163.09</v>
      </c>
      <c r="G48" s="9">
        <v>10278085.36</v>
      </c>
      <c r="H48" s="42">
        <v>-6.8684827824976935</v>
      </c>
      <c r="I48" s="42">
        <v>-3.717210168462202</v>
      </c>
      <c r="J48" s="42">
        <v>-5.396513762543719</v>
      </c>
      <c r="K48"/>
      <c r="L48"/>
      <c r="M48"/>
      <c r="N48"/>
      <c r="O48"/>
      <c r="P48"/>
      <c r="Q48"/>
      <c r="R48"/>
      <c r="S48"/>
    </row>
    <row r="49" spans="1:19" ht="13.5" customHeight="1">
      <c r="A49" s="10" t="s">
        <v>45</v>
      </c>
      <c r="B49" s="11" t="s">
        <v>27</v>
      </c>
      <c r="C49" s="167" t="s">
        <v>122</v>
      </c>
      <c r="D49" s="167" t="s">
        <v>122</v>
      </c>
      <c r="E49" s="167" t="s">
        <v>122</v>
      </c>
      <c r="F49" s="167" t="s">
        <v>122</v>
      </c>
      <c r="G49" s="167" t="s">
        <v>122</v>
      </c>
      <c r="H49" s="167" t="s">
        <v>122</v>
      </c>
      <c r="I49" s="167" t="s">
        <v>122</v>
      </c>
      <c r="J49" s="167" t="s">
        <v>122</v>
      </c>
      <c r="K49"/>
      <c r="L49"/>
      <c r="M49"/>
      <c r="N49"/>
      <c r="O49"/>
      <c r="P49"/>
      <c r="Q49"/>
      <c r="R49"/>
      <c r="S49"/>
    </row>
    <row r="50" spans="1:19" ht="13.5" customHeight="1">
      <c r="A50" s="10"/>
      <c r="B50" s="11" t="s">
        <v>47</v>
      </c>
      <c r="C50" s="167" t="s">
        <v>122</v>
      </c>
      <c r="D50" s="3">
        <v>1108.9</v>
      </c>
      <c r="E50" s="167" t="s">
        <v>122</v>
      </c>
      <c r="F50" s="167" t="s">
        <v>122</v>
      </c>
      <c r="G50" s="3">
        <v>10805.8</v>
      </c>
      <c r="H50" s="21">
        <v>-22.580524980530143</v>
      </c>
      <c r="I50" s="21">
        <v>35.78298446621949</v>
      </c>
      <c r="J50" s="21">
        <v>-9.63909322999811</v>
      </c>
      <c r="K50"/>
      <c r="L50"/>
      <c r="M50"/>
      <c r="N50"/>
      <c r="O50"/>
      <c r="P50"/>
      <c r="Q50"/>
      <c r="R50"/>
      <c r="S50"/>
    </row>
    <row r="51" spans="1:19" ht="13.5" customHeight="1">
      <c r="A51" s="10"/>
      <c r="B51" s="11" t="s">
        <v>29</v>
      </c>
      <c r="C51" s="3">
        <v>231604.29</v>
      </c>
      <c r="D51" s="3">
        <v>311027.76</v>
      </c>
      <c r="E51" s="3">
        <v>481459.24</v>
      </c>
      <c r="F51" s="3">
        <v>591388.54</v>
      </c>
      <c r="G51" s="3">
        <v>4658442.98</v>
      </c>
      <c r="H51" s="21">
        <v>-12.31041615452213</v>
      </c>
      <c r="I51" s="21">
        <v>-20.61829320207076</v>
      </c>
      <c r="J51" s="21">
        <v>-24.104512173048036</v>
      </c>
      <c r="K51"/>
      <c r="L51"/>
      <c r="M51"/>
      <c r="N51"/>
      <c r="O51"/>
      <c r="P51"/>
      <c r="Q51"/>
      <c r="R51"/>
      <c r="S51"/>
    </row>
    <row r="52" spans="1:19" ht="13.5" customHeight="1">
      <c r="A52" s="10"/>
      <c r="B52" s="11" t="s">
        <v>53</v>
      </c>
      <c r="C52" s="3">
        <v>43901.78</v>
      </c>
      <c r="D52" s="3">
        <v>45951.98</v>
      </c>
      <c r="E52" s="3">
        <v>64153</v>
      </c>
      <c r="F52" s="3">
        <v>76087.91</v>
      </c>
      <c r="G52" s="3">
        <v>532418.14</v>
      </c>
      <c r="H52" s="21">
        <v>-13.896934811057847</v>
      </c>
      <c r="I52" s="21">
        <v>-2.191098267628959</v>
      </c>
      <c r="J52" s="21">
        <v>3.3764824185389415</v>
      </c>
      <c r="K52"/>
      <c r="L52"/>
      <c r="M52"/>
      <c r="N52"/>
      <c r="O52"/>
      <c r="P52"/>
      <c r="Q52"/>
      <c r="R52"/>
      <c r="S52"/>
    </row>
    <row r="53" spans="1:19" ht="13.5" customHeight="1">
      <c r="A53" s="10"/>
      <c r="B53" s="11" t="s">
        <v>25</v>
      </c>
      <c r="C53" s="3">
        <v>172458.8</v>
      </c>
      <c r="D53" s="3">
        <v>188504.01</v>
      </c>
      <c r="E53" s="3">
        <v>200735.28999999998</v>
      </c>
      <c r="F53" s="3">
        <v>213436.5</v>
      </c>
      <c r="G53" s="3">
        <v>2236785.4299999997</v>
      </c>
      <c r="H53" s="21">
        <v>13.281846716001766</v>
      </c>
      <c r="I53" s="21">
        <v>49.34733095325052</v>
      </c>
      <c r="J53" s="21">
        <v>34.38356604687689</v>
      </c>
      <c r="K53"/>
      <c r="L53"/>
      <c r="M53"/>
      <c r="N53"/>
      <c r="O53"/>
      <c r="P53"/>
      <c r="Q53"/>
      <c r="R53"/>
      <c r="S53"/>
    </row>
    <row r="54" spans="1:19" ht="6" customHeight="1">
      <c r="A54" s="10"/>
      <c r="B54" s="10"/>
      <c r="C54" s="3"/>
      <c r="D54" s="3"/>
      <c r="E54" s="3"/>
      <c r="F54" s="3"/>
      <c r="G54" s="12"/>
      <c r="H54" s="4"/>
      <c r="I54" s="4"/>
      <c r="J54" s="4"/>
      <c r="K54"/>
      <c r="L54"/>
      <c r="M54"/>
      <c r="N54"/>
      <c r="O54"/>
      <c r="P54"/>
      <c r="Q54"/>
      <c r="R54"/>
      <c r="S54"/>
    </row>
    <row r="55" spans="1:19" ht="13.5" customHeight="1">
      <c r="A55" s="73" t="s">
        <v>62</v>
      </c>
      <c r="B55" s="73"/>
      <c r="C55" s="165"/>
      <c r="D55" s="165"/>
      <c r="E55" s="165"/>
      <c r="F55" s="165"/>
      <c r="G55" s="165"/>
      <c r="H55" s="165"/>
      <c r="I55" s="165"/>
      <c r="J55" s="165"/>
      <c r="K55"/>
      <c r="L55"/>
      <c r="M55"/>
      <c r="N55"/>
      <c r="O55"/>
      <c r="P55"/>
      <c r="Q55"/>
      <c r="R55"/>
      <c r="S55"/>
    </row>
    <row r="56" spans="1:19" ht="13.5" customHeight="1">
      <c r="A56" s="15" t="s">
        <v>1</v>
      </c>
      <c r="B56" s="16"/>
      <c r="C56" s="42">
        <v>92.02561850594373</v>
      </c>
      <c r="D56" s="42">
        <v>88.99415795958234</v>
      </c>
      <c r="E56" s="42">
        <v>91.19612488243509</v>
      </c>
      <c r="F56" s="42">
        <v>91.69126588882003</v>
      </c>
      <c r="G56" s="42">
        <v>91.14809897878403</v>
      </c>
      <c r="H56" s="42">
        <v>4.885213438746391</v>
      </c>
      <c r="I56" s="42">
        <v>3.9234821454927555</v>
      </c>
      <c r="J56" s="42">
        <v>0.6145047941411974</v>
      </c>
      <c r="K56"/>
      <c r="L56"/>
      <c r="M56"/>
      <c r="N56"/>
      <c r="O56"/>
      <c r="P56"/>
      <c r="Q56"/>
      <c r="R56"/>
      <c r="S56"/>
    </row>
    <row r="57" spans="1:19" ht="13.5" customHeight="1">
      <c r="A57" s="10" t="s">
        <v>45</v>
      </c>
      <c r="B57" s="11" t="s">
        <v>27</v>
      </c>
      <c r="C57" s="21">
        <v>99.99283986647784</v>
      </c>
      <c r="D57" s="21">
        <v>99.99137914422286</v>
      </c>
      <c r="E57" s="21">
        <v>99.46499309786861</v>
      </c>
      <c r="F57" s="21">
        <v>99.22456787432256</v>
      </c>
      <c r="G57" s="21">
        <v>99.55493549296376</v>
      </c>
      <c r="H57" s="21">
        <v>0.03356194705301618</v>
      </c>
      <c r="I57" s="21">
        <v>-0.15861153192652466</v>
      </c>
      <c r="J57" s="21">
        <v>-0.28767531553651793</v>
      </c>
      <c r="K57"/>
      <c r="L57"/>
      <c r="M57"/>
      <c r="N57"/>
      <c r="O57"/>
      <c r="P57"/>
      <c r="Q57"/>
      <c r="R57"/>
      <c r="S57"/>
    </row>
    <row r="58" spans="1:19" ht="13.5" customHeight="1">
      <c r="A58" s="10"/>
      <c r="B58" s="11" t="s">
        <v>47</v>
      </c>
      <c r="C58" s="167" t="s">
        <v>122</v>
      </c>
      <c r="D58" s="21">
        <v>74.16299942483381</v>
      </c>
      <c r="E58" s="21">
        <v>60.50327412184849</v>
      </c>
      <c r="F58" s="167" t="s">
        <v>122</v>
      </c>
      <c r="G58" s="21">
        <v>53.95769490618147</v>
      </c>
      <c r="H58" s="21">
        <v>-9.322579586142751</v>
      </c>
      <c r="I58" s="21">
        <v>4.188455411104641</v>
      </c>
      <c r="J58" s="21">
        <v>-12.589950143512567</v>
      </c>
      <c r="K58"/>
      <c r="L58"/>
      <c r="M58"/>
      <c r="N58"/>
      <c r="O58"/>
      <c r="P58"/>
      <c r="Q58"/>
      <c r="R58"/>
      <c r="S58"/>
    </row>
    <row r="59" spans="1:19" ht="13.5" customHeight="1">
      <c r="A59" s="10"/>
      <c r="B59" s="11" t="s">
        <v>29</v>
      </c>
      <c r="C59" s="21">
        <v>93.8550135479391</v>
      </c>
      <c r="D59" s="21">
        <v>91.3954674773867</v>
      </c>
      <c r="E59" s="21">
        <v>94.22507377283421</v>
      </c>
      <c r="F59" s="21">
        <v>93.73068560094904</v>
      </c>
      <c r="G59" s="21">
        <v>94.02737314551976</v>
      </c>
      <c r="H59" s="21">
        <v>5.4103539121802555</v>
      </c>
      <c r="I59" s="21">
        <v>-0.11127105519234703</v>
      </c>
      <c r="J59" s="21">
        <v>-2.4192285828471825</v>
      </c>
      <c r="K59"/>
      <c r="L59"/>
      <c r="M59"/>
      <c r="N59"/>
      <c r="O59"/>
      <c r="P59"/>
      <c r="Q59"/>
      <c r="R59"/>
      <c r="S59"/>
    </row>
    <row r="60" spans="1:19" ht="13.5" customHeight="1">
      <c r="A60" s="10"/>
      <c r="B60" s="11" t="s">
        <v>53</v>
      </c>
      <c r="C60" s="21">
        <v>91.94902669932296</v>
      </c>
      <c r="D60" s="21">
        <v>74.7545366890682</v>
      </c>
      <c r="E60" s="21">
        <v>91.22918287218415</v>
      </c>
      <c r="F60" s="21">
        <v>92.16341170729143</v>
      </c>
      <c r="G60" s="21">
        <v>86.73433451928123</v>
      </c>
      <c r="H60" s="21">
        <v>2.873427091986173</v>
      </c>
      <c r="I60" s="21">
        <v>10.40927670606078</v>
      </c>
      <c r="J60" s="21">
        <v>8.930216238286178</v>
      </c>
      <c r="K60"/>
      <c r="L60"/>
      <c r="M60"/>
      <c r="N60"/>
      <c r="O60"/>
      <c r="P60"/>
      <c r="Q60"/>
      <c r="R60"/>
      <c r="S60"/>
    </row>
    <row r="61" spans="1:19" ht="13.5" customHeight="1">
      <c r="A61" s="10"/>
      <c r="B61" s="11" t="s">
        <v>25</v>
      </c>
      <c r="C61" s="21">
        <v>85.96514314995703</v>
      </c>
      <c r="D61" s="21">
        <v>83.30048594746278</v>
      </c>
      <c r="E61" s="21">
        <v>81.5568476226458</v>
      </c>
      <c r="F61" s="21">
        <v>78.83856740763724</v>
      </c>
      <c r="G61" s="21">
        <v>81.57670883721522</v>
      </c>
      <c r="H61" s="21">
        <v>14.103383692219708</v>
      </c>
      <c r="I61" s="21">
        <v>32.16726758605978</v>
      </c>
      <c r="J61" s="21">
        <v>17.460242258660145</v>
      </c>
      <c r="K61"/>
      <c r="L61"/>
      <c r="M61"/>
      <c r="N61"/>
      <c r="O61"/>
      <c r="P61"/>
      <c r="Q61"/>
      <c r="R61"/>
      <c r="S61"/>
    </row>
    <row r="62" spans="11:19" ht="13.5" customHeight="1">
      <c r="K62"/>
      <c r="L62"/>
      <c r="M62"/>
      <c r="N62"/>
      <c r="O62"/>
      <c r="P62"/>
      <c r="Q62"/>
      <c r="R62"/>
      <c r="S62"/>
    </row>
    <row r="63" spans="11:19" ht="13.5" customHeight="1">
      <c r="K63"/>
      <c r="L63"/>
      <c r="M63"/>
      <c r="N63"/>
      <c r="O63"/>
      <c r="P63"/>
      <c r="Q63"/>
      <c r="R63"/>
      <c r="S63"/>
    </row>
    <row r="64" spans="6:7" ht="13.5" customHeight="1">
      <c r="F64" s="10"/>
      <c r="G64" s="83"/>
    </row>
    <row r="65" spans="6:7" ht="13.5" customHeight="1">
      <c r="F65" s="10"/>
      <c r="G65" s="83"/>
    </row>
    <row r="66" spans="6:16" ht="13.5" customHeight="1">
      <c r="F66" s="10"/>
      <c r="G66" s="83"/>
      <c r="O66" s="46"/>
      <c r="P66" s="46"/>
    </row>
    <row r="67" spans="6:16" ht="13.5" customHeight="1">
      <c r="F67" s="10"/>
      <c r="G67" s="83"/>
      <c r="O67" s="46"/>
      <c r="P67" s="46"/>
    </row>
    <row r="68" spans="6:16" ht="13.5" customHeight="1">
      <c r="F68" s="10"/>
      <c r="G68" s="83"/>
      <c r="O68" s="46"/>
      <c r="P68" s="46"/>
    </row>
    <row r="69" spans="6:16" ht="13.5" customHeight="1">
      <c r="F69" s="38"/>
      <c r="G69" s="38"/>
      <c r="O69" s="46"/>
      <c r="P69" s="46"/>
    </row>
    <row r="70" spans="15:16" ht="13.5" customHeight="1">
      <c r="O70" s="46"/>
      <c r="P70" s="46"/>
    </row>
    <row r="71" spans="15:16" ht="13.5" customHeight="1">
      <c r="O71" s="46"/>
      <c r="P71" s="46"/>
    </row>
    <row r="72" spans="4:16" ht="13.5" customHeight="1">
      <c r="D72" s="5"/>
      <c r="E72" s="5"/>
      <c r="F72" s="5"/>
      <c r="G72" s="5"/>
      <c r="O72" s="46"/>
      <c r="P72" s="46"/>
    </row>
    <row r="73" spans="4:16" ht="13.5" customHeight="1">
      <c r="D73" s="5"/>
      <c r="E73" s="5"/>
      <c r="F73" s="5"/>
      <c r="G73" s="5"/>
      <c r="O73" s="46"/>
      <c r="P73" s="46"/>
    </row>
    <row r="74" spans="4:7" ht="13.5" customHeight="1">
      <c r="D74" s="5"/>
      <c r="E74" s="5"/>
      <c r="F74" s="5"/>
      <c r="G74" s="5"/>
    </row>
    <row r="75" spans="4:7" ht="13.5" customHeight="1">
      <c r="D75" s="5"/>
      <c r="E75" s="5"/>
      <c r="F75" s="5"/>
      <c r="G75" s="5"/>
    </row>
    <row r="76" spans="4:7" ht="13.5" customHeight="1">
      <c r="D76" s="5"/>
      <c r="E76" s="5"/>
      <c r="F76" s="5"/>
      <c r="G76" s="5"/>
    </row>
    <row r="77" spans="4:7" ht="13.5" customHeight="1">
      <c r="D77" s="5"/>
      <c r="E77" s="5"/>
      <c r="F77" s="5"/>
      <c r="G77" s="5"/>
    </row>
    <row r="78" spans="4:7" ht="13.5" customHeight="1">
      <c r="D78" s="5"/>
      <c r="E78" s="5"/>
      <c r="F78" s="5"/>
      <c r="G78" s="5"/>
    </row>
  </sheetData>
  <sheetProtection/>
  <mergeCells count="19">
    <mergeCell ref="A1:J1"/>
    <mergeCell ref="F34:F36"/>
    <mergeCell ref="G34:G36"/>
    <mergeCell ref="H34:H36"/>
    <mergeCell ref="C3:C5"/>
    <mergeCell ref="E34:E36"/>
    <mergeCell ref="C34:C36"/>
    <mergeCell ref="A34:B37"/>
    <mergeCell ref="H3:H5"/>
    <mergeCell ref="I3:I5"/>
    <mergeCell ref="A3:B6"/>
    <mergeCell ref="J3:J5"/>
    <mergeCell ref="D34:D36"/>
    <mergeCell ref="D3:D5"/>
    <mergeCell ref="E3:E5"/>
    <mergeCell ref="F3:F5"/>
    <mergeCell ref="G3:G5"/>
    <mergeCell ref="I34:I36"/>
    <mergeCell ref="J34:J36"/>
  </mergeCells>
  <conditionalFormatting sqref="A1 K1:IV1 A64:IV65536 A2:IV8 A15:IV16 A9:B14 K9:IV14 A23:IV26 A17:B22 K17:IV22 A46:J47 A40:B45 H40:J40 A54:J57 A48:B53 H48:J48 A28:IV31 A27:B27 H27:I27 A58:B58 D58:E58 G58:J58 K27:IV27 H42:J45 H50:J53 A32:J39 A59:J63 T32:IV63">
    <cfRule type="cellIs" priority="25" dxfId="0" operator="equal" stopIfTrue="1">
      <formula>"."</formula>
    </cfRule>
  </conditionalFormatting>
  <conditionalFormatting sqref="C9:J9 C12:J14 C11:H11 J11">
    <cfRule type="cellIs" priority="23" dxfId="0" operator="equal" stopIfTrue="1">
      <formula>"."</formula>
    </cfRule>
  </conditionalFormatting>
  <conditionalFormatting sqref="C17:J17 C20:J22 H19">
    <cfRule type="cellIs" priority="22" dxfId="0" operator="equal" stopIfTrue="1">
      <formula>"."</formula>
    </cfRule>
  </conditionalFormatting>
  <conditionalFormatting sqref="C40:G40 C43:G45 C42:D42 F42:G42">
    <cfRule type="cellIs" priority="21" dxfId="0" operator="equal" stopIfTrue="1">
      <formula>"."</formula>
    </cfRule>
  </conditionalFormatting>
  <conditionalFormatting sqref="C48:G48 C51:G53 D50 G50">
    <cfRule type="cellIs" priority="20" dxfId="0" operator="equal" stopIfTrue="1">
      <formula>"."</formula>
    </cfRule>
  </conditionalFormatting>
  <conditionalFormatting sqref="C10:J10">
    <cfRule type="cellIs" priority="17" dxfId="0" operator="equal" stopIfTrue="1">
      <formula>"."</formula>
    </cfRule>
  </conditionalFormatting>
  <conditionalFormatting sqref="C18:J18">
    <cfRule type="cellIs" priority="16" dxfId="0" operator="equal" stopIfTrue="1">
      <formula>"."</formula>
    </cfRule>
  </conditionalFormatting>
  <conditionalFormatting sqref="C19:G19">
    <cfRule type="cellIs" priority="15" dxfId="0" operator="equal" stopIfTrue="1">
      <formula>"."</formula>
    </cfRule>
  </conditionalFormatting>
  <conditionalFormatting sqref="C27">
    <cfRule type="cellIs" priority="14" dxfId="0" operator="equal" stopIfTrue="1">
      <formula>"."</formula>
    </cfRule>
  </conditionalFormatting>
  <conditionalFormatting sqref="C41:J41">
    <cfRule type="cellIs" priority="13" dxfId="0" operator="equal" stopIfTrue="1">
      <formula>"."</formula>
    </cfRule>
  </conditionalFormatting>
  <conditionalFormatting sqref="C49:J49">
    <cfRule type="cellIs" priority="12" dxfId="0" operator="equal" stopIfTrue="1">
      <formula>"."</formula>
    </cfRule>
  </conditionalFormatting>
  <conditionalFormatting sqref="C50">
    <cfRule type="cellIs" priority="11" dxfId="0" operator="equal" stopIfTrue="1">
      <formula>"."</formula>
    </cfRule>
  </conditionalFormatting>
  <conditionalFormatting sqref="C58">
    <cfRule type="cellIs" priority="10" dxfId="0" operator="equal" stopIfTrue="1">
      <formula>"."</formula>
    </cfRule>
  </conditionalFormatting>
  <conditionalFormatting sqref="F58">
    <cfRule type="cellIs" priority="9" dxfId="0" operator="equal" stopIfTrue="1">
      <formula>"."</formula>
    </cfRule>
  </conditionalFormatting>
  <conditionalFormatting sqref="E50">
    <cfRule type="cellIs" priority="8" dxfId="0" operator="equal" stopIfTrue="1">
      <formula>"."</formula>
    </cfRule>
  </conditionalFormatting>
  <conditionalFormatting sqref="F50">
    <cfRule type="cellIs" priority="7" dxfId="0" operator="equal" stopIfTrue="1">
      <formula>"."</formula>
    </cfRule>
  </conditionalFormatting>
  <conditionalFormatting sqref="E42">
    <cfRule type="cellIs" priority="6" dxfId="0" operator="equal" stopIfTrue="1">
      <formula>"."</formula>
    </cfRule>
  </conditionalFormatting>
  <conditionalFormatting sqref="D27:G27">
    <cfRule type="cellIs" priority="5" dxfId="0" operator="equal" stopIfTrue="1">
      <formula>"."</formula>
    </cfRule>
  </conditionalFormatting>
  <conditionalFormatting sqref="J27">
    <cfRule type="cellIs" priority="4" dxfId="0" operator="equal" stopIfTrue="1">
      <formula>"."</formula>
    </cfRule>
  </conditionalFormatting>
  <conditionalFormatting sqref="I11">
    <cfRule type="cellIs" priority="3" dxfId="0" operator="equal" stopIfTrue="1">
      <formula>"."</formula>
    </cfRule>
  </conditionalFormatting>
  <conditionalFormatting sqref="I19">
    <cfRule type="cellIs" priority="2" dxfId="0" operator="equal" stopIfTrue="1">
      <formula>"."</formula>
    </cfRule>
  </conditionalFormatting>
  <conditionalFormatting sqref="J19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4" r:id="rId1"/>
  <headerFooter alignWithMargins="0">
    <oddFooter>&amp;C12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1"/>
  <sheetViews>
    <sheetView zoomScaleSheetLayoutView="100" zoomScalePageLayoutView="0" workbookViewId="0" topLeftCell="A22">
      <selection activeCell="Q49" sqref="Q49"/>
    </sheetView>
  </sheetViews>
  <sheetFormatPr defaultColWidth="11.421875" defaultRowHeight="13.5" customHeight="1"/>
  <cols>
    <col min="1" max="1" width="3.57421875" style="5" customWidth="1"/>
    <col min="2" max="2" width="26.00390625" style="46" customWidth="1"/>
    <col min="3" max="3" width="9.00390625" style="5" customWidth="1"/>
    <col min="4" max="6" width="9.00390625" style="46" customWidth="1"/>
    <col min="7" max="7" width="9.28125" style="46" customWidth="1"/>
    <col min="8" max="10" width="9.00390625" style="46" customWidth="1"/>
    <col min="11" max="11" width="10.28125" style="46" customWidth="1"/>
    <col min="12" max="12" width="3.57421875" style="46" customWidth="1"/>
    <col min="13" max="13" width="26.140625" style="5" customWidth="1"/>
    <col min="14" max="14" width="10.28125" style="46" customWidth="1"/>
    <col min="15" max="16" width="10.28125" style="5" customWidth="1"/>
    <col min="17" max="16384" width="11.421875" style="5" customWidth="1"/>
  </cols>
  <sheetData>
    <row r="1" spans="1:16" ht="24" customHeight="1">
      <c r="A1" s="189" t="s">
        <v>119</v>
      </c>
      <c r="B1" s="189"/>
      <c r="C1" s="189"/>
      <c r="D1" s="189"/>
      <c r="E1" s="189"/>
      <c r="F1" s="189"/>
      <c r="G1" s="189"/>
      <c r="H1" s="189"/>
      <c r="I1" s="189"/>
      <c r="J1" s="189"/>
      <c r="K1" s="36"/>
      <c r="L1" s="70"/>
      <c r="M1" s="70"/>
      <c r="N1" s="70"/>
      <c r="O1" s="70"/>
      <c r="P1" s="70"/>
    </row>
    <row r="2" spans="3:16" ht="13.5" customHeight="1">
      <c r="C2" s="40"/>
      <c r="M2" s="40"/>
      <c r="N2" s="40"/>
      <c r="O2" s="40"/>
      <c r="P2" s="43"/>
    </row>
    <row r="3" spans="1:14" ht="13.5" customHeight="1">
      <c r="A3" s="196" t="s">
        <v>34</v>
      </c>
      <c r="B3" s="207"/>
      <c r="C3" s="215" t="s">
        <v>4</v>
      </c>
      <c r="D3" s="190" t="s">
        <v>5</v>
      </c>
      <c r="E3" s="190" t="s">
        <v>6</v>
      </c>
      <c r="F3" s="190" t="s">
        <v>7</v>
      </c>
      <c r="G3" s="190" t="s">
        <v>13</v>
      </c>
      <c r="H3" s="190" t="s">
        <v>14</v>
      </c>
      <c r="I3" s="186" t="s">
        <v>40</v>
      </c>
      <c r="J3" s="186" t="s">
        <v>41</v>
      </c>
      <c r="K3" s="28"/>
      <c r="L3" s="5"/>
      <c r="N3" s="5"/>
    </row>
    <row r="4" spans="1:14" ht="13.5" customHeight="1">
      <c r="A4" s="198"/>
      <c r="B4" s="208"/>
      <c r="C4" s="216"/>
      <c r="D4" s="191"/>
      <c r="E4" s="191"/>
      <c r="F4" s="191"/>
      <c r="G4" s="191"/>
      <c r="H4" s="191"/>
      <c r="I4" s="187"/>
      <c r="J4" s="187"/>
      <c r="K4" s="28"/>
      <c r="L4" s="5"/>
      <c r="N4" s="5"/>
    </row>
    <row r="5" spans="1:14" ht="13.5" customHeight="1">
      <c r="A5" s="198"/>
      <c r="B5" s="208"/>
      <c r="C5" s="216"/>
      <c r="D5" s="191"/>
      <c r="E5" s="191"/>
      <c r="F5" s="191"/>
      <c r="G5" s="191"/>
      <c r="H5" s="191"/>
      <c r="I5" s="187"/>
      <c r="J5" s="188"/>
      <c r="K5" s="28"/>
      <c r="L5" s="5"/>
      <c r="N5" s="5"/>
    </row>
    <row r="6" spans="1:14" ht="13.5" customHeight="1">
      <c r="A6" s="209"/>
      <c r="B6" s="212"/>
      <c r="C6" s="68" t="s">
        <v>31</v>
      </c>
      <c r="D6" s="68"/>
      <c r="E6" s="68"/>
      <c r="F6" s="68"/>
      <c r="G6" s="68"/>
      <c r="H6" s="68"/>
      <c r="I6" s="68"/>
      <c r="J6" s="77"/>
      <c r="K6" s="5"/>
      <c r="L6" s="5"/>
      <c r="N6" s="5"/>
    </row>
    <row r="7" spans="1:14" ht="6" customHeight="1">
      <c r="A7" s="80"/>
      <c r="B7" s="80"/>
      <c r="C7" s="127"/>
      <c r="D7" s="80"/>
      <c r="E7" s="80"/>
      <c r="F7" s="80"/>
      <c r="G7" s="80"/>
      <c r="H7" s="80"/>
      <c r="I7" s="80"/>
      <c r="J7" s="80"/>
      <c r="K7" s="5"/>
      <c r="L7" s="5"/>
      <c r="N7" s="5"/>
    </row>
    <row r="8" spans="1:14" ht="13.5" customHeight="1">
      <c r="A8" s="210" t="s">
        <v>49</v>
      </c>
      <c r="B8" s="211"/>
      <c r="C8" s="147">
        <v>1488697</v>
      </c>
      <c r="D8" s="9">
        <v>1274163</v>
      </c>
      <c r="E8" s="9">
        <v>1138116</v>
      </c>
      <c r="F8" s="9">
        <v>866528</v>
      </c>
      <c r="G8" s="9">
        <v>730156</v>
      </c>
      <c r="H8" s="9">
        <v>561430</v>
      </c>
      <c r="I8" s="9">
        <v>520695</v>
      </c>
      <c r="J8" s="9">
        <v>557314</v>
      </c>
      <c r="K8" s="5"/>
      <c r="L8" s="5"/>
      <c r="N8" s="5"/>
    </row>
    <row r="9" spans="1:14" ht="13.5" customHeight="1">
      <c r="A9" s="5" t="s">
        <v>45</v>
      </c>
      <c r="B9" s="80" t="s">
        <v>32</v>
      </c>
      <c r="C9" s="148">
        <v>976319</v>
      </c>
      <c r="D9" s="3">
        <v>839419</v>
      </c>
      <c r="E9" s="3">
        <v>705329</v>
      </c>
      <c r="F9" s="3">
        <v>582005</v>
      </c>
      <c r="G9" s="3">
        <v>464903</v>
      </c>
      <c r="H9" s="3">
        <v>250179</v>
      </c>
      <c r="I9" s="3">
        <v>236400</v>
      </c>
      <c r="J9" s="3">
        <v>327409</v>
      </c>
      <c r="K9" s="5"/>
      <c r="L9" s="5"/>
      <c r="N9" s="5"/>
    </row>
    <row r="10" spans="2:14" ht="13.5" customHeight="1">
      <c r="B10" s="80" t="s">
        <v>33</v>
      </c>
      <c r="C10" s="148">
        <v>462352</v>
      </c>
      <c r="D10" s="3">
        <v>391511</v>
      </c>
      <c r="E10" s="3">
        <v>395253</v>
      </c>
      <c r="F10" s="3">
        <v>251918</v>
      </c>
      <c r="G10" s="3">
        <v>235121</v>
      </c>
      <c r="H10" s="3">
        <v>292774</v>
      </c>
      <c r="I10" s="3">
        <v>267061</v>
      </c>
      <c r="J10" s="3">
        <v>210465</v>
      </c>
      <c r="K10" s="5"/>
      <c r="L10" s="5"/>
      <c r="N10" s="5"/>
    </row>
    <row r="11" spans="2:14" ht="36" customHeight="1">
      <c r="B11" s="117" t="s">
        <v>35</v>
      </c>
      <c r="C11" s="148">
        <v>29679</v>
      </c>
      <c r="D11" s="3">
        <v>24589</v>
      </c>
      <c r="E11" s="3">
        <v>24091</v>
      </c>
      <c r="F11" s="3">
        <v>23551</v>
      </c>
      <c r="G11" s="3">
        <v>20181</v>
      </c>
      <c r="H11" s="3">
        <v>12037</v>
      </c>
      <c r="I11" s="3">
        <v>11459</v>
      </c>
      <c r="J11" s="3">
        <v>12410</v>
      </c>
      <c r="K11" s="5"/>
      <c r="L11" s="5"/>
      <c r="N11" s="5"/>
    </row>
    <row r="12" spans="2:14" ht="6" customHeight="1">
      <c r="B12" s="24"/>
      <c r="C12" s="148"/>
      <c r="D12" s="3"/>
      <c r="E12" s="3"/>
      <c r="F12" s="3"/>
      <c r="G12" s="3"/>
      <c r="H12" s="3"/>
      <c r="I12" s="3"/>
      <c r="J12" s="3"/>
      <c r="K12" s="5"/>
      <c r="L12" s="5"/>
      <c r="N12" s="5"/>
    </row>
    <row r="13" spans="1:14" ht="24" customHeight="1">
      <c r="A13" s="213" t="s">
        <v>50</v>
      </c>
      <c r="B13" s="214"/>
      <c r="C13" s="147">
        <v>1348672</v>
      </c>
      <c r="D13" s="9">
        <v>1167488</v>
      </c>
      <c r="E13" s="9">
        <v>1046807</v>
      </c>
      <c r="F13" s="9">
        <v>788648</v>
      </c>
      <c r="G13" s="9">
        <v>670795</v>
      </c>
      <c r="H13" s="9">
        <v>524053</v>
      </c>
      <c r="I13" s="9">
        <v>461158</v>
      </c>
      <c r="J13" s="9">
        <v>501767</v>
      </c>
      <c r="K13" s="5"/>
      <c r="L13" s="5"/>
      <c r="N13" s="5"/>
    </row>
    <row r="14" spans="1:14" ht="13.5" customHeight="1">
      <c r="A14" s="5" t="s">
        <v>45</v>
      </c>
      <c r="B14" s="80" t="s">
        <v>32</v>
      </c>
      <c r="C14" s="148">
        <v>886137</v>
      </c>
      <c r="D14" s="3">
        <v>774007</v>
      </c>
      <c r="E14" s="3">
        <v>636611</v>
      </c>
      <c r="F14" s="3">
        <v>521041</v>
      </c>
      <c r="G14" s="3">
        <v>418093</v>
      </c>
      <c r="H14" s="3">
        <v>222369</v>
      </c>
      <c r="I14" s="3">
        <v>188282</v>
      </c>
      <c r="J14" s="3">
        <v>288442</v>
      </c>
      <c r="K14" s="5"/>
      <c r="L14" s="5"/>
      <c r="N14" s="5"/>
    </row>
    <row r="15" spans="2:14" ht="13.5" customHeight="1">
      <c r="B15" s="80" t="s">
        <v>33</v>
      </c>
      <c r="C15" s="148">
        <v>429591</v>
      </c>
      <c r="D15" s="3">
        <v>365855</v>
      </c>
      <c r="E15" s="3">
        <v>383952</v>
      </c>
      <c r="F15" s="3">
        <v>243367</v>
      </c>
      <c r="G15" s="3">
        <v>231985</v>
      </c>
      <c r="H15" s="3">
        <v>289830</v>
      </c>
      <c r="I15" s="3">
        <v>261516</v>
      </c>
      <c r="J15" s="3">
        <v>200272</v>
      </c>
      <c r="K15" s="5"/>
      <c r="L15" s="5"/>
      <c r="N15" s="5"/>
    </row>
    <row r="16" spans="2:14" ht="36" customHeight="1">
      <c r="B16" s="117" t="s">
        <v>35</v>
      </c>
      <c r="C16" s="148">
        <v>28453</v>
      </c>
      <c r="D16" s="3">
        <v>23335</v>
      </c>
      <c r="E16" s="3">
        <v>22956</v>
      </c>
      <c r="F16" s="3">
        <v>22392</v>
      </c>
      <c r="G16" s="3">
        <v>18949</v>
      </c>
      <c r="H16" s="3">
        <v>11550</v>
      </c>
      <c r="I16" s="3">
        <v>11291</v>
      </c>
      <c r="J16" s="3">
        <v>12165</v>
      </c>
      <c r="K16" s="5"/>
      <c r="L16" s="5"/>
      <c r="N16" s="5"/>
    </row>
    <row r="17" spans="2:14" ht="13.5" customHeight="1">
      <c r="B17" s="117"/>
      <c r="C17" s="3"/>
      <c r="D17" s="3"/>
      <c r="E17" s="3"/>
      <c r="F17" s="3"/>
      <c r="G17" s="3"/>
      <c r="H17" s="3"/>
      <c r="I17" s="3"/>
      <c r="J17" s="3"/>
      <c r="K17" s="5"/>
      <c r="L17" s="5"/>
      <c r="N17" s="5"/>
    </row>
    <row r="18" spans="2:14" ht="13.5" customHeight="1">
      <c r="B18" s="117"/>
      <c r="C18" s="3"/>
      <c r="D18" s="3"/>
      <c r="E18" s="3"/>
      <c r="F18" s="3"/>
      <c r="G18" s="3"/>
      <c r="H18" s="3"/>
      <c r="I18" s="3"/>
      <c r="J18" s="3"/>
      <c r="K18" s="5"/>
      <c r="L18" s="5"/>
      <c r="N18" s="5"/>
    </row>
    <row r="19" spans="12:18" ht="13.5" customHeight="1">
      <c r="L19"/>
      <c r="M19"/>
      <c r="N19"/>
      <c r="O19"/>
      <c r="P19"/>
      <c r="Q19"/>
      <c r="R19"/>
    </row>
    <row r="20" spans="1:18" ht="13.5" customHeight="1">
      <c r="A20" s="196" t="s">
        <v>34</v>
      </c>
      <c r="B20" s="207"/>
      <c r="C20" s="190" t="s">
        <v>42</v>
      </c>
      <c r="D20" s="190" t="s">
        <v>58</v>
      </c>
      <c r="E20" s="190" t="s">
        <v>59</v>
      </c>
      <c r="F20" s="190" t="s">
        <v>60</v>
      </c>
      <c r="G20" s="190" t="s">
        <v>111</v>
      </c>
      <c r="H20" s="190" t="s">
        <v>108</v>
      </c>
      <c r="I20" s="190" t="s">
        <v>109</v>
      </c>
      <c r="J20" s="203" t="s">
        <v>110</v>
      </c>
      <c r="K20" s="82"/>
      <c r="L20"/>
      <c r="M20"/>
      <c r="N20"/>
      <c r="O20"/>
      <c r="P20"/>
      <c r="Q20"/>
      <c r="R20"/>
    </row>
    <row r="21" spans="1:18" ht="13.5" customHeight="1">
      <c r="A21" s="198"/>
      <c r="B21" s="208"/>
      <c r="C21" s="191"/>
      <c r="D21" s="191"/>
      <c r="E21" s="191"/>
      <c r="F21" s="191"/>
      <c r="G21" s="191"/>
      <c r="H21" s="191"/>
      <c r="I21" s="191"/>
      <c r="J21" s="204"/>
      <c r="K21" s="50"/>
      <c r="L21"/>
      <c r="M21"/>
      <c r="N21"/>
      <c r="O21"/>
      <c r="P21"/>
      <c r="Q21"/>
      <c r="R21"/>
    </row>
    <row r="22" spans="1:18" ht="13.5" customHeight="1">
      <c r="A22" s="198"/>
      <c r="B22" s="208"/>
      <c r="C22" s="192"/>
      <c r="D22" s="192"/>
      <c r="E22" s="192"/>
      <c r="F22" s="192"/>
      <c r="G22" s="192"/>
      <c r="H22" s="192"/>
      <c r="I22" s="192"/>
      <c r="J22" s="205"/>
      <c r="K22" s="82"/>
      <c r="L22"/>
      <c r="M22"/>
      <c r="N22"/>
      <c r="O22"/>
      <c r="P22"/>
      <c r="Q22"/>
      <c r="R22"/>
    </row>
    <row r="23" spans="1:18" ht="13.5" customHeight="1">
      <c r="A23" s="209"/>
      <c r="B23" s="212"/>
      <c r="C23" s="68" t="s">
        <v>31</v>
      </c>
      <c r="D23" s="67"/>
      <c r="E23" s="68"/>
      <c r="F23" s="68"/>
      <c r="G23" s="69"/>
      <c r="H23" s="68" t="s">
        <v>37</v>
      </c>
      <c r="I23" s="68"/>
      <c r="J23" s="77"/>
      <c r="K23" s="82"/>
      <c r="L23"/>
      <c r="M23"/>
      <c r="N23"/>
      <c r="O23"/>
      <c r="P23"/>
      <c r="Q23"/>
      <c r="R23"/>
    </row>
    <row r="24" spans="1:18" ht="6" customHeight="1">
      <c r="A24" s="80"/>
      <c r="B24" s="80"/>
      <c r="C24" s="127"/>
      <c r="D24" s="80"/>
      <c r="E24" s="80"/>
      <c r="F24" s="80"/>
      <c r="G24" s="80"/>
      <c r="H24" s="51"/>
      <c r="I24" s="43"/>
      <c r="J24" s="43"/>
      <c r="K24" s="47"/>
      <c r="L24"/>
      <c r="M24"/>
      <c r="N24"/>
      <c r="O24"/>
      <c r="P24"/>
      <c r="Q24"/>
      <c r="R24"/>
    </row>
    <row r="25" spans="1:18" ht="13.5" customHeight="1">
      <c r="A25" s="210" t="s">
        <v>49</v>
      </c>
      <c r="B25" s="211"/>
      <c r="C25" s="147">
        <v>650986</v>
      </c>
      <c r="D25" s="9">
        <v>847740</v>
      </c>
      <c r="E25" s="9">
        <v>1182092</v>
      </c>
      <c r="F25" s="9">
        <v>1458332</v>
      </c>
      <c r="G25" s="9">
        <v>11276248</v>
      </c>
      <c r="H25" s="42">
        <v>-11.206240939511176</v>
      </c>
      <c r="I25" s="42">
        <v>-7.352225966967197</v>
      </c>
      <c r="J25" s="42">
        <v>-5.974303157103094</v>
      </c>
      <c r="K25" s="5"/>
      <c r="L25"/>
      <c r="M25"/>
      <c r="N25"/>
      <c r="O25"/>
      <c r="P25"/>
      <c r="Q25"/>
      <c r="R25"/>
    </row>
    <row r="26" spans="1:18" ht="13.5" customHeight="1">
      <c r="A26" s="5" t="s">
        <v>45</v>
      </c>
      <c r="B26" s="80" t="s">
        <v>32</v>
      </c>
      <c r="C26" s="148">
        <v>412196</v>
      </c>
      <c r="D26" s="3">
        <v>545079</v>
      </c>
      <c r="E26" s="3">
        <v>735782</v>
      </c>
      <c r="F26" s="3">
        <v>935789</v>
      </c>
      <c r="G26" s="3">
        <v>7010810</v>
      </c>
      <c r="H26" s="21">
        <v>-12.386351295638647</v>
      </c>
      <c r="I26" s="21">
        <v>-4.04243601284594</v>
      </c>
      <c r="J26" s="21">
        <v>-3.891856224280872</v>
      </c>
      <c r="K26" s="5"/>
      <c r="L26"/>
      <c r="M26"/>
      <c r="N26"/>
      <c r="O26"/>
      <c r="P26"/>
      <c r="Q26"/>
      <c r="R26"/>
    </row>
    <row r="27" spans="2:18" ht="13.5" customHeight="1">
      <c r="B27" s="80" t="s">
        <v>33</v>
      </c>
      <c r="C27" s="148">
        <v>217194</v>
      </c>
      <c r="D27" s="3">
        <v>275405</v>
      </c>
      <c r="E27" s="3">
        <v>400622</v>
      </c>
      <c r="F27" s="3">
        <v>458998</v>
      </c>
      <c r="G27" s="3">
        <v>3858674</v>
      </c>
      <c r="H27" s="21">
        <v>-11.77763983533788</v>
      </c>
      <c r="I27" s="21">
        <v>-15.58517487431925</v>
      </c>
      <c r="J27" s="21">
        <v>-11.73142067763655</v>
      </c>
      <c r="K27" s="5"/>
      <c r="L27"/>
      <c r="M27"/>
      <c r="N27"/>
      <c r="O27"/>
      <c r="P27"/>
      <c r="Q27"/>
      <c r="R27"/>
    </row>
    <row r="28" spans="2:18" ht="36" customHeight="1">
      <c r="B28" s="117" t="s">
        <v>35</v>
      </c>
      <c r="C28" s="148">
        <v>15139</v>
      </c>
      <c r="D28" s="3">
        <v>19448</v>
      </c>
      <c r="E28" s="3">
        <v>28926</v>
      </c>
      <c r="F28" s="3">
        <v>39518</v>
      </c>
      <c r="G28" s="3">
        <v>261027</v>
      </c>
      <c r="H28" s="21">
        <v>28.722328794820072</v>
      </c>
      <c r="I28" s="21">
        <v>28.379858841026845</v>
      </c>
      <c r="J28" s="21">
        <v>14.593762134542416</v>
      </c>
      <c r="K28" s="5"/>
      <c r="L28"/>
      <c r="M28"/>
      <c r="N28"/>
      <c r="O28"/>
      <c r="P28"/>
      <c r="Q28"/>
      <c r="R28"/>
    </row>
    <row r="29" spans="2:18" ht="6" customHeight="1">
      <c r="B29" s="24"/>
      <c r="C29" s="148"/>
      <c r="D29" s="3"/>
      <c r="E29" s="3"/>
      <c r="F29" s="3"/>
      <c r="G29" s="3"/>
      <c r="H29" s="42"/>
      <c r="I29" s="42"/>
      <c r="J29" s="42"/>
      <c r="K29" s="5"/>
      <c r="L29"/>
      <c r="M29"/>
      <c r="N29"/>
      <c r="O29"/>
      <c r="P29"/>
      <c r="Q29"/>
      <c r="R29"/>
    </row>
    <row r="30" spans="1:18" ht="24.75" customHeight="1">
      <c r="A30" s="213" t="s">
        <v>50</v>
      </c>
      <c r="B30" s="214"/>
      <c r="C30" s="147">
        <v>599074</v>
      </c>
      <c r="D30" s="9">
        <v>754439</v>
      </c>
      <c r="E30" s="9">
        <v>1078022</v>
      </c>
      <c r="F30" s="9">
        <v>1337163</v>
      </c>
      <c r="G30" s="9">
        <v>10278085</v>
      </c>
      <c r="H30" s="42">
        <v>-6.868487394729556</v>
      </c>
      <c r="I30" s="42">
        <v>-3.7172135408611666</v>
      </c>
      <c r="J30" s="42">
        <v>-5.396517076123416</v>
      </c>
      <c r="K30" s="5"/>
      <c r="L30"/>
      <c r="M30"/>
      <c r="N30"/>
      <c r="O30"/>
      <c r="P30"/>
      <c r="Q30"/>
      <c r="R30"/>
    </row>
    <row r="31" spans="1:18" ht="13.5" customHeight="1">
      <c r="A31" s="5" t="s">
        <v>45</v>
      </c>
      <c r="B31" s="80" t="s">
        <v>32</v>
      </c>
      <c r="C31" s="148">
        <v>377294</v>
      </c>
      <c r="D31" s="3">
        <v>489900</v>
      </c>
      <c r="E31" s="3">
        <v>672317</v>
      </c>
      <c r="F31" s="3">
        <v>858621</v>
      </c>
      <c r="G31" s="3">
        <v>6333114</v>
      </c>
      <c r="H31" s="21">
        <v>-8.499020857455506</v>
      </c>
      <c r="I31" s="21">
        <v>3.8744674087554785</v>
      </c>
      <c r="J31" s="21">
        <v>0.8330042998651095</v>
      </c>
      <c r="K31" s="5"/>
      <c r="L31"/>
      <c r="M31"/>
      <c r="N31"/>
      <c r="O31"/>
      <c r="P31"/>
      <c r="Q31"/>
      <c r="R31"/>
    </row>
    <row r="32" spans="2:18" ht="13.5" customHeight="1">
      <c r="B32" s="80" t="s">
        <v>33</v>
      </c>
      <c r="C32" s="148">
        <v>205698</v>
      </c>
      <c r="D32" s="3">
        <v>244464</v>
      </c>
      <c r="E32" s="3">
        <v>374350</v>
      </c>
      <c r="F32" s="3">
        <v>434878</v>
      </c>
      <c r="G32" s="3">
        <v>3665757</v>
      </c>
      <c r="H32" s="21">
        <v>-6.1497975148785144</v>
      </c>
      <c r="I32" s="21">
        <v>-15.835108256519362</v>
      </c>
      <c r="J32" s="21">
        <v>-15.342427420285404</v>
      </c>
      <c r="K32" s="5"/>
      <c r="L32"/>
      <c r="M32"/>
      <c r="N32"/>
      <c r="O32"/>
      <c r="P32"/>
      <c r="Q32"/>
      <c r="R32"/>
    </row>
    <row r="33" spans="2:18" ht="36" customHeight="1">
      <c r="B33" s="52" t="s">
        <v>35</v>
      </c>
      <c r="C33" s="3">
        <v>14902</v>
      </c>
      <c r="D33" s="3">
        <v>19380</v>
      </c>
      <c r="E33" s="3">
        <v>28753</v>
      </c>
      <c r="F33" s="3">
        <v>38982</v>
      </c>
      <c r="G33" s="3">
        <v>253106</v>
      </c>
      <c r="H33" s="21">
        <v>40.05655251027852</v>
      </c>
      <c r="I33" s="21">
        <v>32.831981026311894</v>
      </c>
      <c r="J33" s="21">
        <v>17.644794952446773</v>
      </c>
      <c r="K33" s="5"/>
      <c r="L33"/>
      <c r="M33"/>
      <c r="N33"/>
      <c r="O33"/>
      <c r="P33"/>
      <c r="Q33"/>
      <c r="R33"/>
    </row>
    <row r="38" spans="14:16" ht="13.5" customHeight="1">
      <c r="N38" s="93"/>
      <c r="O38" s="93"/>
      <c r="P38" s="93"/>
    </row>
    <row r="39" spans="14:16" ht="13.5" customHeight="1">
      <c r="N39" s="93"/>
      <c r="O39" s="93"/>
      <c r="P39" s="93"/>
    </row>
    <row r="40" spans="14:16" ht="13.5" customHeight="1">
      <c r="N40" s="93"/>
      <c r="O40" s="93"/>
      <c r="P40" s="93"/>
    </row>
    <row r="41" spans="14:16" ht="13.5" customHeight="1">
      <c r="N41" s="93"/>
      <c r="O41" s="93"/>
      <c r="P41" s="93"/>
    </row>
  </sheetData>
  <sheetProtection/>
  <mergeCells count="23">
    <mergeCell ref="A1:J1"/>
    <mergeCell ref="A30:B30"/>
    <mergeCell ref="H20:H22"/>
    <mergeCell ref="I3:I5"/>
    <mergeCell ref="J3:J5"/>
    <mergeCell ref="C20:C22"/>
    <mergeCell ref="C3:C5"/>
    <mergeCell ref="J20:J22"/>
    <mergeCell ref="F20:F22"/>
    <mergeCell ref="H3:H5"/>
    <mergeCell ref="A3:B6"/>
    <mergeCell ref="E20:E22"/>
    <mergeCell ref="G20:G22"/>
    <mergeCell ref="D3:D5"/>
    <mergeCell ref="E3:E5"/>
    <mergeCell ref="A8:B8"/>
    <mergeCell ref="A13:B13"/>
    <mergeCell ref="F3:F5"/>
    <mergeCell ref="G3:G5"/>
    <mergeCell ref="D20:D22"/>
    <mergeCell ref="A25:B25"/>
    <mergeCell ref="A20:B23"/>
    <mergeCell ref="I20:I22"/>
  </mergeCells>
  <conditionalFormatting sqref="A1 K1:IV1 A2:IV7 A34:IV65536 A17:IV18 A8:B16 K8:IV16 A25:B33 H25:K33 A19:K24 S19:IV33">
    <cfRule type="cellIs" priority="5" dxfId="0" operator="equal" stopIfTrue="1">
      <formula>"."</formula>
    </cfRule>
  </conditionalFormatting>
  <conditionalFormatting sqref="C8:J16">
    <cfRule type="cellIs" priority="3" dxfId="0" operator="equal" stopIfTrue="1">
      <formula>"."</formula>
    </cfRule>
  </conditionalFormatting>
  <conditionalFormatting sqref="C25:G33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4" r:id="rId1"/>
  <headerFooter alignWithMargins="0">
    <oddFooter>&amp;C13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100" zoomScalePageLayoutView="0" workbookViewId="0" topLeftCell="A19">
      <selection activeCell="Q49" sqref="Q49"/>
    </sheetView>
  </sheetViews>
  <sheetFormatPr defaultColWidth="11.421875" defaultRowHeight="13.5" customHeight="1"/>
  <cols>
    <col min="1" max="1" width="3.57421875" style="5" customWidth="1"/>
    <col min="2" max="2" width="19.28125" style="5" customWidth="1"/>
    <col min="3" max="9" width="11.28125" style="5" customWidth="1"/>
    <col min="10" max="16384" width="11.421875" style="5" customWidth="1"/>
  </cols>
  <sheetData>
    <row r="1" spans="1:13" ht="24" customHeight="1">
      <c r="A1" s="189" t="s">
        <v>120</v>
      </c>
      <c r="B1" s="189"/>
      <c r="C1" s="189"/>
      <c r="D1" s="189"/>
      <c r="E1" s="189"/>
      <c r="F1" s="189"/>
      <c r="G1" s="189"/>
      <c r="H1" s="189"/>
      <c r="I1" s="189"/>
      <c r="J1" s="115"/>
      <c r="K1" s="115"/>
      <c r="L1" s="116"/>
      <c r="M1" s="116"/>
    </row>
    <row r="2" spans="1:9" ht="13.5" customHeight="1">
      <c r="A2" s="53"/>
      <c r="B2" s="53"/>
      <c r="C2" s="53"/>
      <c r="D2" s="53"/>
      <c r="E2" s="53"/>
      <c r="F2" s="53"/>
      <c r="G2" s="53"/>
      <c r="H2" s="53"/>
      <c r="I2" s="53"/>
    </row>
    <row r="3" spans="1:9" ht="13.5" customHeight="1">
      <c r="A3" s="225" t="s">
        <v>61</v>
      </c>
      <c r="B3" s="226"/>
      <c r="C3" s="223" t="s">
        <v>16</v>
      </c>
      <c r="D3" s="232"/>
      <c r="E3" s="224"/>
      <c r="F3" s="223" t="s">
        <v>21</v>
      </c>
      <c r="G3" s="224"/>
      <c r="H3" s="223" t="s">
        <v>22</v>
      </c>
      <c r="I3" s="232"/>
    </row>
    <row r="4" spans="1:9" ht="13.5" customHeight="1">
      <c r="A4" s="227"/>
      <c r="B4" s="228"/>
      <c r="C4" s="233" t="s">
        <v>17</v>
      </c>
      <c r="D4" s="234"/>
      <c r="E4" s="130" t="s">
        <v>20</v>
      </c>
      <c r="F4" s="217" t="s">
        <v>18</v>
      </c>
      <c r="G4" s="217" t="s">
        <v>19</v>
      </c>
      <c r="H4" s="217" t="s">
        <v>18</v>
      </c>
      <c r="I4" s="221" t="s">
        <v>19</v>
      </c>
    </row>
    <row r="5" spans="1:9" ht="13.5" customHeight="1">
      <c r="A5" s="227"/>
      <c r="B5" s="228"/>
      <c r="C5" s="130" t="s">
        <v>18</v>
      </c>
      <c r="D5" s="223" t="s">
        <v>19</v>
      </c>
      <c r="E5" s="224"/>
      <c r="F5" s="218"/>
      <c r="G5" s="218"/>
      <c r="H5" s="218"/>
      <c r="I5" s="222"/>
    </row>
    <row r="6" spans="1:9" ht="13.5" customHeight="1">
      <c r="A6" s="229"/>
      <c r="B6" s="230"/>
      <c r="C6" s="219" t="s">
        <v>23</v>
      </c>
      <c r="D6" s="220"/>
      <c r="E6" s="220"/>
      <c r="F6" s="220"/>
      <c r="G6" s="220"/>
      <c r="H6" s="220"/>
      <c r="I6" s="220"/>
    </row>
    <row r="7" spans="1:9" ht="6" customHeight="1">
      <c r="A7" s="231"/>
      <c r="B7" s="231"/>
      <c r="C7" s="132"/>
      <c r="D7" s="129"/>
      <c r="E7" s="129"/>
      <c r="F7" s="129"/>
      <c r="G7" s="129"/>
      <c r="H7" s="129"/>
      <c r="I7" s="129"/>
    </row>
    <row r="8" spans="1:9" ht="13.5" customHeight="1">
      <c r="A8" s="133" t="s">
        <v>71</v>
      </c>
      <c r="B8" s="133"/>
      <c r="C8" s="157">
        <v>6273.5</v>
      </c>
      <c r="D8" s="155">
        <v>6024.4</v>
      </c>
      <c r="E8" s="155">
        <v>4678.3</v>
      </c>
      <c r="F8" s="155">
        <v>5540.9</v>
      </c>
      <c r="G8" s="155">
        <v>5319.1</v>
      </c>
      <c r="H8" s="155">
        <v>4704.5</v>
      </c>
      <c r="I8" s="155">
        <v>4502.6</v>
      </c>
    </row>
    <row r="9" spans="1:9" ht="13.5" customHeight="1">
      <c r="A9" s="133" t="s">
        <v>54</v>
      </c>
      <c r="B9" s="84"/>
      <c r="C9" s="169" t="s">
        <v>122</v>
      </c>
      <c r="D9" s="167" t="s">
        <v>122</v>
      </c>
      <c r="E9" s="155">
        <v>943</v>
      </c>
      <c r="F9" s="167" t="s">
        <v>122</v>
      </c>
      <c r="G9" s="167" t="s">
        <v>122</v>
      </c>
      <c r="H9" s="167" t="s">
        <v>122</v>
      </c>
      <c r="I9" s="167" t="s">
        <v>122</v>
      </c>
    </row>
    <row r="10" spans="1:9" ht="13.5" customHeight="1">
      <c r="A10" s="84" t="s">
        <v>55</v>
      </c>
      <c r="B10" s="84"/>
      <c r="C10" s="157" t="s">
        <v>63</v>
      </c>
      <c r="D10" s="155" t="s">
        <v>63</v>
      </c>
      <c r="E10" s="155" t="s">
        <v>63</v>
      </c>
      <c r="F10" s="155" t="s">
        <v>63</v>
      </c>
      <c r="G10" s="155" t="s">
        <v>63</v>
      </c>
      <c r="H10" s="155" t="s">
        <v>63</v>
      </c>
      <c r="I10" s="155" t="s">
        <v>63</v>
      </c>
    </row>
    <row r="11" spans="1:9" ht="13.5" customHeight="1">
      <c r="A11" s="84" t="s">
        <v>72</v>
      </c>
      <c r="B11" s="84"/>
      <c r="C11" s="169" t="s">
        <v>122</v>
      </c>
      <c r="D11" s="167" t="s">
        <v>122</v>
      </c>
      <c r="E11" s="167" t="s">
        <v>122</v>
      </c>
      <c r="F11" s="167" t="s">
        <v>122</v>
      </c>
      <c r="G11" s="167" t="s">
        <v>122</v>
      </c>
      <c r="H11" s="167" t="s">
        <v>122</v>
      </c>
      <c r="I11" s="167" t="s">
        <v>122</v>
      </c>
    </row>
    <row r="12" spans="1:9" ht="13.5" customHeight="1">
      <c r="A12" s="84" t="s">
        <v>73</v>
      </c>
      <c r="B12" s="84"/>
      <c r="C12" s="157">
        <v>46.9</v>
      </c>
      <c r="D12" s="155">
        <v>46.1</v>
      </c>
      <c r="E12" s="167" t="s">
        <v>122</v>
      </c>
      <c r="F12" s="167" t="s">
        <v>122</v>
      </c>
      <c r="G12" s="167" t="s">
        <v>122</v>
      </c>
      <c r="H12" s="167" t="s">
        <v>122</v>
      </c>
      <c r="I12" s="167" t="s">
        <v>122</v>
      </c>
    </row>
    <row r="13" spans="1:9" ht="13.5" customHeight="1">
      <c r="A13" s="84" t="s">
        <v>56</v>
      </c>
      <c r="B13" s="84"/>
      <c r="C13" s="157">
        <v>4294.8</v>
      </c>
      <c r="D13" s="155">
        <v>4188.9</v>
      </c>
      <c r="E13" s="155">
        <v>3714.2</v>
      </c>
      <c r="F13" s="155">
        <v>3648.9</v>
      </c>
      <c r="G13" s="155">
        <v>3576.7</v>
      </c>
      <c r="H13" s="155">
        <v>3002.2</v>
      </c>
      <c r="I13" s="155">
        <v>2960.9</v>
      </c>
    </row>
    <row r="14" spans="1:9" ht="13.5" customHeight="1">
      <c r="A14" s="84" t="s">
        <v>74</v>
      </c>
      <c r="B14" s="84"/>
      <c r="C14" s="157" t="s">
        <v>63</v>
      </c>
      <c r="D14" s="155" t="s">
        <v>63</v>
      </c>
      <c r="E14" s="155" t="s">
        <v>63</v>
      </c>
      <c r="F14" s="155" t="s">
        <v>63</v>
      </c>
      <c r="G14" s="155" t="s">
        <v>63</v>
      </c>
      <c r="H14" s="155" t="s">
        <v>63</v>
      </c>
      <c r="I14" s="155" t="s">
        <v>63</v>
      </c>
    </row>
    <row r="15" spans="1:9" ht="13.5" customHeight="1">
      <c r="A15" s="84" t="s">
        <v>75</v>
      </c>
      <c r="B15" s="84"/>
      <c r="C15" s="157">
        <v>2397.5</v>
      </c>
      <c r="D15" s="155">
        <v>2370.8</v>
      </c>
      <c r="E15" s="155">
        <v>253.7</v>
      </c>
      <c r="F15" s="155">
        <v>2336.3</v>
      </c>
      <c r="G15" s="155">
        <v>2309.1</v>
      </c>
      <c r="H15" s="155">
        <v>1120</v>
      </c>
      <c r="I15" s="155">
        <v>1095.9</v>
      </c>
    </row>
    <row r="16" spans="1:9" ht="13.5" customHeight="1">
      <c r="A16" s="84" t="s">
        <v>76</v>
      </c>
      <c r="B16" s="84"/>
      <c r="C16" s="157">
        <v>2276.3</v>
      </c>
      <c r="D16" s="155">
        <v>2258</v>
      </c>
      <c r="E16" s="155" t="s">
        <v>70</v>
      </c>
      <c r="F16" s="155">
        <v>2218.5</v>
      </c>
      <c r="G16" s="155">
        <v>2200.6</v>
      </c>
      <c r="H16" s="155">
        <v>1011.8</v>
      </c>
      <c r="I16" s="155">
        <v>994.4</v>
      </c>
    </row>
    <row r="17" spans="1:9" ht="13.5" customHeight="1">
      <c r="A17" s="84" t="s">
        <v>77</v>
      </c>
      <c r="B17" s="84"/>
      <c r="C17" s="169" t="s">
        <v>122</v>
      </c>
      <c r="D17" s="167" t="s">
        <v>122</v>
      </c>
      <c r="E17" s="155" t="s">
        <v>70</v>
      </c>
      <c r="F17" s="167" t="s">
        <v>122</v>
      </c>
      <c r="G17" s="167" t="s">
        <v>122</v>
      </c>
      <c r="H17" s="167" t="s">
        <v>122</v>
      </c>
      <c r="I17" s="167" t="s">
        <v>122</v>
      </c>
    </row>
    <row r="18" spans="1:9" ht="13.5" customHeight="1">
      <c r="A18" s="84" t="s">
        <v>78</v>
      </c>
      <c r="B18" s="84"/>
      <c r="C18" s="157">
        <v>234.7</v>
      </c>
      <c r="D18" s="155">
        <v>234</v>
      </c>
      <c r="E18" s="155" t="s">
        <v>70</v>
      </c>
      <c r="F18" s="155">
        <v>176.9</v>
      </c>
      <c r="G18" s="155">
        <v>176.6</v>
      </c>
      <c r="H18" s="155">
        <v>89.6</v>
      </c>
      <c r="I18" s="155">
        <v>89.6</v>
      </c>
    </row>
    <row r="19" spans="1:9" ht="13.5" customHeight="1">
      <c r="A19" s="84" t="s">
        <v>79</v>
      </c>
      <c r="B19" s="84"/>
      <c r="C19" s="159"/>
      <c r="D19" s="155"/>
      <c r="E19" s="155"/>
      <c r="F19" s="155"/>
      <c r="G19" s="155"/>
      <c r="H19" s="155"/>
      <c r="I19" s="155"/>
    </row>
    <row r="20" spans="1:9" ht="13.5" customHeight="1">
      <c r="A20" s="84" t="s">
        <v>80</v>
      </c>
      <c r="B20" s="84"/>
      <c r="C20" s="167" t="s">
        <v>122</v>
      </c>
      <c r="D20" s="167" t="s">
        <v>122</v>
      </c>
      <c r="E20" s="155" t="s">
        <v>70</v>
      </c>
      <c r="F20" s="167" t="s">
        <v>122</v>
      </c>
      <c r="G20" s="167" t="s">
        <v>122</v>
      </c>
      <c r="H20" s="167" t="s">
        <v>122</v>
      </c>
      <c r="I20" s="167" t="s">
        <v>122</v>
      </c>
    </row>
    <row r="21" spans="1:9" ht="13.5" customHeight="1">
      <c r="A21" s="84" t="s">
        <v>81</v>
      </c>
      <c r="B21" s="84"/>
      <c r="C21" s="157">
        <v>19.6</v>
      </c>
      <c r="D21" s="155">
        <v>18.3</v>
      </c>
      <c r="E21" s="167" t="s">
        <v>122</v>
      </c>
      <c r="F21" s="155">
        <v>19.6</v>
      </c>
      <c r="G21" s="155">
        <v>18.3</v>
      </c>
      <c r="H21" s="155">
        <v>14.4</v>
      </c>
      <c r="I21" s="155">
        <v>14.4</v>
      </c>
    </row>
    <row r="22" spans="1:9" ht="13.5" customHeight="1">
      <c r="A22" s="84" t="s">
        <v>82</v>
      </c>
      <c r="B22" s="84"/>
      <c r="C22" s="157" t="s">
        <v>63</v>
      </c>
      <c r="D22" s="155" t="s">
        <v>63</v>
      </c>
      <c r="E22" s="155" t="s">
        <v>63</v>
      </c>
      <c r="F22" s="155" t="s">
        <v>63</v>
      </c>
      <c r="G22" s="155" t="s">
        <v>63</v>
      </c>
      <c r="H22" s="155" t="s">
        <v>63</v>
      </c>
      <c r="I22" s="155" t="s">
        <v>63</v>
      </c>
    </row>
    <row r="23" spans="1:9" ht="13.5" customHeight="1">
      <c r="A23" s="84" t="s">
        <v>83</v>
      </c>
      <c r="B23" s="84"/>
      <c r="C23" s="157">
        <v>78</v>
      </c>
      <c r="D23" s="155">
        <v>71</v>
      </c>
      <c r="E23" s="155">
        <v>187</v>
      </c>
      <c r="F23" s="155">
        <v>77.9</v>
      </c>
      <c r="G23" s="155">
        <v>73.4</v>
      </c>
      <c r="H23" s="155">
        <v>73.4</v>
      </c>
      <c r="I23" s="155">
        <v>71.6</v>
      </c>
    </row>
    <row r="24" spans="1:9" ht="13.5" customHeight="1">
      <c r="A24" s="84" t="s">
        <v>84</v>
      </c>
      <c r="B24" s="84"/>
      <c r="C24" s="157" t="s">
        <v>63</v>
      </c>
      <c r="D24" s="155" t="s">
        <v>63</v>
      </c>
      <c r="E24" s="155" t="s">
        <v>63</v>
      </c>
      <c r="F24" s="155" t="s">
        <v>63</v>
      </c>
      <c r="G24" s="155" t="s">
        <v>63</v>
      </c>
      <c r="H24" s="155" t="s">
        <v>63</v>
      </c>
      <c r="I24" s="155" t="s">
        <v>63</v>
      </c>
    </row>
    <row r="25" spans="1:9" ht="13.5" customHeight="1">
      <c r="A25" s="84" t="s">
        <v>85</v>
      </c>
      <c r="B25" s="84"/>
      <c r="C25" s="157">
        <v>23.7</v>
      </c>
      <c r="D25" s="155">
        <v>23.5</v>
      </c>
      <c r="E25" s="155">
        <v>34.7</v>
      </c>
      <c r="F25" s="155">
        <v>20.3</v>
      </c>
      <c r="G25" s="155">
        <v>16.8</v>
      </c>
      <c r="H25" s="155">
        <v>20.3</v>
      </c>
      <c r="I25" s="155">
        <v>15.6</v>
      </c>
    </row>
    <row r="26" spans="1:9" ht="13.5" customHeight="1">
      <c r="A26" s="84" t="s">
        <v>74</v>
      </c>
      <c r="B26" s="84"/>
      <c r="C26" s="157" t="s">
        <v>63</v>
      </c>
      <c r="D26" s="155" t="s">
        <v>63</v>
      </c>
      <c r="E26" s="155" t="s">
        <v>63</v>
      </c>
      <c r="F26" s="155" t="s">
        <v>63</v>
      </c>
      <c r="G26" s="155" t="s">
        <v>63</v>
      </c>
      <c r="H26" s="155" t="s">
        <v>63</v>
      </c>
      <c r="I26" s="155" t="s">
        <v>63</v>
      </c>
    </row>
    <row r="27" spans="1:9" ht="13.5" customHeight="1">
      <c r="A27" s="84" t="s">
        <v>38</v>
      </c>
      <c r="B27" s="84"/>
      <c r="C27" s="157" t="s">
        <v>63</v>
      </c>
      <c r="D27" s="155" t="s">
        <v>63</v>
      </c>
      <c r="E27" s="155" t="s">
        <v>63</v>
      </c>
      <c r="F27" s="155" t="s">
        <v>63</v>
      </c>
      <c r="G27" s="155" t="s">
        <v>63</v>
      </c>
      <c r="H27" s="155" t="s">
        <v>63</v>
      </c>
      <c r="I27" s="155" t="s">
        <v>63</v>
      </c>
    </row>
    <row r="28" spans="1:9" ht="13.5" customHeight="1">
      <c r="A28" s="84" t="s">
        <v>86</v>
      </c>
      <c r="B28" s="84"/>
      <c r="C28" s="169" t="s">
        <v>122</v>
      </c>
      <c r="D28" s="167" t="s">
        <v>122</v>
      </c>
      <c r="E28" s="155">
        <v>106.3</v>
      </c>
      <c r="F28" s="167" t="s">
        <v>122</v>
      </c>
      <c r="G28" s="167" t="s">
        <v>122</v>
      </c>
      <c r="H28" s="167" t="s">
        <v>122</v>
      </c>
      <c r="I28" s="167" t="s">
        <v>122</v>
      </c>
    </row>
    <row r="29" spans="1:9" ht="13.5" customHeight="1">
      <c r="A29" s="84" t="s">
        <v>87</v>
      </c>
      <c r="B29" s="84"/>
      <c r="C29" s="157"/>
      <c r="D29" s="155"/>
      <c r="E29" s="155"/>
      <c r="F29" s="155"/>
      <c r="G29" s="155"/>
      <c r="H29" s="155"/>
      <c r="I29" s="155"/>
    </row>
    <row r="30" spans="1:9" ht="13.5" customHeight="1">
      <c r="A30" s="128" t="s">
        <v>88</v>
      </c>
      <c r="B30" s="84"/>
      <c r="C30" s="157">
        <v>213.7</v>
      </c>
      <c r="D30" s="155">
        <v>176.1</v>
      </c>
      <c r="E30" s="155">
        <v>555.6</v>
      </c>
      <c r="F30" s="155">
        <v>213.4</v>
      </c>
      <c r="G30" s="155">
        <v>186.5</v>
      </c>
      <c r="H30" s="155">
        <v>118.8</v>
      </c>
      <c r="I30" s="155">
        <v>99.7</v>
      </c>
    </row>
    <row r="31" spans="1:9" ht="13.5" customHeight="1">
      <c r="A31" s="84" t="s">
        <v>26</v>
      </c>
      <c r="B31" s="84"/>
      <c r="C31" s="157">
        <v>5518</v>
      </c>
      <c r="D31" s="155">
        <v>5257</v>
      </c>
      <c r="E31" s="155" t="s">
        <v>63</v>
      </c>
      <c r="F31" s="155">
        <v>5518</v>
      </c>
      <c r="G31" s="155">
        <v>5404</v>
      </c>
      <c r="H31" s="155">
        <v>5411</v>
      </c>
      <c r="I31" s="155">
        <v>5297</v>
      </c>
    </row>
    <row r="32" spans="1:9" ht="13.5" customHeight="1">
      <c r="A32" s="84" t="s">
        <v>89</v>
      </c>
      <c r="B32" s="84"/>
      <c r="C32" s="157"/>
      <c r="D32" s="155"/>
      <c r="E32" s="155"/>
      <c r="F32" s="155"/>
      <c r="G32" s="155"/>
      <c r="H32" s="155"/>
      <c r="I32" s="155"/>
    </row>
    <row r="33" spans="1:9" ht="13.5" customHeight="1">
      <c r="A33" s="84" t="s">
        <v>90</v>
      </c>
      <c r="B33" s="84"/>
      <c r="C33" s="169" t="s">
        <v>122</v>
      </c>
      <c r="D33" s="167" t="s">
        <v>122</v>
      </c>
      <c r="E33" s="155" t="s">
        <v>63</v>
      </c>
      <c r="F33" s="167" t="s">
        <v>122</v>
      </c>
      <c r="G33" s="167" t="s">
        <v>122</v>
      </c>
      <c r="H33" s="167" t="s">
        <v>122</v>
      </c>
      <c r="I33" s="167" t="s">
        <v>122</v>
      </c>
    </row>
    <row r="34" spans="1:9" ht="13.5" customHeight="1">
      <c r="A34" s="84" t="s">
        <v>91</v>
      </c>
      <c r="B34" s="84"/>
      <c r="C34" s="157" t="s">
        <v>63</v>
      </c>
      <c r="D34" s="155" t="s">
        <v>63</v>
      </c>
      <c r="E34" s="155" t="s">
        <v>63</v>
      </c>
      <c r="F34" s="155" t="s">
        <v>63</v>
      </c>
      <c r="G34" s="155" t="s">
        <v>63</v>
      </c>
      <c r="H34" s="155" t="s">
        <v>63</v>
      </c>
      <c r="I34" s="155" t="s">
        <v>63</v>
      </c>
    </row>
    <row r="35" spans="1:9" ht="13.5" customHeight="1">
      <c r="A35" s="84" t="s">
        <v>92</v>
      </c>
      <c r="B35" s="84"/>
      <c r="C35" s="157" t="s">
        <v>63</v>
      </c>
      <c r="D35" s="155" t="s">
        <v>63</v>
      </c>
      <c r="E35" s="155" t="s">
        <v>63</v>
      </c>
      <c r="F35" s="155" t="s">
        <v>63</v>
      </c>
      <c r="G35" s="155" t="s">
        <v>63</v>
      </c>
      <c r="H35" s="155" t="s">
        <v>63</v>
      </c>
      <c r="I35" s="155" t="s">
        <v>63</v>
      </c>
    </row>
    <row r="36" spans="1:9" ht="13.5" customHeight="1">
      <c r="A36" s="131" t="s">
        <v>1</v>
      </c>
      <c r="B36" s="84"/>
      <c r="C36" s="158">
        <v>14735.1</v>
      </c>
      <c r="D36" s="156">
        <v>14155.7</v>
      </c>
      <c r="E36" s="156">
        <v>5594</v>
      </c>
      <c r="F36" s="156">
        <v>13774.6</v>
      </c>
      <c r="G36" s="156">
        <v>13379.7</v>
      </c>
      <c r="H36" s="156">
        <v>11497.3</v>
      </c>
      <c r="I36" s="156">
        <v>11132.8</v>
      </c>
    </row>
    <row r="38" ht="13.5" customHeight="1">
      <c r="A38" s="134" t="s">
        <v>24</v>
      </c>
    </row>
    <row r="41" spans="3:9" ht="13.5" customHeight="1">
      <c r="C41" s="139"/>
      <c r="D41" s="139"/>
      <c r="E41" s="139"/>
      <c r="F41" s="139"/>
      <c r="G41" s="139"/>
      <c r="H41" s="139"/>
      <c r="I41" s="139"/>
    </row>
    <row r="44" spans="3:9" ht="13.5" customHeight="1">
      <c r="C44" s="138"/>
      <c r="D44" s="138"/>
      <c r="E44" s="138"/>
      <c r="F44" s="138"/>
      <c r="G44" s="138"/>
      <c r="H44" s="138"/>
      <c r="I44" s="138"/>
    </row>
  </sheetData>
  <sheetProtection/>
  <mergeCells count="13">
    <mergeCell ref="A3:B6"/>
    <mergeCell ref="A7:B7"/>
    <mergeCell ref="A1:I1"/>
    <mergeCell ref="C3:E3"/>
    <mergeCell ref="F3:G3"/>
    <mergeCell ref="H3:I3"/>
    <mergeCell ref="C4:D4"/>
    <mergeCell ref="F4:F5"/>
    <mergeCell ref="C6:I6"/>
    <mergeCell ref="G4:G5"/>
    <mergeCell ref="H4:H5"/>
    <mergeCell ref="I4:I5"/>
    <mergeCell ref="D5:E5"/>
  </mergeCells>
  <conditionalFormatting sqref="A1 J1:IV1 A2:IV7 A37:IV65536 A8:B36 J8:IV36">
    <cfRule type="cellIs" priority="22" dxfId="0" operator="equal" stopIfTrue="1">
      <formula>"."</formula>
    </cfRule>
  </conditionalFormatting>
  <conditionalFormatting sqref="C8:I8 C22:I27 C10:I10 E9 C13:I16 C12:D12 C18:I18 E17 D19:I19 E20 C21:D21 F21:I21 C29:I32 E28 C34:I36 E33">
    <cfRule type="cellIs" priority="19" dxfId="0" operator="equal" stopIfTrue="1">
      <formula>"."</formula>
    </cfRule>
  </conditionalFormatting>
  <conditionalFormatting sqref="C9">
    <cfRule type="cellIs" priority="18" dxfId="0" operator="equal" stopIfTrue="1">
      <formula>"."</formula>
    </cfRule>
  </conditionalFormatting>
  <conditionalFormatting sqref="C11:I11">
    <cfRule type="cellIs" priority="17" dxfId="0" operator="equal" stopIfTrue="1">
      <formula>"."</formula>
    </cfRule>
  </conditionalFormatting>
  <conditionalFormatting sqref="F9:I9">
    <cfRule type="cellIs" priority="16" dxfId="0" operator="equal" stopIfTrue="1">
      <formula>"."</formula>
    </cfRule>
  </conditionalFormatting>
  <conditionalFormatting sqref="E12:I12">
    <cfRule type="cellIs" priority="15" dxfId="0" operator="equal" stopIfTrue="1">
      <formula>"."</formula>
    </cfRule>
  </conditionalFormatting>
  <conditionalFormatting sqref="C17">
    <cfRule type="cellIs" priority="14" dxfId="0" operator="equal" stopIfTrue="1">
      <formula>"."</formula>
    </cfRule>
  </conditionalFormatting>
  <conditionalFormatting sqref="C20">
    <cfRule type="cellIs" priority="13" dxfId="0" operator="equal" stopIfTrue="1">
      <formula>"."</formula>
    </cfRule>
  </conditionalFormatting>
  <conditionalFormatting sqref="D20">
    <cfRule type="cellIs" priority="12" dxfId="0" operator="equal" stopIfTrue="1">
      <formula>"."</formula>
    </cfRule>
  </conditionalFormatting>
  <conditionalFormatting sqref="D17">
    <cfRule type="cellIs" priority="11" dxfId="0" operator="equal" stopIfTrue="1">
      <formula>"."</formula>
    </cfRule>
  </conditionalFormatting>
  <conditionalFormatting sqref="E21">
    <cfRule type="cellIs" priority="10" dxfId="0" operator="equal" stopIfTrue="1">
      <formula>"."</formula>
    </cfRule>
  </conditionalFormatting>
  <conditionalFormatting sqref="F20:I20">
    <cfRule type="cellIs" priority="9" dxfId="0" operator="equal" stopIfTrue="1">
      <formula>"."</formula>
    </cfRule>
  </conditionalFormatting>
  <conditionalFormatting sqref="F17:I17">
    <cfRule type="cellIs" priority="8" dxfId="0" operator="equal" stopIfTrue="1">
      <formula>"."</formula>
    </cfRule>
  </conditionalFormatting>
  <conditionalFormatting sqref="C28">
    <cfRule type="cellIs" priority="7" dxfId="0" operator="equal" stopIfTrue="1">
      <formula>"."</formula>
    </cfRule>
  </conditionalFormatting>
  <conditionalFormatting sqref="D28">
    <cfRule type="cellIs" priority="6" dxfId="0" operator="equal" stopIfTrue="1">
      <formula>"."</formula>
    </cfRule>
  </conditionalFormatting>
  <conditionalFormatting sqref="F28:I28">
    <cfRule type="cellIs" priority="5" dxfId="0" operator="equal" stopIfTrue="1">
      <formula>"."</formula>
    </cfRule>
  </conditionalFormatting>
  <conditionalFormatting sqref="C33">
    <cfRule type="cellIs" priority="4" dxfId="0" operator="equal" stopIfTrue="1">
      <formula>"."</formula>
    </cfRule>
  </conditionalFormatting>
  <conditionalFormatting sqref="D33">
    <cfRule type="cellIs" priority="3" dxfId="0" operator="equal" stopIfTrue="1">
      <formula>"."</formula>
    </cfRule>
  </conditionalFormatting>
  <conditionalFormatting sqref="F33:I33">
    <cfRule type="cellIs" priority="2" dxfId="0" operator="equal" stopIfTrue="1">
      <formula>"."</formula>
    </cfRule>
  </conditionalFormatting>
  <conditionalFormatting sqref="D9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4" r:id="rId1"/>
  <headerFooter alignWithMargins="0"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SheetLayoutView="100" zoomScalePageLayoutView="0" workbookViewId="0" topLeftCell="A7">
      <selection activeCell="Q49" sqref="Q49"/>
    </sheetView>
  </sheetViews>
  <sheetFormatPr defaultColWidth="11.421875" defaultRowHeight="13.5" customHeight="1"/>
  <cols>
    <col min="1" max="1" width="3.57421875" style="5" customWidth="1"/>
    <col min="2" max="2" width="21.140625" style="5" customWidth="1"/>
    <col min="3" max="6" width="9.57421875" style="5" customWidth="1"/>
    <col min="7" max="7" width="10.140625" style="5" customWidth="1"/>
    <col min="8" max="10" width="9.57421875" style="5" customWidth="1"/>
    <col min="11" max="11" width="10.7109375" style="5" customWidth="1"/>
    <col min="12" max="12" width="3.57421875" style="5" customWidth="1"/>
    <col min="13" max="13" width="17.140625" style="5" bestFit="1" customWidth="1"/>
    <col min="14" max="16" width="10.7109375" style="5" customWidth="1"/>
    <col min="17" max="16384" width="11.421875" style="5" customWidth="1"/>
  </cols>
  <sheetData>
    <row r="1" spans="1:16" s="41" customFormat="1" ht="24" customHeight="1">
      <c r="A1" s="189" t="s">
        <v>121</v>
      </c>
      <c r="B1" s="189"/>
      <c r="C1" s="189"/>
      <c r="D1" s="189"/>
      <c r="E1" s="189"/>
      <c r="F1" s="189"/>
      <c r="G1" s="189"/>
      <c r="H1" s="189"/>
      <c r="I1" s="189"/>
      <c r="J1" s="189"/>
      <c r="K1" s="75"/>
      <c r="L1" s="75"/>
      <c r="M1" s="75"/>
      <c r="N1" s="75"/>
      <c r="O1" s="75"/>
      <c r="P1" s="76"/>
    </row>
    <row r="2" spans="1:16" s="41" customFormat="1" ht="13.5" customHeight="1">
      <c r="A2" s="79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</row>
    <row r="3" spans="1:11" s="41" customFormat="1" ht="13.5" customHeight="1">
      <c r="A3" s="196" t="s">
        <v>15</v>
      </c>
      <c r="B3" s="207"/>
      <c r="C3" s="193" t="s">
        <v>4</v>
      </c>
      <c r="D3" s="193" t="s">
        <v>5</v>
      </c>
      <c r="E3" s="193" t="s">
        <v>6</v>
      </c>
      <c r="F3" s="193" t="s">
        <v>7</v>
      </c>
      <c r="G3" s="193" t="s">
        <v>13</v>
      </c>
      <c r="H3" s="193" t="s">
        <v>14</v>
      </c>
      <c r="I3" s="186" t="s">
        <v>40</v>
      </c>
      <c r="J3" s="186" t="s">
        <v>41</v>
      </c>
      <c r="K3" s="88"/>
    </row>
    <row r="4" spans="1:11" s="41" customFormat="1" ht="13.5" customHeight="1">
      <c r="A4" s="198"/>
      <c r="B4" s="208"/>
      <c r="C4" s="194"/>
      <c r="D4" s="194"/>
      <c r="E4" s="194"/>
      <c r="F4" s="194"/>
      <c r="G4" s="194"/>
      <c r="H4" s="194"/>
      <c r="I4" s="187"/>
      <c r="J4" s="187"/>
      <c r="K4" s="88"/>
    </row>
    <row r="5" spans="1:11" s="41" customFormat="1" ht="13.5" customHeight="1">
      <c r="A5" s="198"/>
      <c r="B5" s="208"/>
      <c r="C5" s="194"/>
      <c r="D5" s="194"/>
      <c r="E5" s="194"/>
      <c r="F5" s="194"/>
      <c r="G5" s="194"/>
      <c r="H5" s="194"/>
      <c r="I5" s="187"/>
      <c r="J5" s="188"/>
      <c r="K5" s="88"/>
    </row>
    <row r="6" spans="1:10" s="41" customFormat="1" ht="13.5" customHeight="1">
      <c r="A6" s="209"/>
      <c r="B6" s="209"/>
      <c r="C6" s="65" t="s">
        <v>28</v>
      </c>
      <c r="D6" s="81"/>
      <c r="E6" s="81"/>
      <c r="F6" s="81"/>
      <c r="G6" s="81"/>
      <c r="H6" s="81"/>
      <c r="I6" s="81"/>
      <c r="J6" s="77"/>
    </row>
    <row r="7" spans="1:10" s="54" customFormat="1" ht="6" customHeight="1">
      <c r="A7" s="74"/>
      <c r="B7" s="74"/>
      <c r="C7" s="74"/>
      <c r="D7" s="74"/>
      <c r="E7" s="74"/>
      <c r="F7" s="74"/>
      <c r="G7" s="74"/>
      <c r="H7" s="74"/>
      <c r="I7" s="74"/>
      <c r="J7" s="19"/>
    </row>
    <row r="8" spans="1:10" s="54" customFormat="1" ht="13.5" customHeight="1">
      <c r="A8" s="73" t="s">
        <v>51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s="41" customFormat="1" ht="13.5" customHeight="1">
      <c r="A9" s="15" t="s">
        <v>1</v>
      </c>
      <c r="B9" s="16"/>
      <c r="C9" s="27">
        <v>14840026.3</v>
      </c>
      <c r="D9" s="27">
        <v>12487496.43</v>
      </c>
      <c r="E9" s="27">
        <v>11810454.71</v>
      </c>
      <c r="F9" s="27">
        <v>10240091.56</v>
      </c>
      <c r="G9" s="27">
        <v>10142377.75</v>
      </c>
      <c r="H9" s="27">
        <v>8554648.21</v>
      </c>
      <c r="I9" s="27">
        <v>8329163.8</v>
      </c>
      <c r="J9" s="27">
        <v>8162892.8</v>
      </c>
    </row>
    <row r="10" spans="1:10" s="41" customFormat="1" ht="13.5" customHeight="1">
      <c r="A10" s="13" t="s">
        <v>45</v>
      </c>
      <c r="B10" s="17" t="s">
        <v>27</v>
      </c>
      <c r="C10" s="167" t="s">
        <v>122</v>
      </c>
      <c r="D10" s="167" t="s">
        <v>122</v>
      </c>
      <c r="E10" s="167" t="s">
        <v>122</v>
      </c>
      <c r="F10" s="167" t="s">
        <v>122</v>
      </c>
      <c r="G10" s="167" t="s">
        <v>122</v>
      </c>
      <c r="H10" s="167" t="s">
        <v>122</v>
      </c>
      <c r="I10" s="167" t="s">
        <v>122</v>
      </c>
      <c r="J10" s="167" t="s">
        <v>122</v>
      </c>
    </row>
    <row r="11" spans="1:10" s="41" customFormat="1" ht="13.5" customHeight="1">
      <c r="A11" s="13"/>
      <c r="B11" s="17" t="s">
        <v>47</v>
      </c>
      <c r="C11" s="1">
        <v>66964.44</v>
      </c>
      <c r="D11" s="1">
        <v>29793.26</v>
      </c>
      <c r="E11" s="1">
        <v>23114.75</v>
      </c>
      <c r="F11" s="1">
        <v>23381.25</v>
      </c>
      <c r="G11" s="1">
        <v>71644.62</v>
      </c>
      <c r="H11" s="1">
        <v>98029.23999999999</v>
      </c>
      <c r="I11" s="1">
        <v>109727.92</v>
      </c>
      <c r="J11" s="1">
        <v>36098.22</v>
      </c>
    </row>
    <row r="12" spans="1:10" s="41" customFormat="1" ht="13.5" customHeight="1">
      <c r="A12" s="13"/>
      <c r="B12" s="17" t="s">
        <v>29</v>
      </c>
      <c r="C12" s="1">
        <v>5883230.86</v>
      </c>
      <c r="D12" s="1">
        <v>4598444.84</v>
      </c>
      <c r="E12" s="1">
        <v>4075531.74</v>
      </c>
      <c r="F12" s="1">
        <v>2474128.93</v>
      </c>
      <c r="G12" s="1">
        <v>2718683.81</v>
      </c>
      <c r="H12" s="1">
        <v>3335972.98</v>
      </c>
      <c r="I12" s="1">
        <v>3233406.29</v>
      </c>
      <c r="J12" s="1">
        <v>1994021.01</v>
      </c>
    </row>
    <row r="13" spans="1:10" s="41" customFormat="1" ht="13.5" customHeight="1">
      <c r="A13" s="13"/>
      <c r="B13" s="17" t="s">
        <v>53</v>
      </c>
      <c r="C13" s="1">
        <v>975654.36</v>
      </c>
      <c r="D13" s="1">
        <v>889042.37</v>
      </c>
      <c r="E13" s="1">
        <v>848175.45</v>
      </c>
      <c r="F13" s="1">
        <v>792619.28</v>
      </c>
      <c r="G13" s="1">
        <v>661752.73</v>
      </c>
      <c r="H13" s="1">
        <v>666918.42</v>
      </c>
      <c r="I13" s="1">
        <v>764676.27</v>
      </c>
      <c r="J13" s="1">
        <v>769599.58</v>
      </c>
    </row>
    <row r="14" spans="1:10" s="41" customFormat="1" ht="13.5" customHeight="1">
      <c r="A14" s="13"/>
      <c r="B14" s="17" t="s">
        <v>25</v>
      </c>
      <c r="C14" s="1">
        <v>2559989.01</v>
      </c>
      <c r="D14" s="1">
        <v>2396709.46</v>
      </c>
      <c r="E14" s="1">
        <v>2799297.38</v>
      </c>
      <c r="F14" s="1">
        <v>2720726.59</v>
      </c>
      <c r="G14" s="1">
        <v>2555010.62</v>
      </c>
      <c r="H14" s="1">
        <v>2425877.74</v>
      </c>
      <c r="I14" s="1">
        <v>2511857.4299999997</v>
      </c>
      <c r="J14" s="1">
        <v>2681293.48</v>
      </c>
    </row>
    <row r="15" spans="1:10" s="41" customFormat="1" ht="6" customHeight="1">
      <c r="A15" s="18"/>
      <c r="B15" s="18"/>
      <c r="C15" s="19"/>
      <c r="D15" s="19"/>
      <c r="E15" s="19"/>
      <c r="F15" s="19"/>
      <c r="G15" s="19"/>
      <c r="H15" s="19"/>
      <c r="I15" s="19"/>
      <c r="J15" s="125"/>
    </row>
    <row r="16" spans="1:10" s="54" customFormat="1" ht="13.5" customHeight="1">
      <c r="A16" s="73" t="s">
        <v>39</v>
      </c>
      <c r="B16" s="74"/>
      <c r="C16" s="125"/>
      <c r="D16" s="125"/>
      <c r="E16" s="125"/>
      <c r="F16" s="125"/>
      <c r="G16" s="125"/>
      <c r="H16" s="125"/>
      <c r="I16" s="125"/>
      <c r="J16" s="125"/>
    </row>
    <row r="17" spans="1:10" s="41" customFormat="1" ht="13.5" customHeight="1">
      <c r="A17" s="15" t="s">
        <v>1</v>
      </c>
      <c r="B17" s="16"/>
      <c r="C17" s="27">
        <v>9331077.71</v>
      </c>
      <c r="D17" s="27">
        <v>8146848.36</v>
      </c>
      <c r="E17" s="27">
        <v>7505586.65</v>
      </c>
      <c r="F17" s="27">
        <v>5465068.43</v>
      </c>
      <c r="G17" s="27">
        <v>5134447.08</v>
      </c>
      <c r="H17" s="27">
        <v>4282680.63</v>
      </c>
      <c r="I17" s="27">
        <v>3819562.78</v>
      </c>
      <c r="J17" s="27">
        <v>3852713.43</v>
      </c>
    </row>
    <row r="18" spans="1:10" s="41" customFormat="1" ht="13.5" customHeight="1">
      <c r="A18" s="13" t="s">
        <v>45</v>
      </c>
      <c r="B18" s="17" t="s">
        <v>27</v>
      </c>
      <c r="C18" s="167" t="s">
        <v>122</v>
      </c>
      <c r="D18" s="167" t="s">
        <v>122</v>
      </c>
      <c r="E18" s="167" t="s">
        <v>122</v>
      </c>
      <c r="F18" s="167" t="s">
        <v>122</v>
      </c>
      <c r="G18" s="167" t="s">
        <v>122</v>
      </c>
      <c r="H18" s="167" t="s">
        <v>122</v>
      </c>
      <c r="I18" s="167" t="s">
        <v>122</v>
      </c>
      <c r="J18" s="167" t="s">
        <v>122</v>
      </c>
    </row>
    <row r="19" spans="1:10" s="41" customFormat="1" ht="13.5" customHeight="1">
      <c r="A19" s="13"/>
      <c r="B19" s="17" t="s">
        <v>47</v>
      </c>
      <c r="C19" s="167" t="s">
        <v>122</v>
      </c>
      <c r="D19" s="167" t="s">
        <v>122</v>
      </c>
      <c r="E19" s="167" t="s">
        <v>122</v>
      </c>
      <c r="F19" s="167" t="s">
        <v>122</v>
      </c>
      <c r="G19" s="167" t="s">
        <v>122</v>
      </c>
      <c r="H19" s="1">
        <v>1783</v>
      </c>
      <c r="I19" s="167" t="s">
        <v>122</v>
      </c>
      <c r="J19" s="167" t="s">
        <v>122</v>
      </c>
    </row>
    <row r="20" spans="1:10" s="41" customFormat="1" ht="13.5" customHeight="1">
      <c r="A20" s="13"/>
      <c r="B20" s="17" t="s">
        <v>29</v>
      </c>
      <c r="C20" s="1">
        <v>4726098.32</v>
      </c>
      <c r="D20" s="1">
        <v>3977705.17</v>
      </c>
      <c r="E20" s="1">
        <v>3794767.06</v>
      </c>
      <c r="F20" s="1">
        <v>2219053.41</v>
      </c>
      <c r="G20" s="1">
        <v>2400146.95</v>
      </c>
      <c r="H20" s="1">
        <v>2539288.32</v>
      </c>
      <c r="I20" s="1">
        <v>2217981.82</v>
      </c>
      <c r="J20" s="1">
        <v>1619577.45</v>
      </c>
    </row>
    <row r="21" spans="1:10" s="41" customFormat="1" ht="13.5" customHeight="1">
      <c r="A21" s="13"/>
      <c r="B21" s="17" t="s">
        <v>53</v>
      </c>
      <c r="C21" s="1">
        <v>445275.36</v>
      </c>
      <c r="D21" s="1">
        <v>389652.63</v>
      </c>
      <c r="E21" s="1">
        <v>343905.12</v>
      </c>
      <c r="F21" s="1">
        <v>258519.21</v>
      </c>
      <c r="G21" s="1">
        <v>197817.24</v>
      </c>
      <c r="H21" s="1">
        <v>225894.24</v>
      </c>
      <c r="I21" s="1">
        <v>238669.19</v>
      </c>
      <c r="J21" s="1">
        <v>244072.69</v>
      </c>
    </row>
    <row r="22" spans="1:10" s="41" customFormat="1" ht="13.5" customHeight="1">
      <c r="A22" s="13"/>
      <c r="B22" s="17" t="s">
        <v>25</v>
      </c>
      <c r="C22" s="1">
        <v>1533892.1099999999</v>
      </c>
      <c r="D22" s="1">
        <v>1530955.76</v>
      </c>
      <c r="E22" s="1">
        <v>1604699.38</v>
      </c>
      <c r="F22" s="1">
        <v>1537176.99</v>
      </c>
      <c r="G22" s="1">
        <v>1332865.42</v>
      </c>
      <c r="H22" s="1">
        <v>1314275.8399999999</v>
      </c>
      <c r="I22" s="1">
        <v>1204595.08</v>
      </c>
      <c r="J22" s="1">
        <v>1255699.48</v>
      </c>
    </row>
    <row r="23" spans="1:10" s="41" customFormat="1" ht="13.5" customHeight="1">
      <c r="A23" s="13"/>
      <c r="B23" s="13"/>
      <c r="C23" s="1"/>
      <c r="D23" s="1"/>
      <c r="E23" s="1"/>
      <c r="F23" s="1"/>
      <c r="G23" s="1"/>
      <c r="H23" s="1"/>
      <c r="I23" s="1"/>
      <c r="J23" s="1"/>
    </row>
    <row r="24" spans="1:19" s="41" customFormat="1" ht="13.5" customHeight="1">
      <c r="A24" s="13"/>
      <c r="B24" s="13"/>
      <c r="C24" s="1"/>
      <c r="D24" s="1"/>
      <c r="E24" s="1"/>
      <c r="F24" s="1"/>
      <c r="G24" s="1"/>
      <c r="H24" s="1"/>
      <c r="I24" s="1"/>
      <c r="J24" s="1"/>
      <c r="L24"/>
      <c r="M24"/>
      <c r="N24"/>
      <c r="O24"/>
      <c r="P24"/>
      <c r="Q24"/>
      <c r="R24"/>
      <c r="S24"/>
    </row>
    <row r="25" spans="12:19" ht="13.5" customHeight="1">
      <c r="L25"/>
      <c r="M25"/>
      <c r="N25"/>
      <c r="O25"/>
      <c r="P25"/>
      <c r="Q25"/>
      <c r="R25"/>
      <c r="S25"/>
    </row>
    <row r="26" spans="1:19" ht="13.5" customHeight="1">
      <c r="A26" s="196" t="s">
        <v>15</v>
      </c>
      <c r="B26" s="207"/>
      <c r="C26" s="193" t="s">
        <v>42</v>
      </c>
      <c r="D26" s="193" t="s">
        <v>58</v>
      </c>
      <c r="E26" s="193" t="s">
        <v>59</v>
      </c>
      <c r="F26" s="190" t="s">
        <v>60</v>
      </c>
      <c r="G26" s="190" t="s">
        <v>111</v>
      </c>
      <c r="H26" s="190" t="s">
        <v>108</v>
      </c>
      <c r="I26" s="190" t="s">
        <v>109</v>
      </c>
      <c r="J26" s="203" t="s">
        <v>110</v>
      </c>
      <c r="K26" s="28"/>
      <c r="L26"/>
      <c r="M26"/>
      <c r="N26"/>
      <c r="O26"/>
      <c r="P26"/>
      <c r="Q26"/>
      <c r="R26"/>
      <c r="S26"/>
    </row>
    <row r="27" spans="1:19" ht="13.5" customHeight="1">
      <c r="A27" s="198"/>
      <c r="B27" s="208"/>
      <c r="C27" s="194"/>
      <c r="D27" s="194"/>
      <c r="E27" s="194"/>
      <c r="F27" s="191"/>
      <c r="G27" s="191"/>
      <c r="H27" s="191"/>
      <c r="I27" s="191"/>
      <c r="J27" s="204"/>
      <c r="K27" s="28"/>
      <c r="L27"/>
      <c r="M27"/>
      <c r="N27"/>
      <c r="O27"/>
      <c r="P27"/>
      <c r="Q27"/>
      <c r="R27"/>
      <c r="S27"/>
    </row>
    <row r="28" spans="1:19" ht="13.5" customHeight="1">
      <c r="A28" s="198"/>
      <c r="B28" s="208"/>
      <c r="C28" s="195"/>
      <c r="D28" s="195"/>
      <c r="E28" s="195"/>
      <c r="F28" s="192"/>
      <c r="G28" s="192"/>
      <c r="H28" s="192"/>
      <c r="I28" s="192"/>
      <c r="J28" s="205"/>
      <c r="K28" s="28"/>
      <c r="L28"/>
      <c r="M28"/>
      <c r="N28"/>
      <c r="O28"/>
      <c r="P28"/>
      <c r="Q28"/>
      <c r="R28"/>
      <c r="S28"/>
    </row>
    <row r="29" spans="1:19" ht="13.5" customHeight="1">
      <c r="A29" s="209"/>
      <c r="B29" s="209"/>
      <c r="C29" s="65" t="s">
        <v>28</v>
      </c>
      <c r="D29" s="67"/>
      <c r="E29" s="68"/>
      <c r="F29" s="68"/>
      <c r="G29" s="68"/>
      <c r="H29" s="65" t="s">
        <v>37</v>
      </c>
      <c r="I29" s="68"/>
      <c r="J29" s="77"/>
      <c r="K29" s="28"/>
      <c r="L29"/>
      <c r="M29"/>
      <c r="N29"/>
      <c r="O29"/>
      <c r="P29"/>
      <c r="Q29"/>
      <c r="R29"/>
      <c r="S29"/>
    </row>
    <row r="30" spans="1:19" ht="6" customHeight="1">
      <c r="A30" s="18"/>
      <c r="B30" s="18"/>
      <c r="C30" s="19"/>
      <c r="D30" s="19"/>
      <c r="E30" s="19"/>
      <c r="F30" s="19"/>
      <c r="G30" s="125"/>
      <c r="H30" s="48"/>
      <c r="I30" s="20"/>
      <c r="J30" s="20"/>
      <c r="L30"/>
      <c r="M30"/>
      <c r="N30"/>
      <c r="O30"/>
      <c r="P30"/>
      <c r="Q30"/>
      <c r="R30"/>
      <c r="S30"/>
    </row>
    <row r="31" spans="1:19" ht="13.5" customHeight="1">
      <c r="A31" s="73" t="s">
        <v>51</v>
      </c>
      <c r="B31" s="74"/>
      <c r="C31" s="125"/>
      <c r="D31" s="125"/>
      <c r="E31" s="125"/>
      <c r="F31" s="125"/>
      <c r="G31" s="125"/>
      <c r="H31" s="125"/>
      <c r="I31" s="125"/>
      <c r="J31" s="125"/>
      <c r="L31"/>
      <c r="M31"/>
      <c r="N31"/>
      <c r="O31"/>
      <c r="P31"/>
      <c r="Q31"/>
      <c r="R31"/>
      <c r="S31"/>
    </row>
    <row r="32" spans="1:20" ht="13.5" customHeight="1">
      <c r="A32" s="15" t="s">
        <v>1</v>
      </c>
      <c r="B32" s="16"/>
      <c r="C32" s="27">
        <v>9293882.24</v>
      </c>
      <c r="D32" s="27">
        <v>11211947.13</v>
      </c>
      <c r="E32" s="27">
        <v>13113698.78</v>
      </c>
      <c r="F32" s="27">
        <v>15858523.35</v>
      </c>
      <c r="G32" s="27">
        <v>134045203.06</v>
      </c>
      <c r="H32" s="42">
        <v>-15.542646790665671</v>
      </c>
      <c r="I32" s="42">
        <v>-22.75395270499625</v>
      </c>
      <c r="J32" s="42">
        <v>-23.80804426499587</v>
      </c>
      <c r="L32"/>
      <c r="M32"/>
      <c r="N32"/>
      <c r="O32"/>
      <c r="P32"/>
      <c r="Q32"/>
      <c r="R32"/>
      <c r="S32"/>
      <c r="T32" s="78"/>
    </row>
    <row r="33" spans="1:20" ht="13.5" customHeight="1">
      <c r="A33" s="13" t="s">
        <v>45</v>
      </c>
      <c r="B33" s="17" t="s">
        <v>27</v>
      </c>
      <c r="C33" s="167" t="s">
        <v>122</v>
      </c>
      <c r="D33" s="167" t="s">
        <v>122</v>
      </c>
      <c r="E33" s="167" t="s">
        <v>122</v>
      </c>
      <c r="F33" s="167" t="s">
        <v>122</v>
      </c>
      <c r="G33" s="167" t="s">
        <v>122</v>
      </c>
      <c r="H33" s="167" t="s">
        <v>122</v>
      </c>
      <c r="I33" s="167" t="s">
        <v>122</v>
      </c>
      <c r="J33" s="167" t="s">
        <v>122</v>
      </c>
      <c r="L33"/>
      <c r="M33"/>
      <c r="N33"/>
      <c r="O33"/>
      <c r="P33"/>
      <c r="Q33"/>
      <c r="R33"/>
      <c r="S33"/>
      <c r="T33" s="78"/>
    </row>
    <row r="34" spans="1:20" ht="13.5" customHeight="1">
      <c r="A34" s="13"/>
      <c r="B34" s="17" t="s">
        <v>47</v>
      </c>
      <c r="C34" s="1">
        <v>22311.82</v>
      </c>
      <c r="D34" s="1">
        <v>75302.08</v>
      </c>
      <c r="E34" s="1">
        <v>88654.71</v>
      </c>
      <c r="F34" s="1">
        <v>176639.51</v>
      </c>
      <c r="G34" s="1">
        <v>821661.8200000001</v>
      </c>
      <c r="H34" s="21">
        <v>-29.563559064570185</v>
      </c>
      <c r="I34" s="21">
        <v>16.584214654892506</v>
      </c>
      <c r="J34" s="21">
        <v>84.07325618161593</v>
      </c>
      <c r="L34"/>
      <c r="M34"/>
      <c r="N34"/>
      <c r="O34"/>
      <c r="P34"/>
      <c r="Q34"/>
      <c r="R34"/>
      <c r="S34"/>
      <c r="T34" s="78"/>
    </row>
    <row r="35" spans="1:20" ht="13.5" customHeight="1">
      <c r="A35" s="13"/>
      <c r="B35" s="17" t="s">
        <v>29</v>
      </c>
      <c r="C35" s="1">
        <v>2250564.92</v>
      </c>
      <c r="D35" s="1">
        <v>3169785.06</v>
      </c>
      <c r="E35" s="1">
        <v>4333993.31</v>
      </c>
      <c r="F35" s="1">
        <v>6133105.22</v>
      </c>
      <c r="G35" s="1">
        <v>44200868.97</v>
      </c>
      <c r="H35" s="21">
        <v>-24.495648620819125</v>
      </c>
      <c r="I35" s="21">
        <v>-44.22371293193677</v>
      </c>
      <c r="J35" s="21">
        <v>-51.54527819626733</v>
      </c>
      <c r="L35"/>
      <c r="M35"/>
      <c r="N35"/>
      <c r="O35"/>
      <c r="P35"/>
      <c r="Q35"/>
      <c r="R35"/>
      <c r="S35"/>
      <c r="T35" s="78"/>
    </row>
    <row r="36" spans="1:20" ht="13.5" customHeight="1">
      <c r="A36" s="13"/>
      <c r="B36" s="17" t="s">
        <v>53</v>
      </c>
      <c r="C36" s="1">
        <v>901974.64</v>
      </c>
      <c r="D36" s="1">
        <v>856755.54</v>
      </c>
      <c r="E36" s="1">
        <v>946006.82</v>
      </c>
      <c r="F36" s="1">
        <v>1093809.5</v>
      </c>
      <c r="G36" s="1">
        <v>10166984.96</v>
      </c>
      <c r="H36" s="21">
        <v>5.464377977636886</v>
      </c>
      <c r="I36" s="21">
        <v>30.211550486527074</v>
      </c>
      <c r="J36" s="21">
        <v>12.537395093272679</v>
      </c>
      <c r="L36"/>
      <c r="M36"/>
      <c r="N36"/>
      <c r="O36"/>
      <c r="P36"/>
      <c r="Q36"/>
      <c r="R36"/>
      <c r="S36"/>
      <c r="T36" s="78"/>
    </row>
    <row r="37" spans="1:20" ht="13.5" customHeight="1">
      <c r="A37" s="13"/>
      <c r="B37" s="17" t="s">
        <v>25</v>
      </c>
      <c r="C37" s="1">
        <v>2858460.27</v>
      </c>
      <c r="D37" s="1">
        <v>2673932.87</v>
      </c>
      <c r="E37" s="1">
        <v>2664896.9</v>
      </c>
      <c r="F37" s="1">
        <v>2805320.64</v>
      </c>
      <c r="G37" s="1">
        <v>31653372.39</v>
      </c>
      <c r="H37" s="21">
        <v>0.5759287468398924</v>
      </c>
      <c r="I37" s="21">
        <v>4.259508384451152</v>
      </c>
      <c r="J37" s="21">
        <v>4.829612914483604</v>
      </c>
      <c r="L37"/>
      <c r="M37"/>
      <c r="N37"/>
      <c r="O37"/>
      <c r="P37"/>
      <c r="Q37"/>
      <c r="R37"/>
      <c r="S37"/>
      <c r="T37" s="78"/>
    </row>
    <row r="38" spans="1:20" ht="6" customHeight="1">
      <c r="A38" s="74"/>
      <c r="B38" s="74"/>
      <c r="C38" s="19"/>
      <c r="D38" s="125"/>
      <c r="E38" s="125"/>
      <c r="F38" s="125"/>
      <c r="G38" s="27"/>
      <c r="H38" s="125"/>
      <c r="I38" s="125"/>
      <c r="J38" s="125"/>
      <c r="L38"/>
      <c r="M38"/>
      <c r="N38"/>
      <c r="O38"/>
      <c r="P38"/>
      <c r="Q38"/>
      <c r="R38"/>
      <c r="S38"/>
      <c r="T38" s="78"/>
    </row>
    <row r="39" spans="1:20" ht="13.5" customHeight="1">
      <c r="A39" s="73" t="s">
        <v>39</v>
      </c>
      <c r="B39" s="74"/>
      <c r="C39" s="125"/>
      <c r="D39" s="125"/>
      <c r="E39" s="125"/>
      <c r="F39" s="125"/>
      <c r="G39" s="166"/>
      <c r="H39" s="125"/>
      <c r="I39" s="125"/>
      <c r="J39" s="125"/>
      <c r="L39"/>
      <c r="M39"/>
      <c r="N39"/>
      <c r="O39"/>
      <c r="P39"/>
      <c r="Q39"/>
      <c r="R39"/>
      <c r="S39"/>
      <c r="T39" s="78"/>
    </row>
    <row r="40" spans="1:20" ht="13.5" customHeight="1">
      <c r="A40" s="15" t="s">
        <v>1</v>
      </c>
      <c r="B40" s="16"/>
      <c r="C40" s="27">
        <v>4467276.88</v>
      </c>
      <c r="D40" s="27">
        <v>5690200.43</v>
      </c>
      <c r="E40" s="27">
        <v>7803509.48</v>
      </c>
      <c r="F40" s="27">
        <v>9664644.63</v>
      </c>
      <c r="G40" s="27">
        <v>75163616.49</v>
      </c>
      <c r="H40" s="42">
        <v>-8.530292021824522</v>
      </c>
      <c r="I40" s="42">
        <v>-5.724258165799483</v>
      </c>
      <c r="J40" s="42">
        <v>-8.252843739186417</v>
      </c>
      <c r="L40"/>
      <c r="M40"/>
      <c r="N40"/>
      <c r="O40"/>
      <c r="P40"/>
      <c r="Q40"/>
      <c r="R40"/>
      <c r="S40"/>
      <c r="T40" s="78"/>
    </row>
    <row r="41" spans="1:20" ht="13.5" customHeight="1">
      <c r="A41" s="13" t="s">
        <v>45</v>
      </c>
      <c r="B41" s="17" t="s">
        <v>27</v>
      </c>
      <c r="C41" s="167" t="s">
        <v>122</v>
      </c>
      <c r="D41" s="167" t="s">
        <v>122</v>
      </c>
      <c r="E41" s="167" t="s">
        <v>122</v>
      </c>
      <c r="F41" s="167" t="s">
        <v>122</v>
      </c>
      <c r="G41" s="167" t="s">
        <v>122</v>
      </c>
      <c r="H41" s="167" t="s">
        <v>122</v>
      </c>
      <c r="I41" s="167" t="s">
        <v>122</v>
      </c>
      <c r="J41" s="167" t="s">
        <v>122</v>
      </c>
      <c r="L41"/>
      <c r="M41"/>
      <c r="N41"/>
      <c r="O41"/>
      <c r="P41"/>
      <c r="Q41"/>
      <c r="R41"/>
      <c r="S41"/>
      <c r="T41" s="78"/>
    </row>
    <row r="42" spans="1:20" ht="13.5" customHeight="1">
      <c r="A42" s="13"/>
      <c r="B42" s="17" t="s">
        <v>47</v>
      </c>
      <c r="C42" s="167" t="s">
        <v>122</v>
      </c>
      <c r="D42" s="1">
        <v>7312.9</v>
      </c>
      <c r="E42" s="167" t="s">
        <v>122</v>
      </c>
      <c r="F42" s="167" t="s">
        <v>122</v>
      </c>
      <c r="G42" s="167" t="s">
        <v>122</v>
      </c>
      <c r="H42" s="21">
        <v>-21.436230548288222</v>
      </c>
      <c r="I42" s="21">
        <v>55.73006296303862</v>
      </c>
      <c r="J42" s="21">
        <v>2.136985509556837</v>
      </c>
      <c r="L42"/>
      <c r="M42"/>
      <c r="N42"/>
      <c r="O42"/>
      <c r="P42"/>
      <c r="Q42"/>
      <c r="R42"/>
      <c r="S42"/>
      <c r="T42" s="78"/>
    </row>
    <row r="43" spans="1:20" ht="13.5" customHeight="1">
      <c r="A43" s="13"/>
      <c r="B43" s="17" t="s">
        <v>29</v>
      </c>
      <c r="C43" s="1">
        <v>1708273.85</v>
      </c>
      <c r="D43" s="1">
        <v>2608387.62</v>
      </c>
      <c r="E43" s="1">
        <v>3793995</v>
      </c>
      <c r="F43" s="1">
        <v>4666850.71</v>
      </c>
      <c r="G43" s="1">
        <v>36272125.68</v>
      </c>
      <c r="H43" s="21">
        <v>-15.68890887771363</v>
      </c>
      <c r="I43" s="21">
        <v>-21.59184778912649</v>
      </c>
      <c r="J43" s="21">
        <v>-23.036895379580642</v>
      </c>
      <c r="L43"/>
      <c r="M43"/>
      <c r="N43"/>
      <c r="O43"/>
      <c r="P43"/>
      <c r="Q43"/>
      <c r="R43"/>
      <c r="S43"/>
      <c r="T43" s="78"/>
    </row>
    <row r="44" spans="1:20" ht="13.5" customHeight="1">
      <c r="A44" s="13"/>
      <c r="B44" s="17" t="s">
        <v>53</v>
      </c>
      <c r="C44" s="1">
        <v>364615.62</v>
      </c>
      <c r="D44" s="1">
        <v>390413.96</v>
      </c>
      <c r="E44" s="1">
        <v>499331.92</v>
      </c>
      <c r="F44" s="1">
        <v>593698.5</v>
      </c>
      <c r="G44" s="1">
        <v>4191865.68</v>
      </c>
      <c r="H44" s="21">
        <v>-10.445014116247194</v>
      </c>
      <c r="I44" s="21">
        <v>25.48808383461747</v>
      </c>
      <c r="J44" s="21">
        <v>-11.614666698665204</v>
      </c>
      <c r="L44"/>
      <c r="M44"/>
      <c r="N44"/>
      <c r="O44"/>
      <c r="P44"/>
      <c r="Q44"/>
      <c r="R44"/>
      <c r="S44"/>
      <c r="T44" s="78"/>
    </row>
    <row r="45" spans="1:20" ht="13.5" customHeight="1">
      <c r="A45" s="13"/>
      <c r="B45" s="17" t="s">
        <v>25</v>
      </c>
      <c r="C45" s="1">
        <v>1469223.42</v>
      </c>
      <c r="D45" s="1">
        <v>1465699.17</v>
      </c>
      <c r="E45" s="1">
        <v>1515294.3</v>
      </c>
      <c r="F45" s="1">
        <v>1637827.94</v>
      </c>
      <c r="G45" s="1">
        <v>17402204.89</v>
      </c>
      <c r="H45" s="21">
        <v>13.269990912217793</v>
      </c>
      <c r="I45" s="21">
        <v>31.61040613547027</v>
      </c>
      <c r="J45" s="21">
        <v>32.4037617028593</v>
      </c>
      <c r="L45"/>
      <c r="M45"/>
      <c r="N45"/>
      <c r="O45"/>
      <c r="P45"/>
      <c r="Q45"/>
      <c r="R45"/>
      <c r="S45"/>
      <c r="T45" s="78"/>
    </row>
    <row r="46" spans="12:19" ht="13.5" customHeight="1">
      <c r="L46"/>
      <c r="M46"/>
      <c r="N46"/>
      <c r="O46"/>
      <c r="P46"/>
      <c r="Q46"/>
      <c r="R46"/>
      <c r="S46"/>
    </row>
    <row r="47" spans="12:19" ht="13.5" customHeight="1">
      <c r="L47"/>
      <c r="M47"/>
      <c r="N47"/>
      <c r="O47"/>
      <c r="P47"/>
      <c r="Q47"/>
      <c r="R47"/>
      <c r="S47"/>
    </row>
    <row r="49" spans="6:8" ht="13.5" customHeight="1">
      <c r="F49" s="13"/>
      <c r="G49" s="82"/>
      <c r="H49" s="28"/>
    </row>
    <row r="50" spans="6:8" ht="13.5" customHeight="1">
      <c r="F50" s="13"/>
      <c r="G50" s="82"/>
      <c r="H50" s="28"/>
    </row>
    <row r="51" spans="6:8" ht="13.5" customHeight="1">
      <c r="F51" s="13"/>
      <c r="G51" s="82"/>
      <c r="H51" s="28"/>
    </row>
    <row r="52" spans="6:8" ht="13.5" customHeight="1">
      <c r="F52" s="13"/>
      <c r="G52" s="82"/>
      <c r="H52" s="28"/>
    </row>
    <row r="53" spans="6:8" ht="13.5" customHeight="1">
      <c r="F53" s="13"/>
      <c r="G53" s="82"/>
      <c r="H53" s="28"/>
    </row>
    <row r="54" spans="6:8" ht="13.5" customHeight="1">
      <c r="F54" s="28"/>
      <c r="G54" s="28"/>
      <c r="H54" s="28"/>
    </row>
  </sheetData>
  <sheetProtection/>
  <mergeCells count="19">
    <mergeCell ref="H26:H28"/>
    <mergeCell ref="D3:D5"/>
    <mergeCell ref="F3:F5"/>
    <mergeCell ref="C26:C28"/>
    <mergeCell ref="A26:B29"/>
    <mergeCell ref="A3:B6"/>
    <mergeCell ref="C3:C5"/>
    <mergeCell ref="F26:F28"/>
    <mergeCell ref="E3:E5"/>
    <mergeCell ref="J3:J5"/>
    <mergeCell ref="J26:J28"/>
    <mergeCell ref="A1:J1"/>
    <mergeCell ref="H3:H5"/>
    <mergeCell ref="I3:I5"/>
    <mergeCell ref="G3:G5"/>
    <mergeCell ref="D26:D28"/>
    <mergeCell ref="E26:E28"/>
    <mergeCell ref="I26:I28"/>
    <mergeCell ref="G26:G28"/>
  </mergeCells>
  <conditionalFormatting sqref="A1 K1:IV1 A2:IV8 A48:IV65536 A15:IV16 A9:B14 K9:IV14 A23:IV23 A17:B22 K17:IV22 A38:K39 A32:B37 H32:K32 A40:B45 H40:K40 H34:K37 K33 H42:K45 K41 A24:K31 A46:K47 T24:IV47">
    <cfRule type="cellIs" priority="18" dxfId="0" operator="equal" stopIfTrue="1">
      <formula>"."</formula>
    </cfRule>
  </conditionalFormatting>
  <conditionalFormatting sqref="C9:J9 C11:J14">
    <cfRule type="cellIs" priority="16" dxfId="0" operator="equal" stopIfTrue="1">
      <formula>"."</formula>
    </cfRule>
  </conditionalFormatting>
  <conditionalFormatting sqref="C17:J17 C20:J22 H19">
    <cfRule type="cellIs" priority="15" dxfId="0" operator="equal" stopIfTrue="1">
      <formula>"."</formula>
    </cfRule>
  </conditionalFormatting>
  <conditionalFormatting sqref="C32:G32 C34:G37">
    <cfRule type="cellIs" priority="14" dxfId="0" operator="equal" stopIfTrue="1">
      <formula>"."</formula>
    </cfRule>
  </conditionalFormatting>
  <conditionalFormatting sqref="C40:G40 C43:G45 D42">
    <cfRule type="cellIs" priority="13" dxfId="0" operator="equal" stopIfTrue="1">
      <formula>"."</formula>
    </cfRule>
  </conditionalFormatting>
  <conditionalFormatting sqref="C10:J10">
    <cfRule type="cellIs" priority="11" dxfId="0" operator="equal" stopIfTrue="1">
      <formula>"."</formula>
    </cfRule>
  </conditionalFormatting>
  <conditionalFormatting sqref="C18:J18">
    <cfRule type="cellIs" priority="10" dxfId="0" operator="equal" stopIfTrue="1">
      <formula>"."</formula>
    </cfRule>
  </conditionalFormatting>
  <conditionalFormatting sqref="C19:G19">
    <cfRule type="cellIs" priority="9" dxfId="0" operator="equal" stopIfTrue="1">
      <formula>"."</formula>
    </cfRule>
  </conditionalFormatting>
  <conditionalFormatting sqref="I19">
    <cfRule type="cellIs" priority="8" dxfId="0" operator="equal" stopIfTrue="1">
      <formula>"."</formula>
    </cfRule>
  </conditionalFormatting>
  <conditionalFormatting sqref="J19">
    <cfRule type="cellIs" priority="7" dxfId="0" operator="equal" stopIfTrue="1">
      <formula>"."</formula>
    </cfRule>
  </conditionalFormatting>
  <conditionalFormatting sqref="C33:J33">
    <cfRule type="cellIs" priority="6" dxfId="0" operator="equal" stopIfTrue="1">
      <formula>"."</formula>
    </cfRule>
  </conditionalFormatting>
  <conditionalFormatting sqref="C41:J41">
    <cfRule type="cellIs" priority="5" dxfId="0" operator="equal" stopIfTrue="1">
      <formula>"."</formula>
    </cfRule>
  </conditionalFormatting>
  <conditionalFormatting sqref="C42">
    <cfRule type="cellIs" priority="4" dxfId="0" operator="equal" stopIfTrue="1">
      <formula>"."</formula>
    </cfRule>
  </conditionalFormatting>
  <conditionalFormatting sqref="E42">
    <cfRule type="cellIs" priority="3" dxfId="0" operator="equal" stopIfTrue="1">
      <formula>"."</formula>
    </cfRule>
  </conditionalFormatting>
  <conditionalFormatting sqref="F42">
    <cfRule type="cellIs" priority="2" dxfId="0" operator="equal" stopIfTrue="1">
      <formula>"."</formula>
    </cfRule>
  </conditionalFormatting>
  <conditionalFormatting sqref="G42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Behrendt, Waltraud (LfStaD)</cp:lastModifiedBy>
  <cp:lastPrinted>2014-04-16T11:09:33Z</cp:lastPrinted>
  <dcterms:created xsi:type="dcterms:W3CDTF">2006-04-20T08:21:38Z</dcterms:created>
  <dcterms:modified xsi:type="dcterms:W3CDTF">2015-05-05T14:28:10Z</dcterms:modified>
  <cp:category/>
  <cp:version/>
  <cp:contentType/>
  <cp:contentStatus/>
</cp:coreProperties>
</file>