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35" yWindow="65236" windowWidth="13530" windowHeight="13500" activeTab="0"/>
  </bookViews>
  <sheets>
    <sheet name="Inhaltsverzeichnis" sheetId="1" r:id="rId1"/>
    <sheet name="Vorbemerkungen" sheetId="2" r:id="rId2"/>
    <sheet name="Tabelle Änderung der Fächers." sheetId="3" r:id="rId3"/>
    <sheet name="Übersicht 1" sheetId="4" r:id="rId4"/>
    <sheet name="Übersicht 2" sheetId="5" r:id="rId5"/>
    <sheet name="Tabelle 1a" sheetId="6" r:id="rId6"/>
    <sheet name="Tabelle 1b" sheetId="7" r:id="rId7"/>
    <sheet name="Tabelle 2a" sheetId="8" r:id="rId8"/>
    <sheet name="Tabelle 2b" sheetId="9" r:id="rId9"/>
    <sheet name="Tabelle 3" sheetId="10" r:id="rId10"/>
    <sheet name="Tabelle 4a" sheetId="11" r:id="rId11"/>
    <sheet name="Tabelle 4b" sheetId="12" r:id="rId12"/>
  </sheets>
  <definedNames>
    <definedName name="_xlnm.Print_Titles" localSheetId="5">'Tabelle 1a'!$1:$13</definedName>
    <definedName name="_xlnm.Print_Titles" localSheetId="6">'Tabelle 1b'!$1:$14</definedName>
    <definedName name="_xlnm.Print_Titles" localSheetId="7">'Tabelle 2a'!$1:$15</definedName>
    <definedName name="_xlnm.Print_Titles" localSheetId="8">'Tabelle 2b'!$1:$15</definedName>
    <definedName name="_xlnm.Print_Titles" localSheetId="9">'Tabelle 3'!$1:$10</definedName>
    <definedName name="_xlnm.Print_Titles" localSheetId="10">'Tabelle 4a'!$1:$10</definedName>
    <definedName name="_xlnm.Print_Titles" localSheetId="3">'Übersicht 1'!$1:$7</definedName>
    <definedName name="_xlnm.Print_Titles" localSheetId="4">'Übersicht 2'!$1:$9</definedName>
  </definedNames>
  <calcPr fullCalcOnLoad="1"/>
</workbook>
</file>

<file path=xl/sharedStrings.xml><?xml version="1.0" encoding="utf-8"?>
<sst xmlns="http://schemas.openxmlformats.org/spreadsheetml/2006/main" count="1500" uniqueCount="408">
  <si>
    <t>Personal nach Hochschulart, Hochschule und Beschäftigungsverhältnis</t>
  </si>
  <si>
    <t>hauptberuflich</t>
  </si>
  <si>
    <t>Universitäten</t>
  </si>
  <si>
    <t>U Augsburg</t>
  </si>
  <si>
    <t>U Bamberg</t>
  </si>
  <si>
    <t>U Bayreuth</t>
  </si>
  <si>
    <t>U Erlangen-Nürnberg</t>
  </si>
  <si>
    <t>U München</t>
  </si>
  <si>
    <t>TU München</t>
  </si>
  <si>
    <t>U der Bundeswehr München</t>
  </si>
  <si>
    <t>H für Politik München</t>
  </si>
  <si>
    <t>U Passau</t>
  </si>
  <si>
    <t>U Regensburg</t>
  </si>
  <si>
    <t>U Würzburg</t>
  </si>
  <si>
    <t>Insgesamt</t>
  </si>
  <si>
    <t>H für Philosophie München (rk)</t>
  </si>
  <si>
    <t>Augustana-H Neuendettelsau (ev)</t>
  </si>
  <si>
    <t>Kunsthochschulen</t>
  </si>
  <si>
    <t>H für Fernsehen und Film München</t>
  </si>
  <si>
    <t>H für Musik und Theater München</t>
  </si>
  <si>
    <t>H für Musik Würzburg</t>
  </si>
  <si>
    <t>H für Musik Nürnberg</t>
  </si>
  <si>
    <t>H für evang. Kirchenmusik Bayreuth</t>
  </si>
  <si>
    <t>H für Kath. Kirchenmusik und Musik-</t>
  </si>
  <si>
    <t>pädagogik, Regensburg</t>
  </si>
  <si>
    <t>Fachhochschulen (ohne Verwaltungsfachhochschulen)</t>
  </si>
  <si>
    <t>FH Coburg</t>
  </si>
  <si>
    <t>Kath. Stiftungs FH München</t>
  </si>
  <si>
    <t xml:space="preserve">AMD Akademie Mode und Design </t>
  </si>
  <si>
    <t>Idstein (Priv. FH)</t>
  </si>
  <si>
    <t>Verwaltungsfachhochschulen</t>
  </si>
  <si>
    <t>Hochschule für den öffentlichen Dienst</t>
  </si>
  <si>
    <t>in Bayern</t>
  </si>
  <si>
    <t>Zusammen</t>
  </si>
  <si>
    <t>m</t>
  </si>
  <si>
    <t>w</t>
  </si>
  <si>
    <t>i</t>
  </si>
  <si>
    <t>Sport</t>
  </si>
  <si>
    <t xml:space="preserve">Rechts-, Wirtschafts- und </t>
  </si>
  <si>
    <t>Sozialwissenschaften</t>
  </si>
  <si>
    <t>Mathematik, Naturwissenschaften</t>
  </si>
  <si>
    <t>Humanmedizin/Gesundheits-</t>
  </si>
  <si>
    <t>wissenschaften</t>
  </si>
  <si>
    <t>Agrar-, Forst- und Ernährungs-</t>
  </si>
  <si>
    <t>Ingenieurwissenschaften</t>
  </si>
  <si>
    <t>Kunst, Kunstwissenschaft</t>
  </si>
  <si>
    <t xml:space="preserve">Zentrale Einrichtungen (ohne </t>
  </si>
  <si>
    <t>klinikspezifische Einrichtungen)</t>
  </si>
  <si>
    <t>Zentrale Einrichtungen der Hoch-</t>
  </si>
  <si>
    <t>schulkliniken (nur Humanmedizin)</t>
  </si>
  <si>
    <t>Zentrale Einrichtungen (ohne klinik-</t>
  </si>
  <si>
    <t>spezifische Einrichtungen)</t>
  </si>
  <si>
    <t xml:space="preserve">HDBW Hochschule der Bayerischen  </t>
  </si>
  <si>
    <t>Wissenschaften (Priv. FH)</t>
  </si>
  <si>
    <t xml:space="preserve">Wirtschaft für angewandte </t>
  </si>
  <si>
    <t>insge-
samt</t>
  </si>
  <si>
    <t xml:space="preserve">Hochschule für angewandtes </t>
  </si>
  <si>
    <t>Management, Erding (Priv. FH)</t>
  </si>
  <si>
    <t>Technik &amp; Kunst, Berlin (Priv. FH)</t>
  </si>
  <si>
    <t>Akademie der Bildenden Künste</t>
  </si>
  <si>
    <t xml:space="preserve"> Nürnberg</t>
  </si>
  <si>
    <t>Vollzeit-
be-
schäftigte</t>
  </si>
  <si>
    <t>Teilzeit-
be-
schäftigte</t>
  </si>
  <si>
    <t>zu-
sammen</t>
  </si>
  <si>
    <t>Wissen-
schaft-
liche Hilfskräfte</t>
  </si>
  <si>
    <t>Hochschulpersonal 2016 - Tabelle 1a</t>
  </si>
  <si>
    <t>(Ohne studentische Hilfskräfte)</t>
  </si>
  <si>
    <t>davon</t>
  </si>
  <si>
    <t>Wissenschaftliches und künstlerisches Personal 
(ohne stud. Hilfskräfte)</t>
  </si>
  <si>
    <t>Verwaltungs-, technisches
und sonstiges Personal</t>
  </si>
  <si>
    <t>neben-
beruflich</t>
  </si>
  <si>
    <t>München</t>
  </si>
  <si>
    <t xml:space="preserve">Hochschule Fresenius Idstein </t>
  </si>
  <si>
    <t>(Priv. FH)</t>
  </si>
  <si>
    <t>Hochschulart
————
Hochschule
————
Geschlecht
(m=männlich, w=weiblich, i=insgesamt)</t>
  </si>
  <si>
    <t>Hochschulen insgesamt</t>
  </si>
  <si>
    <t>Hochschulart
————
Fächergruppe
————
Geschlecht
(m=männlich, w=weiblich, i=insgesamt)</t>
  </si>
  <si>
    <t>Hochschulpersonal 2016 - Tabelle 1b</t>
  </si>
  <si>
    <t>Hochschulart und Beschäftigungsverhältnis</t>
  </si>
  <si>
    <t>Geisteswissenschaften</t>
  </si>
  <si>
    <t>wissenschaften, Veterinärmedizin</t>
  </si>
  <si>
    <t xml:space="preserve">Wissenschaftliches und künstlerisches Personal nach Hochschulart, Hochschule, </t>
  </si>
  <si>
    <t xml:space="preserve">Beschäftigungsverhältnis und Personalgruppe  </t>
  </si>
  <si>
    <t>Profes-
soren</t>
  </si>
  <si>
    <t>Gast-/
Profes-
soren,
Emeriti</t>
  </si>
  <si>
    <t>Lehrbe-
auftragte</t>
  </si>
  <si>
    <t xml:space="preserve">Hauptberuflich/-amtlich wissenschaftlich
künstl. Personal </t>
  </si>
  <si>
    <t>Wissen-
schaft-
liche und 
künstl.
Mitarbeiter</t>
  </si>
  <si>
    <t>Dozenten
und 
Assis-
tenten</t>
  </si>
  <si>
    <t>Lehrkräfte
für be-
sondere
Aufgaben</t>
  </si>
  <si>
    <t>Hochschulpersonal 2016 - Tabelle 2a</t>
  </si>
  <si>
    <t>Hochschulpersonal 2016 - Tabelle 2b</t>
  </si>
  <si>
    <t xml:space="preserve">Wissenschaftliches und künstlerisches Personal nach Hochschulart, </t>
  </si>
  <si>
    <t>Professoren</t>
  </si>
  <si>
    <t>Dozenten und Assistenten</t>
  </si>
  <si>
    <t>Wissenschaftliche Mitarbeiter</t>
  </si>
  <si>
    <t>C4, W3</t>
  </si>
  <si>
    <t>C3, W2</t>
  </si>
  <si>
    <t>Assis-tenten</t>
  </si>
  <si>
    <t>auf
 Dauer</t>
  </si>
  <si>
    <t>auf
 Zeit</t>
  </si>
  <si>
    <t>ins-
gesamt</t>
  </si>
  <si>
    <t>unter 30</t>
  </si>
  <si>
    <t>30 bis unter 40</t>
  </si>
  <si>
    <t>40 bis unter 50</t>
  </si>
  <si>
    <t>50 bis unter 60</t>
  </si>
  <si>
    <t>Lehr-
kräfte
für be-
sondere
Auf-
gaben</t>
  </si>
  <si>
    <t>Dozenten,
Ober-
assis-
tenten, 
Oberin-
genieure</t>
  </si>
  <si>
    <t>Akademie der Bildenden Künste München</t>
  </si>
  <si>
    <t>Nürnberg</t>
  </si>
  <si>
    <t>Akademie der Bildenden Künste Nürnberg</t>
  </si>
  <si>
    <t>Hochschule Macromedia für angewandte</t>
  </si>
  <si>
    <t xml:space="preserve">Hauptberufliches wissenschaftliches und künstlerisches Personal nach Hochschulart, </t>
  </si>
  <si>
    <t xml:space="preserve">Fächergruppe (organisatorische Zugehörigkeit), Altersgruppe und Personalgruppe  </t>
  </si>
  <si>
    <t>Hochschulpersonal 2016 - Tabelle 4a</t>
  </si>
  <si>
    <t>Hochschulart
————
Hochschule</t>
  </si>
  <si>
    <t>Ver-
waltungs-
personal</t>
  </si>
  <si>
    <t>Bibliotheks-
personal</t>
  </si>
  <si>
    <t>Tech-
nisches 
Personal</t>
  </si>
  <si>
    <t>Sonstiges
Personal</t>
  </si>
  <si>
    <t>Pflege-
personal</t>
  </si>
  <si>
    <t>Wilhelm Löhe Hochschule für angewandte</t>
  </si>
  <si>
    <t>Auszu-
bildende, 
Praktikanten,
Sonst.
 Hilfs-
kräfte</t>
  </si>
  <si>
    <t>C2, W1</t>
  </si>
  <si>
    <t>darunter</t>
  </si>
  <si>
    <t>Hochschulpersonal 2016 - Tabelle 4b</t>
  </si>
  <si>
    <t>Fächergruppe</t>
  </si>
  <si>
    <t>Hochschulart
————
Fächergruppe
————
Altersgruppe
in Jahren</t>
  </si>
  <si>
    <t>Verwaltungs-, techn.- und sonstiges Personal nach Fächergruppe (organisatorische Zugehörigkeit)</t>
  </si>
  <si>
    <t>Studierende</t>
  </si>
  <si>
    <t>Es entfallen</t>
  </si>
  <si>
    <t>Promotionen</t>
  </si>
  <si>
    <t>auf wissenschaftliches Personal</t>
  </si>
  <si>
    <t xml:space="preserve">Rechts-, Wirtschafts- 
</t>
  </si>
  <si>
    <t>schaften</t>
  </si>
  <si>
    <t xml:space="preserve">Mathematik, Natur-
 </t>
  </si>
  <si>
    <t xml:space="preserve">Humanmedizin/Ge-
</t>
  </si>
  <si>
    <t>sundheitswissen-</t>
  </si>
  <si>
    <t xml:space="preserve">Agrar-, Forst- und Er-
</t>
  </si>
  <si>
    <t>nährungswissen-</t>
  </si>
  <si>
    <t xml:space="preserve">Ingenieurwissen-
</t>
  </si>
  <si>
    <t>Kunst, Kunstwissen-</t>
  </si>
  <si>
    <t>Hochschule</t>
  </si>
  <si>
    <t xml:space="preserve"> Professoren</t>
  </si>
  <si>
    <t>Dozenten/Assistenten</t>
  </si>
  <si>
    <t>Ins-
gesamt</t>
  </si>
  <si>
    <t>Hochschulen ingesamt</t>
  </si>
  <si>
    <t>Kunsthochschulen zusammen</t>
  </si>
  <si>
    <t>Evang. Hochschule Nürnberg</t>
  </si>
  <si>
    <t>schaften, Veterinär-</t>
  </si>
  <si>
    <t>—————</t>
  </si>
  <si>
    <r>
      <t>Übersicht 1. Betreuungsrelationen in Bayern seit 2000 nach Fächergruppen</t>
    </r>
    <r>
      <rPr>
        <b/>
        <vertAlign val="superscript"/>
        <sz val="10"/>
        <rFont val="Arial Narrow"/>
        <family val="2"/>
      </rPr>
      <t>1)</t>
    </r>
    <r>
      <rPr>
        <b/>
        <sz val="10"/>
        <rFont val="Arial Narrow"/>
        <family val="2"/>
      </rPr>
      <t xml:space="preserve"> </t>
    </r>
  </si>
  <si>
    <t>Übersicht 2. Wissenschaftliches und künstlerisches Personal an den Hochschulen in Bayern 2016 nach Geschlecht</t>
  </si>
  <si>
    <r>
      <t>Staatliche Fachhochschulen</t>
    </r>
    <r>
      <rPr>
        <b/>
        <sz val="7"/>
        <color indexed="8"/>
        <rFont val="Arial Narrow"/>
        <family val="2"/>
      </rPr>
      <t xml:space="preserve"> zusammen</t>
    </r>
  </si>
  <si>
    <t>Universitäten zusammen</t>
  </si>
  <si>
    <t>H für Kath. Kirchenmusik und</t>
  </si>
  <si>
    <t>Verwaltungsfachhochschulen zusammen</t>
  </si>
  <si>
    <r>
      <t xml:space="preserve">Fachhochschulen </t>
    </r>
    <r>
      <rPr>
        <b/>
        <sz val="7"/>
        <color indexed="8"/>
        <rFont val="Arial Narrow"/>
        <family val="2"/>
      </rPr>
      <t>zusammen</t>
    </r>
  </si>
  <si>
    <t>Musikpädagogik, Regensburg</t>
  </si>
  <si>
    <t>Kirchliche Fachhochschulen zusammen</t>
  </si>
  <si>
    <t>Staatlich anerkannte private FH zusammen</t>
  </si>
  <si>
    <t>Hochschule für angewandtes</t>
  </si>
  <si>
    <t>AMD Akademie Mode und Design</t>
  </si>
  <si>
    <t>HDBW Hochschule der Bayerischen</t>
  </si>
  <si>
    <t>OTH Regensburg</t>
  </si>
  <si>
    <t>TH Deggendorf</t>
  </si>
  <si>
    <t>HaW Hof</t>
  </si>
  <si>
    <t xml:space="preserve">TH Ingolstadt </t>
  </si>
  <si>
    <t>HaW Rosenheim</t>
  </si>
  <si>
    <t xml:space="preserve">TH Nürnberg Georg Simon Ohm </t>
  </si>
  <si>
    <t>HaW Landshut</t>
  </si>
  <si>
    <t>HaW München</t>
  </si>
  <si>
    <t>HaW Würzburg-Schweinfurt</t>
  </si>
  <si>
    <t>HaW Ansbach</t>
  </si>
  <si>
    <t>HaW Kempten</t>
  </si>
  <si>
    <t>HaW Neu-Ulm</t>
  </si>
  <si>
    <t>HaW Aschaffenburg</t>
  </si>
  <si>
    <t>HaW Weihenstephan-Triesdorf</t>
  </si>
  <si>
    <t xml:space="preserve">Hochschule für angewandte Sprachen, </t>
  </si>
  <si>
    <t>Hochschule für Gesundheit &amp; Sport,</t>
  </si>
  <si>
    <t>Philosophisch-Theologische Hoch-</t>
  </si>
  <si>
    <t>schulen zusammen</t>
  </si>
  <si>
    <t>Philosophisch-Theologische Hochschulen</t>
  </si>
  <si>
    <t>OTH Amberg-Weiden</t>
  </si>
  <si>
    <t>Munic Business School München</t>
  </si>
  <si>
    <t xml:space="preserve">Management, Erding </t>
  </si>
  <si>
    <t xml:space="preserve">Wissenschaften, München </t>
  </si>
  <si>
    <t xml:space="preserve">Idstein </t>
  </si>
  <si>
    <t xml:space="preserve">München, SDI </t>
  </si>
  <si>
    <t xml:space="preserve">Technik &amp; Kunst, Berlin </t>
  </si>
  <si>
    <t xml:space="preserve">Wissenschaften Fürth </t>
  </si>
  <si>
    <t>Wirtschaft für angewandte Wissenschaften</t>
  </si>
  <si>
    <t>HaW Augsburg</t>
  </si>
  <si>
    <t>HaW Coburg</t>
  </si>
  <si>
    <t xml:space="preserve">HaW Weihenstephan-Triesdorf </t>
  </si>
  <si>
    <t>TH Nürnberg Georg Simon Ohm</t>
  </si>
  <si>
    <r>
      <t>HaW</t>
    </r>
    <r>
      <rPr>
        <sz val="7"/>
        <color indexed="8"/>
        <rFont val="Arial Narrow"/>
        <family val="2"/>
      </rPr>
      <t xml:space="preserve"> Augsburg</t>
    </r>
  </si>
  <si>
    <t xml:space="preserve">Evang. Hochschule Nürnberg </t>
  </si>
  <si>
    <t>Katholische U Eichstätt-Ingolstadt</t>
  </si>
  <si>
    <t>UBamberg</t>
  </si>
  <si>
    <t>TH Ingolstadt</t>
  </si>
  <si>
    <t xml:space="preserve">Hochschule für Gesundheit &amp; Sport, </t>
  </si>
  <si>
    <t>Nebenberuflich/-amtlich wissenschaftlich
künstl. Personal</t>
  </si>
  <si>
    <t>-</t>
  </si>
  <si>
    <t>X</t>
  </si>
  <si>
    <r>
      <t>Fächergruppe</t>
    </r>
    <r>
      <rPr>
        <vertAlign val="superscript"/>
        <sz val="8"/>
        <rFont val="Arial Narrow"/>
        <family val="2"/>
      </rPr>
      <t>2)</t>
    </r>
  </si>
  <si>
    <r>
      <t xml:space="preserve">Jahr </t>
    </r>
    <r>
      <rPr>
        <vertAlign val="superscript"/>
        <sz val="8"/>
        <rFont val="Arial Narrow"/>
        <family val="2"/>
      </rPr>
      <t>3)</t>
    </r>
  </si>
  <si>
    <r>
      <t>Absolventen</t>
    </r>
    <r>
      <rPr>
        <vertAlign val="superscript"/>
        <sz val="8"/>
        <rFont val="Arial Narrow"/>
        <family val="2"/>
      </rPr>
      <t>4)</t>
    </r>
  </si>
  <si>
    <r>
      <t>Wissen-
schaftl. und 
 künstler. Personal</t>
    </r>
    <r>
      <rPr>
        <vertAlign val="superscript"/>
        <sz val="8"/>
        <rFont val="Arial Narrow"/>
        <family val="2"/>
      </rPr>
      <t>5)</t>
    </r>
  </si>
  <si>
    <r>
      <t>Professoren</t>
    </r>
    <r>
      <rPr>
        <vertAlign val="superscript"/>
        <sz val="8"/>
        <rFont val="Arial Narrow"/>
        <family val="2"/>
      </rPr>
      <t>6)</t>
    </r>
  </si>
  <si>
    <r>
      <t>auf Professoren</t>
    </r>
    <r>
      <rPr>
        <vertAlign val="superscript"/>
        <sz val="8"/>
        <rFont val="Arial Narrow"/>
        <family val="2"/>
      </rPr>
      <t>6)</t>
    </r>
  </si>
  <si>
    <r>
      <t>Geisteswissenschaften</t>
    </r>
    <r>
      <rPr>
        <vertAlign val="superscript"/>
        <sz val="8"/>
        <rFont val="Arial Narrow"/>
        <family val="2"/>
      </rPr>
      <t>7)</t>
    </r>
  </si>
  <si>
    <r>
      <t>medizin</t>
    </r>
    <r>
      <rPr>
        <vertAlign val="superscript"/>
        <sz val="8"/>
        <color indexed="8"/>
        <rFont val="Arial Narrow"/>
        <family val="2"/>
      </rPr>
      <t>8)</t>
    </r>
  </si>
  <si>
    <r>
      <rPr>
        <sz val="8"/>
        <color indexed="8"/>
        <rFont val="Arial Narrow"/>
        <family val="2"/>
      </rPr>
      <t>Veterinärmedizin</t>
    </r>
    <r>
      <rPr>
        <vertAlign val="superscript"/>
        <sz val="8"/>
        <color indexed="8"/>
        <rFont val="Arial Narrow"/>
        <family val="2"/>
      </rPr>
      <t>8)</t>
    </r>
  </si>
  <si>
    <r>
      <t xml:space="preserve">     </t>
    </r>
    <r>
      <rPr>
        <vertAlign val="superscript"/>
        <sz val="8"/>
        <rFont val="Arial Narrow"/>
        <family val="2"/>
      </rPr>
      <t xml:space="preserve">1) </t>
    </r>
    <r>
      <rPr>
        <sz val="8"/>
        <rFont val="Arial Narrow"/>
        <family val="2"/>
      </rPr>
      <t xml:space="preserve">Organisatorische Zugehörigkeit. - </t>
    </r>
    <r>
      <rPr>
        <vertAlign val="superscript"/>
        <sz val="8"/>
        <rFont val="Arial Narrow"/>
        <family val="2"/>
      </rPr>
      <t xml:space="preserve"> 2) </t>
    </r>
    <r>
      <rPr>
        <sz val="8"/>
        <rFont val="Arial Narrow"/>
        <family val="2"/>
      </rPr>
      <t xml:space="preserve">Geänderte Fächersystematik ab Berichtsjahr 2015, vgl. Übersicht zur Änderung der Fächersystematik in den Vorbemerkungen. - </t>
    </r>
    <r>
      <rPr>
        <vertAlign val="superscript"/>
        <sz val="8"/>
        <rFont val="Arial Narrow"/>
        <family val="2"/>
      </rPr>
      <t xml:space="preserve">3) </t>
    </r>
    <r>
      <rPr>
        <sz val="8"/>
        <rFont val="Arial Narrow"/>
        <family val="2"/>
      </rPr>
      <t>Studierende im Wintersemester, Absolventen und Promotionen im Prüfungsjahr. -</t>
    </r>
    <r>
      <rPr>
        <vertAlign val="superscript"/>
        <sz val="8"/>
        <rFont val="Arial Narrow"/>
        <family val="2"/>
      </rPr>
      <t xml:space="preserve">  4) </t>
    </r>
    <r>
      <rPr>
        <sz val="8"/>
        <rFont val="Arial Narrow"/>
        <family val="2"/>
      </rPr>
      <t>Nur Erststudium. -</t>
    </r>
    <r>
      <rPr>
        <vertAlign val="superscript"/>
        <sz val="8"/>
        <rFont val="Arial Narrow"/>
        <family val="2"/>
      </rPr>
      <t xml:space="preserve"> 5) </t>
    </r>
    <r>
      <rPr>
        <sz val="8"/>
        <rFont val="Arial Narrow"/>
        <family val="2"/>
      </rPr>
      <t xml:space="preserve">Personal in Vollzeitäquivalenten (ohne drittmittelfinanziertes Personal), einschließlich Professoren, ohne student. Hilfskräfte.  - </t>
    </r>
    <r>
      <rPr>
        <vertAlign val="superscript"/>
        <sz val="8"/>
        <rFont val="Arial Narrow"/>
        <family val="2"/>
      </rPr>
      <t>6)</t>
    </r>
    <r>
      <rPr>
        <sz val="8"/>
        <rFont val="Arial Narrow"/>
        <family val="2"/>
      </rPr>
      <t xml:space="preserve"> Professoren in Vollzeitäquivalenten (ohne drittmittelfinanziertes Personal). - </t>
    </r>
    <r>
      <rPr>
        <vertAlign val="superscript"/>
        <sz val="8"/>
        <rFont val="Arial Narrow"/>
        <family val="2"/>
      </rPr>
      <t>7)</t>
    </r>
    <r>
      <rPr>
        <sz val="8"/>
        <rFont val="Arial Narrow"/>
        <family val="2"/>
      </rPr>
      <t xml:space="preserve"> Bis 2014 Sprach- und Kulturwissenschaften. - </t>
    </r>
    <r>
      <rPr>
        <vertAlign val="superscript"/>
        <sz val="8"/>
        <rFont val="Arial Narrow"/>
        <family val="2"/>
      </rPr>
      <t>8)</t>
    </r>
    <r>
      <rPr>
        <sz val="8"/>
        <rFont val="Arial Narrow"/>
        <family val="2"/>
      </rPr>
      <t xml:space="preserve"> Seit 2015 (wegen geänderter Fächersystematik) Agrar-, Forst- und Ernährungswissenschaften inkl. Veterinärmedizin.
</t>
    </r>
  </si>
  <si>
    <t>zu-sammen</t>
  </si>
  <si>
    <t>zusammen</t>
  </si>
  <si>
    <t>Hochschulpersonal 2016 - Tabelle 3</t>
  </si>
  <si>
    <t>auf Dauer</t>
  </si>
  <si>
    <t>auf Zeit</t>
  </si>
  <si>
    <t>Inhaltsverzeichnis</t>
  </si>
  <si>
    <t>Vorbemerkungen</t>
  </si>
  <si>
    <t xml:space="preserve"> Abbildungen und Tabellen</t>
  </si>
  <si>
    <t>Abb. 1</t>
  </si>
  <si>
    <t>Abb. 2</t>
  </si>
  <si>
    <t xml:space="preserve">Professoren, Dozenten/Assistenten und Wissenschaftlich/Künstlerische </t>
  </si>
  <si>
    <t>Abb. 3</t>
  </si>
  <si>
    <t>Abb. 4</t>
  </si>
  <si>
    <t>nach Beschäftigungsdauer</t>
  </si>
  <si>
    <t>Übersicht 1</t>
  </si>
  <si>
    <t>Übersicht 2</t>
  </si>
  <si>
    <t xml:space="preserve">Wissenschaftliches und künstlerisches Personal an den Hochschulen </t>
  </si>
  <si>
    <t>1a</t>
  </si>
  <si>
    <t>1b</t>
  </si>
  <si>
    <t>Beschäftigungsverhältnis</t>
  </si>
  <si>
    <t>2a</t>
  </si>
  <si>
    <t xml:space="preserve">Hochschule, Beschäftigungsverhältnis und Personalgruppe  </t>
  </si>
  <si>
    <t>2b</t>
  </si>
  <si>
    <t xml:space="preserve">Wissenschaftliches und künstlerisches Personal nach Hochschulart, Fächergruppe   </t>
  </si>
  <si>
    <t>Hauptberufliches wissenschaftliches und künstlerisches Personal nach Hochschulart</t>
  </si>
  <si>
    <t>Fächergruppe (organisatorische Zugehörigkeit), Altersgruppe und Personalgruppe</t>
  </si>
  <si>
    <t>4a</t>
  </si>
  <si>
    <t>4b</t>
  </si>
  <si>
    <t xml:space="preserve">Verwaltungs-, technisches und sonstiges Hochschulpersonal nach Fächergruppe </t>
  </si>
  <si>
    <t>1. Rechtsgrundlagen</t>
  </si>
  <si>
    <r>
      <t>Gesetz über die Statistik für das Hochschulwesen (Hochschulstatistikgesetz – HStaG) vom 2. November 1990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2414), zuletzt geändert durch Art. 2 des Gesetzes vom 25. Juni 2005 (BGBl I</t>
    </r>
    <r>
      <rPr>
        <sz val="10"/>
        <color indexed="8"/>
        <rFont val="Calibri"/>
        <family val="2"/>
      </rPr>
      <t> </t>
    </r>
    <r>
      <rPr>
        <sz val="10"/>
        <color indexed="8"/>
        <rFont val="Arial"/>
        <family val="2"/>
      </rPr>
      <t>S.</t>
    </r>
    <r>
      <rPr>
        <sz val="10"/>
        <color indexed="8"/>
        <rFont val="Calibri"/>
        <family val="2"/>
      </rPr>
      <t> </t>
    </r>
    <r>
      <rPr>
        <sz val="10"/>
        <color indexed="8"/>
        <rFont val="Arial"/>
        <family val="2"/>
      </rPr>
      <t>1860), i.V.m. dem Gesetz über die Statistik für Bundeszwecke (Bundesstatistikgesetz – BStatG) vom 22. Januar 1987 (BGBl I S. 462, 565), zuletzt geändert durch Art. 3 des Gesetzes vom 7. September 2007 (BGBl</t>
    </r>
    <r>
      <rPr>
        <sz val="10"/>
        <color indexed="8"/>
        <rFont val="Calibri"/>
        <family val="2"/>
      </rPr>
      <t> </t>
    </r>
    <r>
      <rPr>
        <sz val="10"/>
        <color indexed="8"/>
        <rFont val="Arial"/>
        <family val="2"/>
      </rPr>
      <t>I</t>
    </r>
    <r>
      <rPr>
        <sz val="10"/>
        <color indexed="8"/>
        <rFont val="Calibri"/>
        <family val="2"/>
      </rPr>
      <t> </t>
    </r>
    <r>
      <rPr>
        <sz val="10"/>
        <color indexed="8"/>
        <rFont val="Arial"/>
        <family val="2"/>
      </rPr>
      <t>S.</t>
    </r>
    <r>
      <rPr>
        <sz val="10"/>
        <color indexed="8"/>
        <rFont val="Calibri"/>
        <family val="2"/>
      </rPr>
      <t> </t>
    </r>
    <r>
      <rPr>
        <sz val="10"/>
        <color indexed="8"/>
        <rFont val="Arial"/>
        <family val="2"/>
      </rPr>
      <t>2246)</t>
    </r>
  </si>
  <si>
    <t>Erhoben werden die Angaben zu § 3 Abs. 1 Nr. 4 HStatG.</t>
  </si>
  <si>
    <t>Die Auskunftsverpflichtung ergibt sich aus § 5 Abs. 2 Nr. 1 HStatG i.V.m. § 15 BStatG. Hiernach sind die Leiter der in § 2 Nr. 1 HStatG genannten Einrichtungen auskunftspflichtig. Gemäß § 5 Abs. 4 HStatG sind die Auskünfte aus den Unterlagen der Hochschulverwaltungen zu erteilen.</t>
  </si>
  <si>
    <t>Die erhobenen Einzelangaben werden nach § 16 BStatG geheim gehalten.</t>
  </si>
  <si>
    <t>Gemäß § 6 HStatG dürfen Ergebnisse der Hochschulstatistik auf die einzelne Hochschule und einzelne Hochschulstandorte bezogen veröffentlicht werden.</t>
  </si>
  <si>
    <t>2. Umfang der Erhebung</t>
  </si>
  <si>
    <t>Die Erhebung des Hochschulpersonals auf der Grundlage des Hochschulstatistikgesetzes wird jährlich zum 1. Dezember durchgeführt. Erfasst wird das zum Stichtag an der Hochschule tätige haupt- und nebenberufliche Personal, auch soweit kein Anstellungsverhältnis zum Land oder zur Hochschule besteht. Entsprechend der Differenzierung nach den Aufgaben in der Hochschule, gibt es vier Hauptgruppen:</t>
  </si>
  <si>
    <r>
      <t xml:space="preserve">- </t>
    </r>
    <r>
      <rPr>
        <sz val="10"/>
        <color indexed="8"/>
        <rFont val="Arial"/>
        <family val="2"/>
      </rPr>
      <t>das</t>
    </r>
    <r>
      <rPr>
        <b/>
        <sz val="10"/>
        <color indexed="8"/>
        <rFont val="Arial"/>
        <family val="2"/>
      </rPr>
      <t xml:space="preserve"> hauptberuflich tätige wissenschaftliche und künstlerische Personal:</t>
    </r>
  </si>
  <si>
    <t>Professoren, Dozenten und Assistenten, wissenschaftliche und künstlerische Mitarbeiter, Lehrkräfte für besondere Aufgaben</t>
  </si>
  <si>
    <r>
      <t xml:space="preserve">- </t>
    </r>
    <r>
      <rPr>
        <sz val="10"/>
        <color indexed="8"/>
        <rFont val="Arial"/>
        <family val="2"/>
      </rPr>
      <t>das</t>
    </r>
    <r>
      <rPr>
        <b/>
        <sz val="10"/>
        <color indexed="8"/>
        <rFont val="Arial"/>
        <family val="2"/>
      </rPr>
      <t xml:space="preserve"> nebenberuflich tätige wissenschaftliche und künstlerische Personal:</t>
    </r>
  </si>
  <si>
    <t>Gastprofessoren, Emeriti, Lehrbeauftragte (einschließlich Honorarprofessoren, Privatdozenten, außerplanmäßige Professoren) und wissenschaftliche Hilfskräfte (einschließlich Tutoren und studentische Hilfskräfte)</t>
  </si>
  <si>
    <r>
      <t xml:space="preserve">- </t>
    </r>
    <r>
      <rPr>
        <sz val="10"/>
        <color indexed="8"/>
        <rFont val="Arial"/>
        <family val="2"/>
      </rPr>
      <t>das</t>
    </r>
    <r>
      <rPr>
        <b/>
        <sz val="10"/>
        <color indexed="8"/>
        <rFont val="Arial"/>
        <family val="2"/>
      </rPr>
      <t xml:space="preserve"> hauptberuflich tätige nichtwissenschaftliche Personal:</t>
    </r>
  </si>
  <si>
    <t>Verwaltungspersonal, Bibliothekspersonal, technisches Personal, sonstiges Personal, Auszubildende, Praktikanten, Pflegepersonal an den Hochschulkliniken</t>
  </si>
  <si>
    <r>
      <t xml:space="preserve">- </t>
    </r>
    <r>
      <rPr>
        <sz val="10"/>
        <color indexed="8"/>
        <rFont val="Arial"/>
        <family val="2"/>
      </rPr>
      <t>das</t>
    </r>
    <r>
      <rPr>
        <b/>
        <sz val="10"/>
        <color indexed="8"/>
        <rFont val="Arial"/>
        <family val="2"/>
      </rPr>
      <t xml:space="preserve"> nebenberuflich tätige nichtwissenschaftliche Personal:</t>
    </r>
  </si>
  <si>
    <t>sonstige Hilfskräfte</t>
  </si>
  <si>
    <t>Grundsätzlich werden nur Personen erfasst, deren Tätigkeit mindestens die Dauer eines Semesters erreicht bzw. für ein Semester zählt (z. B. bei Lehrveranstaltungen in Form von Blockunterricht).</t>
  </si>
  <si>
    <r>
      <t xml:space="preserve">Für die Statistik werden </t>
    </r>
    <r>
      <rPr>
        <b/>
        <sz val="10"/>
        <color indexed="8"/>
        <rFont val="Arial"/>
        <family val="2"/>
      </rPr>
      <t>Beschäftigungs</t>
    </r>
    <r>
      <rPr>
        <b/>
        <u val="single"/>
        <sz val="10"/>
        <color indexed="8"/>
        <rFont val="Arial"/>
        <family val="2"/>
      </rPr>
      <t>fälle</t>
    </r>
    <r>
      <rPr>
        <sz val="10"/>
        <color indexed="8"/>
        <rFont val="Arial"/>
        <family val="2"/>
      </rPr>
      <t xml:space="preserve"> erfasst. Daher werden Personen, die haupt- </t>
    </r>
    <r>
      <rPr>
        <u val="single"/>
        <sz val="10"/>
        <color indexed="8"/>
        <rFont val="Arial"/>
        <family val="2"/>
      </rPr>
      <t>und</t>
    </r>
    <r>
      <rPr>
        <sz val="10"/>
        <color indexed="8"/>
        <rFont val="Arial"/>
        <family val="2"/>
      </rPr>
      <t xml:space="preserve"> nebenberuflich an derselben Hochschule tätig sind und nebenberuflich tätige Lehrkräfte mit zwei oder mehreren Lehraufträgen auch zweimal bzw. mehrmals gezählt.</t>
    </r>
  </si>
  <si>
    <r>
      <t>Nicht erhoben</t>
    </r>
    <r>
      <rPr>
        <sz val="10"/>
        <color indexed="8"/>
        <rFont val="Arial"/>
        <family val="2"/>
      </rPr>
      <t xml:space="preserve"> werden:</t>
    </r>
  </si>
  <si>
    <t>- geringfügig Beschäftigte mit weniger als 20 Stunden Arbeitszeit (Kurse, Einzelvorträge) im Berichtsjahr</t>
  </si>
  <si>
    <t>- Beschäftigte, die ohne Bezüge beurlaubt sind</t>
  </si>
  <si>
    <t>- Personen, die aus Drittmitteln finanziert werden, die aber nicht in den Hochschulhaushalt eingestellt bzw. von der Hochschule verwaltet werden (Bsp.: Privatdienstvertrag mit einem Professor)</t>
  </si>
  <si>
    <t>- Emeriti, die im Berichtsjahr keine Aufgaben in Forschung und/oder Lehre an der Hochschule wahrnehmen</t>
  </si>
  <si>
    <t>- Zivildienstleistende</t>
  </si>
  <si>
    <r>
      <rPr>
        <sz val="10"/>
        <color indexed="8"/>
        <rFont val="Calibri"/>
        <family val="2"/>
      </rPr>
      <t>-</t>
    </r>
    <r>
      <rPr>
        <sz val="10"/>
        <color indexed="8"/>
        <rFont val="Arial"/>
        <family val="2"/>
      </rPr>
      <t xml:space="preserve"> Laufbahngruppen: Aufgrund des neuen Leistungslaufbahngesetzes (LlbG) vom 5. August 2010 sind in Bayern die bisher geltenden Laufbahngruppen entfallen</t>
    </r>
  </si>
  <si>
    <t xml:space="preserve"> Die vier Laufbahngruppen des einfachen, mittleren, gehobenen und höheren Dienstes werden durch eine durchgehende Leistungslaufbahn ersetzt, in die entsprechend dem Schul- und Hochschulrecht nach Vor- und Ausbildung sowie gegebenenfalls unter Berücksichtigung beruflicher Leistungen in vier unterschiedlichen Qualifikationsebenen (Q1 bis Q4) eingestiegen wird.</t>
  </si>
  <si>
    <t>3. Erhebungsmerkmale</t>
  </si>
  <si>
    <t>Erfasst werden für jede Person:</t>
  </si>
  <si>
    <t>Kleinste (erfassbare) organisatorische Einheit, der die Person zugeordnet ist</t>
  </si>
  <si>
    <t>Kleinste organisatorische Einheiten können – je nach den Gegebenheiten in der Hochschule – sein:</t>
  </si>
  <si>
    <t>Fachbereiche, Fakultäten, Lehrstühle, Institute, Abteilungen, Hochschulbibliothek, Hochschulrechenzentrum.</t>
  </si>
  <si>
    <t>Personen, die verschiedenen organisatorischen Einheiten zugeordnet sind, werden unter der Einheit mit dem höchsten Anteil an der Arbeitszeit erfasst.</t>
  </si>
  <si>
    <t>Fachgebiet</t>
  </si>
  <si>
    <t>Das Fachgebiet bezeichnet das Forschungsgebiet, Lehrfach bzw. den Aufgabenbereich bei zentralen Einrichtungen.</t>
  </si>
  <si>
    <t>Amts-/Dienstbezeichnung</t>
  </si>
  <si>
    <r>
      <t>Tätigkeit</t>
    </r>
    <r>
      <rPr>
        <sz val="10"/>
        <color indexed="8"/>
        <rFont val="Arial"/>
        <family val="2"/>
      </rPr>
      <t xml:space="preserve"> (hauptberuflich/hauptamtlich oder nebenberuflich/nebenamtlich)</t>
    </r>
  </si>
  <si>
    <t>Beschäftigungsverhältnis:</t>
  </si>
  <si>
    <r>
      <t xml:space="preserve">- </t>
    </r>
    <r>
      <rPr>
        <b/>
        <sz val="10"/>
        <color indexed="8"/>
        <rFont val="Arial"/>
        <family val="2"/>
      </rPr>
      <t>Arbeitzeit</t>
    </r>
    <r>
      <rPr>
        <sz val="10"/>
        <color indexed="8"/>
        <rFont val="Arial"/>
        <family val="2"/>
      </rPr>
      <t xml:space="preserve"> (Vollzeit oder Teilzeit)</t>
    </r>
  </si>
  <si>
    <r>
      <t xml:space="preserve">- </t>
    </r>
    <r>
      <rPr>
        <b/>
        <sz val="10"/>
        <color indexed="8"/>
        <rFont val="Arial"/>
        <family val="2"/>
      </rPr>
      <t>Dienstverhältnis</t>
    </r>
  </si>
  <si>
    <r>
      <t xml:space="preserve">- </t>
    </r>
    <r>
      <rPr>
        <b/>
        <sz val="10"/>
        <color indexed="8"/>
        <rFont val="Arial"/>
        <family val="2"/>
      </rPr>
      <t xml:space="preserve">Dauer der Beschäftigung </t>
    </r>
    <r>
      <rPr>
        <sz val="10"/>
        <color indexed="8"/>
        <rFont val="Arial"/>
        <family val="2"/>
      </rPr>
      <t>(unbefristet oder befristet)</t>
    </r>
  </si>
  <si>
    <r>
      <t xml:space="preserve">- </t>
    </r>
    <r>
      <rPr>
        <b/>
        <sz val="10"/>
        <color indexed="8"/>
        <rFont val="Arial"/>
        <family val="2"/>
      </rPr>
      <t>Laufbahngruppe</t>
    </r>
  </si>
  <si>
    <r>
      <t xml:space="preserve">- </t>
    </r>
    <r>
      <rPr>
        <b/>
        <sz val="10"/>
        <color indexed="8"/>
        <rFont val="Arial"/>
        <family val="2"/>
      </rPr>
      <t>Einstufung nach Besoldungs-, Vergütungs-, Entgelt- und Lohngruppen</t>
    </r>
  </si>
  <si>
    <t>Die Einstufung in Besoldungs-, Vergütungs-, Entgelt- oder Lohngruppen richtet sich nach den gesetzlichen bzw. tariflichen Regelungen für die verschiedenen Personalgruppen. Abweichende Einstufungen (wie z. B. an nichtstaatlichen Hochschulen oder bei Privatdienstverträgen) werden in Anlehnung an eine vergleichbare Signatur zugeordnet und verschlüsselt. Ordensangehörige werden entsprechend ihrer Tätigkeit adäquat eingestuft.</t>
  </si>
  <si>
    <r>
      <t>- Art der Mittel, über die das Beschäftigungsverhältnis finanziert wird</t>
    </r>
    <r>
      <rPr>
        <sz val="10"/>
        <color indexed="8"/>
        <rFont val="Arial"/>
        <family val="2"/>
      </rPr>
      <t xml:space="preserve"> (z. B. Stellenplan, Drittmittel, sonstige Fremdfinanzierung)</t>
    </r>
  </si>
  <si>
    <t>Angaben zur Person:</t>
  </si>
  <si>
    <t>- Geschlecht</t>
  </si>
  <si>
    <t>- Alter (Geburtsmonat und Geburtsjahr)</t>
  </si>
  <si>
    <t xml:space="preserve">- Staatsangehörigkeit </t>
  </si>
  <si>
    <t>Die Angaben zum Alter und zur Staatsangehörigkeit werden nur für das wissenschaftliche und künstlerische Personal erhoben.</t>
  </si>
  <si>
    <t>Angaben zur Habilitation (für alle an der Hochschule tätigen habilitierten Angehörigen des wissenschaftlichen und künstlerischen Personals):</t>
  </si>
  <si>
    <t>- Hochschule der Habilitation</t>
  </si>
  <si>
    <t>- Jahr der Habilitation</t>
  </si>
  <si>
    <t>- Fachgebiet der Habilitation</t>
  </si>
  <si>
    <t>- Jahr der ersten (an einer deutschen Hochschule abgeschlossenen) Berufung zum Professor</t>
  </si>
  <si>
    <t>Die Angaben zur Habilitation beziehen sich – falls mehrere Habilitationen vorliegen – auf die erste Habilitation.</t>
  </si>
  <si>
    <t>Betreuungsrelationen</t>
  </si>
  <si>
    <t>Die Kennzahl beschreibt das zahlenmäßige Verhältnis der Studierenden, Absolventen und Promovierenden zum wissenschaftlichen und künstlerischen Personal in Vollzeitäquivalenten.</t>
  </si>
  <si>
    <t>Vollzeitäquivalente</t>
  </si>
  <si>
    <t>Die Gewichtung des Personals erfolgt anhand des Beschäftigungsverhältnisses und der Art der Tätigkeit</t>
  </si>
  <si>
    <t>(haupt-/nebenberuflich). Hautberufliches Personal in Vollzeit wird mit 1,0, hauptberufliches Personal in Teilzeit mit 0,5 und nebenberufliches Personal mit 0,2 gewichtet.</t>
  </si>
  <si>
    <t>Abkürzungen</t>
  </si>
  <si>
    <t>angew</t>
  </si>
  <si>
    <t>angewandte</t>
  </si>
  <si>
    <t>FH</t>
  </si>
  <si>
    <t>Fachhochschule</t>
  </si>
  <si>
    <t>H</t>
  </si>
  <si>
    <t>HaW</t>
  </si>
  <si>
    <t>Hochschule für angewandte Wissenschaften</t>
  </si>
  <si>
    <t>OTH</t>
  </si>
  <si>
    <t>Ostbayerische Technische Hochschule</t>
  </si>
  <si>
    <t>priv</t>
  </si>
  <si>
    <t>privat</t>
  </si>
  <si>
    <t>Technische Hochschule</t>
  </si>
  <si>
    <t>U</t>
  </si>
  <si>
    <t>Universität</t>
  </si>
  <si>
    <t xml:space="preserve">
Zum Berichtsjahr 2015 gab es eine Änderung in der Fächersystematik (siehe unten stehende Übersicht), die bei der Auswertung von Zeitreihen zu Fächergruppen und Lehr- und Forschungsbereichen berücksichtigt werden muss. Alle Änderungen der Fächersystematik ab dem Wintersemester 2015/16 auf der nächsten Seite.
</t>
  </si>
  <si>
    <t>betrifft Berichtsjahre bis einschließlich 2014</t>
  </si>
  <si>
    <t>ab Berichtsjahr 2015</t>
  </si>
  <si>
    <t>Textänderungen</t>
  </si>
  <si>
    <t>Bezeichnung</t>
  </si>
  <si>
    <t>Schlüssel</t>
  </si>
  <si>
    <t>Fächergruppe Sprach- und Kulturwissenschaften</t>
  </si>
  <si>
    <t>01</t>
  </si>
  <si>
    <t>Fächergruppe Geisteswissenschaften</t>
  </si>
  <si>
    <t>LuF Sprach- und Kulturwissenschaften allgemein</t>
  </si>
  <si>
    <t>LuF Geisteswissenschaften allgemein</t>
  </si>
  <si>
    <t>Fachgebiet Deutsch für Ausländer</t>
  </si>
  <si>
    <t>1040</t>
  </si>
  <si>
    <t>Fachgebiet Deutsch als Fremdsprache oder als Zweitsprache</t>
  </si>
  <si>
    <t>Fachgebiet Berufspädagogik</t>
  </si>
  <si>
    <t>1805</t>
  </si>
  <si>
    <t>Fachgebiet Berufs- und Wirtschaftspädagogik</t>
  </si>
  <si>
    <t>Fachgebiet Frühpädagogik</t>
  </si>
  <si>
    <t>1826</t>
  </si>
  <si>
    <t>Fachgebiet Pädagogik der frühen Kindheit</t>
  </si>
  <si>
    <t>LuF Elektrotechnik</t>
  </si>
  <si>
    <t>710</t>
  </si>
  <si>
    <t>LuF Elektrotechnik und Informationstechnik</t>
  </si>
  <si>
    <t>Fachgebiet Nachrichten-/Informationstechnik</t>
  </si>
  <si>
    <t>7130</t>
  </si>
  <si>
    <t>Fachgebiet Kommunikations- und Informationstechnik</t>
  </si>
  <si>
    <t>Neue Lehr- und Forschungsbereiche bzw. Fachgebiete</t>
  </si>
  <si>
    <t>LuF Islamische Studien</t>
  </si>
  <si>
    <t>195</t>
  </si>
  <si>
    <t>Fachgebiet Islamische Studien</t>
  </si>
  <si>
    <t>1950</t>
  </si>
  <si>
    <t>LuF Materialwissenschaft und Werkstofftechnik</t>
  </si>
  <si>
    <t>770</t>
  </si>
  <si>
    <t>Fachgebiet Materialwissenschaften</t>
  </si>
  <si>
    <t>7700</t>
  </si>
  <si>
    <t>Neue Zuordnung bisheriger Fächergruppen, Studienbereichen bzw. Studienfächer</t>
  </si>
  <si>
    <t>LuF Psychologie in der Fächergruppe Sprach- und Kulturwissenschaften</t>
  </si>
  <si>
    <t>170</t>
  </si>
  <si>
    <t>LuF Psychologie in der Fächergruppe Rechts-, Wirtschafts- und Sozialwissenschaften</t>
  </si>
  <si>
    <t>315</t>
  </si>
  <si>
    <t>Studienbereich Erziehungswissenschaften in der Fächergruppe Sprach- und Kulturwissenschaften</t>
  </si>
  <si>
    <t>180</t>
  </si>
  <si>
    <t>Studienbereich Erziehungswissenschaften in der Fächergruppe Rechts-, Wirtschafts- und
Sozialwissenschaften</t>
  </si>
  <si>
    <t>320</t>
  </si>
  <si>
    <t>LuF Sonderpädagogik entfällt</t>
  </si>
  <si>
    <t>190</t>
  </si>
  <si>
    <t>Alle Fachgebiete des LuF Sonderpädagogik zusammengefasst in Fachgebiet Sonderpädagogik im LuF Erziehungswissenschaften</t>
  </si>
  <si>
    <t>LuF Informatik in der Fächergruppe Mathematik, Naturwissenschaften</t>
  </si>
  <si>
    <t>350</t>
  </si>
  <si>
    <t>LuF Informatik in der Fächergruppe Ingenieurwissenschaften</t>
  </si>
  <si>
    <t>765</t>
  </si>
  <si>
    <t>Fächergruppe Veterinärmedizin
Fächergruppe Agrar-, Forst- und Ernährungswissenschaften</t>
  </si>
  <si>
    <t>06
07</t>
  </si>
  <si>
    <t>Fächergruppe Agrar-, Forst- und Ernährungswissenschaften, Veterinärmedizin</t>
  </si>
  <si>
    <t>07</t>
  </si>
  <si>
    <t>Fachgebiet Werkstoffwissenschaft/-technik im LuF Maschinenbau/Verfahrenstechnik</t>
  </si>
  <si>
    <t>6990</t>
  </si>
  <si>
    <t>Fachgebiet Werkstofftechnik im LuF Materialwissenschaft und Werkstofftechnik</t>
  </si>
  <si>
    <t>Frauenanteil in der Professorenschaft in Bayern 2016 nach Fächergruppen</t>
  </si>
  <si>
    <t>Mitarbeiter in Bayern seit 2000</t>
  </si>
  <si>
    <t>Index zur Zahl des Hochschulpersonals und der Studierenden seit 2000</t>
  </si>
  <si>
    <t>Hauptberuflich wissenschaftliches und künstlerisches Personal in Bayern seit 2000</t>
  </si>
  <si>
    <t>Betreuungsrelationen in Bayern seit 2000 nach Fächergruppen</t>
  </si>
  <si>
    <t xml:space="preserve">in Bayern 2016 nach Geschlecht </t>
  </si>
  <si>
    <t>60 oder mehr</t>
  </si>
  <si>
    <t>Auszu-
bildende, 
Praktikanten,
Sonst.
 Hilfskräfte</t>
  </si>
  <si>
    <t xml:space="preserve">Personal nach Fächergruppe (organisatorische Zugehörigkeit), </t>
  </si>
  <si>
    <t xml:space="preserve">Personal nach Fächergruppe (organisatorische  Zugehörigkeit), Hochschulart  </t>
  </si>
  <si>
    <t>(organisatorische Zugehörigkeit), Beschäftigungsverhältnis und Personalgruppe</t>
  </si>
  <si>
    <t xml:space="preserve">Fächergruppe (organisatorische Zugehörigkeit), Beschäftigungsverhältnis und Personalgruppe  </t>
  </si>
  <si>
    <t>Wiss. künstl. Personal
 (ohne stud. Hilfskräfte)</t>
  </si>
  <si>
    <t xml:space="preserve">darunter Hauptb. wiss. künstl. Personal </t>
  </si>
  <si>
    <t>davon
Frauen</t>
  </si>
  <si>
    <t>Frauen-
anteil
 in %</t>
  </si>
  <si>
    <t>Frauen-
anteil 
in %</t>
  </si>
  <si>
    <t xml:space="preserve">Juniorprofessoren </t>
  </si>
  <si>
    <t>Frauen
anteil 
in %</t>
  </si>
  <si>
    <t>Verwaltungs-, techn.- und sonstiges Personal nach Hochschulart, Hochschule und Personalgruppe</t>
  </si>
  <si>
    <t>und Personalgruppe</t>
  </si>
  <si>
    <t>Verwaltungs-, technisches und sonstiges Hochschulpersonal nach Hochschulart,</t>
  </si>
  <si>
    <t xml:space="preserve"> Hochschule und Personalgruppe</t>
  </si>
  <si>
    <t>(organisatorische Zugehörigkeit)  und Personalgruppe</t>
  </si>
  <si>
    <t>Hochschule Fresenius Idstein (Priv. FH)</t>
  </si>
  <si>
    <t xml:space="preserve"> Wissenschaften, München (Priv. FH)</t>
  </si>
  <si>
    <t>TH</t>
  </si>
  <si>
    <t>Änderung der Fächersystematik ab WS 2015/16</t>
  </si>
  <si>
    <t>und Sozialwissen-</t>
  </si>
  <si>
    <t>schaft</t>
  </si>
  <si>
    <t>Kath. U Eichstätt-Ingolstadt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</si>
</sst>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 _-;\-* #\ ##0\ _-;_-* &quot;-&quot;\ _-;_-@_-"/>
    <numFmt numFmtId="165" formatCode="0.0"/>
    <numFmt numFmtId="166" formatCode="#\ ##0.0"/>
    <numFmt numFmtId="167" formatCode="#\ ###\ ##0\ \ ;\-#\ ###\ ##0\ \ ;\-\ \ "/>
    <numFmt numFmtId="168" formatCode="#\ ###\ ##0.0\ \ ;\-#\ ###\ ##0.0\ \ ;\-\ \ "/>
    <numFmt numFmtId="169" formatCode="#\ ###\ ##0.00\ \ ;\-#\ ###\ ##0.00\ \ ;\-\ \ "/>
    <numFmt numFmtId="170" formatCode="_([$€]* #,##0.00_);_([$€]* \(#,##0.00\);_([$€]* &quot;-&quot;??_);_(@_)"/>
    <numFmt numFmtId="171" formatCode="General\ \ ;\-General\ \ ;\ \-\ \ ;@\ *."/>
    <numFmt numFmtId="172" formatCode="#\ ###"/>
    <numFmt numFmtId="173" formatCode="#\ ##0\ ;\-\ ;\-\ ;"/>
    <numFmt numFmtId="174" formatCode="#,##0;\(#,##0\)"/>
    <numFmt numFmtId="175" formatCode="###\ ###\ ###\ ;\-###\ ###\ ###\ ;\-\ ;@*."/>
    <numFmt numFmtId="176" formatCode="@*."/>
    <numFmt numFmtId="177" formatCode="##\ ##"/>
    <numFmt numFmtId="178" formatCode="##\ ##\ #"/>
    <numFmt numFmtId="179" formatCode="##\ ##\ ##"/>
    <numFmt numFmtId="180" formatCode="##\ ##\ ##\ ###"/>
    <numFmt numFmtId="181" formatCode="#\ ###.0\ \ "/>
    <numFmt numFmtId="182" formatCode="#\ ##0.0\ \ "/>
  </numFmts>
  <fonts count="136">
    <font>
      <sz val="11"/>
      <color theme="1"/>
      <name val="Calibri"/>
      <family val="2"/>
    </font>
    <font>
      <sz val="11"/>
      <color indexed="8"/>
      <name val="Calibri"/>
      <family val="2"/>
    </font>
    <font>
      <sz val="10"/>
      <name val="Arial"/>
      <family val="2"/>
    </font>
    <font>
      <sz val="8"/>
      <name val="Arial Narrow"/>
      <family val="2"/>
    </font>
    <font>
      <b/>
      <sz val="10"/>
      <name val="Arial Narrow"/>
      <family val="2"/>
    </font>
    <font>
      <b/>
      <sz val="8"/>
      <name val="Arial Narrow"/>
      <family val="2"/>
    </font>
    <font>
      <sz val="10"/>
      <name val="Arial Narrow"/>
      <family val="2"/>
    </font>
    <font>
      <u val="single"/>
      <sz val="10"/>
      <color indexed="12"/>
      <name val="Arial"/>
      <family val="2"/>
    </font>
    <font>
      <u val="single"/>
      <sz val="8"/>
      <color indexed="12"/>
      <name val="Arial"/>
      <family val="2"/>
    </font>
    <font>
      <vertAlign val="superscript"/>
      <sz val="8"/>
      <name val="Arial Narrow"/>
      <family val="2"/>
    </font>
    <font>
      <sz val="8"/>
      <color indexed="8"/>
      <name val="Arial Narrow"/>
      <family val="2"/>
    </font>
    <font>
      <sz val="10"/>
      <name val="Times New Roman"/>
      <family val="1"/>
    </font>
    <font>
      <i/>
      <sz val="10"/>
      <name val="Times New Roman"/>
      <family val="1"/>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7"/>
      <name val="Arial Narrow"/>
      <family val="2"/>
    </font>
    <font>
      <b/>
      <i/>
      <sz val="7"/>
      <name val="Arial Narrow"/>
      <family val="2"/>
    </font>
    <font>
      <sz val="7"/>
      <name val="Arial Narrow"/>
      <family val="2"/>
    </font>
    <font>
      <i/>
      <sz val="7"/>
      <name val="Arial Narrow"/>
      <family val="2"/>
    </font>
    <font>
      <sz val="7"/>
      <color indexed="8"/>
      <name val="Arial Narrow"/>
      <family val="2"/>
    </font>
    <font>
      <b/>
      <sz val="7"/>
      <color indexed="8"/>
      <name val="Arial Narrow"/>
      <family val="2"/>
    </font>
    <font>
      <u val="single"/>
      <sz val="8"/>
      <color indexed="12"/>
      <name val="Arial Narrow"/>
      <family val="2"/>
    </font>
    <font>
      <b/>
      <vertAlign val="superscript"/>
      <sz val="10"/>
      <name val="Arial Narrow"/>
      <family val="2"/>
    </font>
    <font>
      <vertAlign val="superscript"/>
      <sz val="8"/>
      <color indexed="8"/>
      <name val="Arial Narrow"/>
      <family val="2"/>
    </font>
    <font>
      <sz val="11"/>
      <name val="Arial Narrow"/>
      <family val="2"/>
    </font>
    <font>
      <b/>
      <sz val="9"/>
      <name val="Verdana"/>
      <family val="2"/>
    </font>
    <font>
      <sz val="9"/>
      <name val="Verdana"/>
      <family val="2"/>
    </font>
    <font>
      <sz val="9"/>
      <name val="Arial"/>
      <family val="2"/>
    </font>
    <font>
      <b/>
      <sz val="12"/>
      <name val="Arial"/>
      <family val="2"/>
    </font>
    <font>
      <b/>
      <sz val="10"/>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b/>
      <sz val="8"/>
      <name val="Arial"/>
      <family val="2"/>
    </font>
    <font>
      <sz val="10"/>
      <color indexed="8"/>
      <name val="Calibri"/>
      <family val="2"/>
    </font>
    <font>
      <sz val="10"/>
      <color indexed="8"/>
      <name val="Arial"/>
      <family val="2"/>
    </font>
    <font>
      <b/>
      <sz val="10"/>
      <color indexed="8"/>
      <name val="Arial"/>
      <family val="2"/>
    </font>
    <font>
      <b/>
      <u val="single"/>
      <sz val="10"/>
      <color indexed="8"/>
      <name val="Arial"/>
      <family val="2"/>
    </font>
    <font>
      <u val="single"/>
      <sz val="10"/>
      <color indexed="8"/>
      <name val="Arial"/>
      <family val="2"/>
    </font>
    <font>
      <sz val="11"/>
      <color indexed="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sz val="11"/>
      <color indexed="62"/>
      <name val="Calibri"/>
      <family val="2"/>
    </font>
    <font>
      <sz val="11"/>
      <color indexed="62"/>
      <name val="Arial"/>
      <family val="2"/>
    </font>
    <font>
      <b/>
      <sz val="11"/>
      <color indexed="8"/>
      <name val="Calibri"/>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b/>
      <sz val="8"/>
      <color indexed="8"/>
      <name val="Arial Narrow"/>
      <family val="2"/>
    </font>
    <font>
      <sz val="11"/>
      <color indexed="8"/>
      <name val="Arial Narrow"/>
      <family val="2"/>
    </font>
    <font>
      <b/>
      <sz val="10"/>
      <color indexed="8"/>
      <name val="Arial Narrow"/>
      <family val="2"/>
    </font>
    <font>
      <sz val="10"/>
      <color indexed="8"/>
      <name val="Arial Narrow"/>
      <family val="2"/>
    </font>
    <font>
      <b/>
      <sz val="11"/>
      <color indexed="8"/>
      <name val="Arial Narrow"/>
      <family val="2"/>
    </font>
    <font>
      <i/>
      <sz val="7"/>
      <color indexed="8"/>
      <name val="Arial Narrow"/>
      <family val="2"/>
    </font>
    <font>
      <sz val="8"/>
      <color indexed="10"/>
      <name val="Arial Narrow"/>
      <family val="2"/>
    </font>
    <font>
      <b/>
      <i/>
      <sz val="7"/>
      <color indexed="8"/>
      <name val="Arial Narrow"/>
      <family val="2"/>
    </font>
    <font>
      <sz val="8"/>
      <color indexed="8"/>
      <name val="Calibri"/>
      <family val="2"/>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sz val="11"/>
      <color rgb="FF9C6500"/>
      <name val="Calibri"/>
      <family val="2"/>
    </font>
    <font>
      <sz val="11"/>
      <color rgb="FF9C6500"/>
      <name val="Arial"/>
      <family val="2"/>
    </font>
    <font>
      <sz val="11"/>
      <color rgb="FF9C0006"/>
      <name val="Calibri"/>
      <family val="2"/>
    </font>
    <font>
      <sz val="11"/>
      <color rgb="FF9C0006"/>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8"/>
      <color theme="1"/>
      <name val="Arial Narrow"/>
      <family val="2"/>
    </font>
    <font>
      <b/>
      <sz val="8"/>
      <color theme="1"/>
      <name val="Arial Narrow"/>
      <family val="2"/>
    </font>
    <font>
      <sz val="11"/>
      <color theme="1"/>
      <name val="Arial Narrow"/>
      <family val="2"/>
    </font>
    <font>
      <b/>
      <sz val="10"/>
      <color theme="1"/>
      <name val="Arial Narrow"/>
      <family val="2"/>
    </font>
    <font>
      <sz val="10"/>
      <color theme="1"/>
      <name val="Arial Narrow"/>
      <family val="2"/>
    </font>
    <font>
      <b/>
      <sz val="11"/>
      <color theme="1"/>
      <name val="Arial Narrow"/>
      <family val="2"/>
    </font>
    <font>
      <sz val="8"/>
      <color rgb="FF010000"/>
      <name val="Arial Narrow"/>
      <family val="2"/>
    </font>
    <font>
      <sz val="7"/>
      <color theme="1"/>
      <name val="Arial Narrow"/>
      <family val="2"/>
    </font>
    <font>
      <i/>
      <sz val="7"/>
      <color theme="1"/>
      <name val="Arial Narrow"/>
      <family val="2"/>
    </font>
    <font>
      <b/>
      <sz val="7"/>
      <color rgb="FF010000"/>
      <name val="Arial Narrow"/>
      <family val="2"/>
    </font>
    <font>
      <sz val="7"/>
      <color rgb="FF010000"/>
      <name val="Arial Narrow"/>
      <family val="2"/>
    </font>
    <font>
      <b/>
      <sz val="7"/>
      <color theme="1"/>
      <name val="Arial Narrow"/>
      <family val="2"/>
    </font>
    <font>
      <sz val="8"/>
      <color rgb="FFFF0000"/>
      <name val="Arial Narrow"/>
      <family val="2"/>
    </font>
    <font>
      <b/>
      <i/>
      <sz val="7"/>
      <color theme="1"/>
      <name val="Arial Narrow"/>
      <family val="2"/>
    </font>
    <font>
      <vertAlign val="superscript"/>
      <sz val="8"/>
      <color rgb="FF010000"/>
      <name val="Arial Narrow"/>
      <family val="2"/>
    </font>
    <font>
      <b/>
      <sz val="10"/>
      <color theme="1"/>
      <name val="Arial"/>
      <family val="2"/>
    </font>
    <font>
      <sz val="10"/>
      <color theme="1"/>
      <name val="Arial"/>
      <family val="2"/>
    </font>
    <font>
      <sz val="10"/>
      <color rgb="FF000000"/>
      <name val="Arial"/>
      <family val="2"/>
    </font>
    <font>
      <sz val="8"/>
      <color theme="1"/>
      <name val="Calibri"/>
      <family val="2"/>
    </font>
    <font>
      <u val="single"/>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right style="thin"/>
      <top/>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hair"/>
      <right style="thin"/>
      <top/>
      <bottom/>
    </border>
    <border>
      <left style="thin"/>
      <right/>
      <top/>
      <bottom/>
    </border>
    <border>
      <left style="thin"/>
      <right/>
      <top style="thin"/>
      <bottom/>
    </border>
    <border>
      <left/>
      <right style="thin"/>
      <top style="thin"/>
      <bottom style="thin"/>
    </border>
    <border>
      <left/>
      <right/>
      <top style="thin"/>
      <bottom style="thin"/>
    </border>
    <border>
      <left/>
      <right style="thin"/>
      <top/>
      <bottom style="thin"/>
    </border>
    <border>
      <left/>
      <right/>
      <top/>
      <bottom style="thin"/>
    </border>
    <border>
      <left style="hair"/>
      <right style="hair"/>
      <top style="hair"/>
      <bottom style="hair"/>
    </border>
    <border>
      <left style="hair"/>
      <right/>
      <top style="hair"/>
      <bottom style="hair"/>
    </border>
    <border>
      <left/>
      <right/>
      <top style="thin"/>
      <bottom/>
    </border>
    <border>
      <left style="hair"/>
      <right style="hair"/>
      <top style="hair"/>
      <bottom style="thin"/>
    </border>
    <border>
      <left/>
      <right style="thin"/>
      <top style="thin"/>
      <bottom/>
    </border>
    <border>
      <left style="thin"/>
      <right/>
      <top/>
      <bottom style="thin"/>
    </border>
    <border>
      <left/>
      <right style="hair"/>
      <top style="thin"/>
      <bottom/>
    </border>
    <border>
      <left/>
      <right style="hair"/>
      <top/>
      <bottom/>
    </border>
    <border>
      <left/>
      <right style="hair"/>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top style="thin"/>
      <bottom style="hair"/>
    </border>
    <border>
      <left style="hair"/>
      <right/>
      <top style="hair"/>
      <bottom style="thin"/>
    </border>
    <border>
      <left style="hair"/>
      <right style="hair"/>
      <top style="hair"/>
      <bottom/>
    </border>
    <border>
      <left style="hair"/>
      <right style="hair"/>
      <top/>
      <bottom/>
    </border>
    <border>
      <left style="hair"/>
      <right style="hair"/>
      <top/>
      <bottom style="thin"/>
    </border>
  </borders>
  <cellStyleXfs count="4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11" fillId="0" borderId="1">
      <alignment vertical="center"/>
      <protection/>
    </xf>
    <xf numFmtId="168" fontId="11" fillId="0" borderId="1">
      <alignment vertical="center"/>
      <protection/>
    </xf>
    <xf numFmtId="169" fontId="11" fillId="0" borderId="1">
      <alignment vertical="center"/>
      <protection/>
    </xf>
    <xf numFmtId="167" fontId="12" fillId="0" borderId="0">
      <alignment vertical="center"/>
      <protection/>
    </xf>
    <xf numFmtId="168" fontId="12"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84"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84"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84"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84"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84"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84"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7" fontId="33" fillId="0" borderId="2">
      <alignment horizontal="left"/>
      <protection/>
    </xf>
    <xf numFmtId="0" fontId="0" fillId="8" borderId="0" applyNumberFormat="0" applyBorder="0" applyAlignment="0" applyProtection="0"/>
    <xf numFmtId="0" fontId="0" fillId="8" borderId="0" applyNumberFormat="0" applyBorder="0" applyAlignment="0" applyProtection="0"/>
    <xf numFmtId="0" fontId="84"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84"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84"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84"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84"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84"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8" fontId="33" fillId="0" borderId="2">
      <alignment horizontal="left"/>
      <protection/>
    </xf>
    <xf numFmtId="179" fontId="33" fillId="0" borderId="2">
      <alignment horizontal="left"/>
      <protection/>
    </xf>
    <xf numFmtId="0" fontId="85" fillId="14" borderId="0" applyNumberFormat="0" applyBorder="0" applyAlignment="0" applyProtection="0"/>
    <xf numFmtId="0" fontId="86" fillId="14" borderId="0" applyNumberFormat="0" applyBorder="0" applyAlignment="0" applyProtection="0"/>
    <xf numFmtId="0" fontId="85" fillId="15" borderId="0" applyNumberFormat="0" applyBorder="0" applyAlignment="0" applyProtection="0"/>
    <xf numFmtId="0" fontId="86" fillId="15" borderId="0" applyNumberFormat="0" applyBorder="0" applyAlignment="0" applyProtection="0"/>
    <xf numFmtId="0" fontId="85" fillId="16" borderId="0" applyNumberFormat="0" applyBorder="0" applyAlignment="0" applyProtection="0"/>
    <xf numFmtId="0" fontId="86" fillId="16" borderId="0" applyNumberFormat="0" applyBorder="0" applyAlignment="0" applyProtection="0"/>
    <xf numFmtId="0" fontId="85" fillId="17" borderId="0" applyNumberFormat="0" applyBorder="0" applyAlignment="0" applyProtection="0"/>
    <xf numFmtId="0" fontId="86" fillId="17" borderId="0" applyNumberFormat="0" applyBorder="0" applyAlignment="0" applyProtection="0"/>
    <xf numFmtId="0" fontId="85" fillId="18" borderId="0" applyNumberFormat="0" applyBorder="0" applyAlignment="0" applyProtection="0"/>
    <xf numFmtId="0" fontId="86" fillId="18" borderId="0" applyNumberFormat="0" applyBorder="0" applyAlignment="0" applyProtection="0"/>
    <xf numFmtId="0" fontId="85" fillId="19" borderId="0" applyNumberFormat="0" applyBorder="0" applyAlignment="0" applyProtection="0"/>
    <xf numFmtId="0" fontId="86" fillId="19" borderId="0" applyNumberFormat="0" applyBorder="0" applyAlignment="0" applyProtection="0"/>
    <xf numFmtId="180" fontId="33" fillId="0" borderId="2">
      <alignment horizontal="left"/>
      <protection/>
    </xf>
    <xf numFmtId="0" fontId="85" fillId="20" borderId="0" applyNumberFormat="0" applyBorder="0" applyAlignment="0" applyProtection="0"/>
    <xf numFmtId="0" fontId="86" fillId="20" borderId="0" applyNumberFormat="0" applyBorder="0" applyAlignment="0" applyProtection="0"/>
    <xf numFmtId="0" fontId="85" fillId="21" borderId="0" applyNumberFormat="0" applyBorder="0" applyAlignment="0" applyProtection="0"/>
    <xf numFmtId="0" fontId="86" fillId="21" borderId="0" applyNumberFormat="0" applyBorder="0" applyAlignment="0" applyProtection="0"/>
    <xf numFmtId="0" fontId="85" fillId="22" borderId="0" applyNumberFormat="0" applyBorder="0" applyAlignment="0" applyProtection="0"/>
    <xf numFmtId="0" fontId="86" fillId="22" borderId="0" applyNumberFormat="0" applyBorder="0" applyAlignment="0" applyProtection="0"/>
    <xf numFmtId="0" fontId="85" fillId="23" borderId="0" applyNumberFormat="0" applyBorder="0" applyAlignment="0" applyProtection="0"/>
    <xf numFmtId="0" fontId="86" fillId="23" borderId="0" applyNumberFormat="0" applyBorder="0" applyAlignment="0" applyProtection="0"/>
    <xf numFmtId="0" fontId="85" fillId="24" borderId="0" applyNumberFormat="0" applyBorder="0" applyAlignment="0" applyProtection="0"/>
    <xf numFmtId="0" fontId="86" fillId="24" borderId="0" applyNumberFormat="0" applyBorder="0" applyAlignment="0" applyProtection="0"/>
    <xf numFmtId="0" fontId="85" fillId="25" borderId="0" applyNumberFormat="0" applyBorder="0" applyAlignment="0" applyProtection="0"/>
    <xf numFmtId="0" fontId="86" fillId="25" borderId="0" applyNumberFormat="0" applyBorder="0" applyAlignment="0" applyProtection="0"/>
    <xf numFmtId="0" fontId="87" fillId="26" borderId="3" applyNumberFormat="0" applyAlignment="0" applyProtection="0"/>
    <xf numFmtId="0" fontId="88" fillId="26" borderId="3" applyNumberFormat="0" applyAlignment="0" applyProtection="0"/>
    <xf numFmtId="0" fontId="89" fillId="26" borderId="4" applyNumberFormat="0" applyAlignment="0" applyProtection="0"/>
    <xf numFmtId="0" fontId="90" fillId="26" borderId="4" applyNumberFormat="0" applyAlignment="0" applyProtection="0"/>
    <xf numFmtId="0" fontId="17" fillId="0" borderId="2">
      <alignment/>
      <protection/>
    </xf>
    <xf numFmtId="41" fontId="0" fillId="0" borderId="0" applyFont="0" applyFill="0" applyBorder="0" applyAlignment="0" applyProtection="0"/>
    <xf numFmtId="0" fontId="91" fillId="27" borderId="4" applyNumberFormat="0" applyAlignment="0" applyProtection="0"/>
    <xf numFmtId="0" fontId="92" fillId="27" borderId="4" applyNumberFormat="0" applyAlignment="0" applyProtection="0"/>
    <xf numFmtId="0" fontId="93" fillId="0" borderId="5" applyNumberFormat="0" applyFill="0" applyAlignment="0" applyProtection="0"/>
    <xf numFmtId="0" fontId="94"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34" fillId="28" borderId="0">
      <alignment horizontal="right" vertical="top" textRotation="90" wrapText="1"/>
      <protection/>
    </xf>
    <xf numFmtId="0" fontId="97" fillId="29" borderId="0" applyNumberFormat="0" applyBorder="0" applyAlignment="0" applyProtection="0"/>
    <xf numFmtId="0" fontId="98" fillId="29" borderId="0" applyNumberFormat="0" applyBorder="0" applyAlignment="0" applyProtection="0"/>
    <xf numFmtId="0" fontId="7" fillId="0" borderId="0" applyNumberFormat="0" applyFill="0" applyBorder="0" applyAlignment="0" applyProtection="0"/>
    <xf numFmtId="0" fontId="13" fillId="0" borderId="0">
      <alignment vertical="center"/>
      <protection/>
    </xf>
    <xf numFmtId="0" fontId="11" fillId="0" borderId="1">
      <alignment vertical="center"/>
      <protection/>
    </xf>
    <xf numFmtId="43" fontId="0" fillId="0" borderId="0" applyFont="0" applyFill="0" applyBorder="0" applyAlignment="0" applyProtection="0"/>
    <xf numFmtId="0" fontId="17" fillId="30" borderId="6">
      <alignment horizontal="center" wrapText="1"/>
      <protection/>
    </xf>
    <xf numFmtId="0" fontId="99" fillId="31" borderId="0" applyNumberFormat="0" applyBorder="0" applyAlignment="0" applyProtection="0"/>
    <xf numFmtId="0" fontId="100" fillId="31" borderId="0" applyNumberFormat="0" applyBorder="0" applyAlignment="0" applyProtection="0"/>
    <xf numFmtId="0" fontId="35"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84" fillId="32" borderId="7" applyNumberFormat="0" applyFont="0" applyAlignment="0" applyProtection="0"/>
    <xf numFmtId="9" fontId="0" fillId="0" borderId="0" applyFont="0" applyFill="0" applyBorder="0" applyAlignment="0" applyProtection="0"/>
    <xf numFmtId="0" fontId="17" fillId="30" borderId="2">
      <alignment/>
      <protection/>
    </xf>
    <xf numFmtId="0" fontId="101" fillId="33" borderId="0" applyNumberFormat="0" applyBorder="0" applyAlignment="0" applyProtection="0"/>
    <xf numFmtId="0" fontId="102" fillId="33" borderId="0" applyNumberFormat="0" applyBorder="0" applyAlignment="0" applyProtection="0"/>
    <xf numFmtId="0" fontId="8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3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2"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36" fillId="0" borderId="0">
      <alignment/>
      <protection/>
    </xf>
    <xf numFmtId="0" fontId="36"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84" fillId="0" borderId="0">
      <alignment/>
      <protection/>
    </xf>
    <xf numFmtId="0" fontId="2" fillId="0" borderId="0">
      <alignment/>
      <protection/>
    </xf>
    <xf numFmtId="0" fontId="0" fillId="0" borderId="0">
      <alignment/>
      <protection/>
    </xf>
    <xf numFmtId="171" fontId="13" fillId="0" borderId="0">
      <alignment vertical="center"/>
      <protection/>
    </xf>
    <xf numFmtId="0" fontId="37" fillId="30" borderId="0">
      <alignment/>
      <protection/>
    </xf>
    <xf numFmtId="0" fontId="103" fillId="0" borderId="0" applyNumberFormat="0" applyFill="0" applyBorder="0" applyAlignment="0" applyProtection="0"/>
    <xf numFmtId="0" fontId="104" fillId="0" borderId="8" applyNumberFormat="0" applyFill="0" applyAlignment="0" applyProtection="0"/>
    <xf numFmtId="0" fontId="105" fillId="0" borderId="8" applyNumberFormat="0" applyFill="0" applyAlignment="0" applyProtection="0"/>
    <xf numFmtId="0" fontId="106" fillId="0" borderId="9" applyNumberFormat="0" applyFill="0" applyAlignment="0" applyProtection="0"/>
    <xf numFmtId="0" fontId="107" fillId="0" borderId="9" applyNumberFormat="0" applyFill="0" applyAlignment="0" applyProtection="0"/>
    <xf numFmtId="0" fontId="108" fillId="0" borderId="10" applyNumberFormat="0" applyFill="0" applyAlignment="0" applyProtection="0"/>
    <xf numFmtId="0" fontId="109" fillId="0" borderId="10"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1" fontId="14" fillId="0" borderId="0">
      <alignment vertical="center"/>
      <protection/>
    </xf>
    <xf numFmtId="1" fontId="15" fillId="0" borderId="0">
      <alignment vertical="center"/>
      <protection/>
    </xf>
    <xf numFmtId="1" fontId="16" fillId="0" borderId="0">
      <alignment vertical="center"/>
      <protection/>
    </xf>
    <xf numFmtId="0" fontId="110" fillId="0" borderId="11" applyNumberFormat="0" applyFill="0" applyAlignment="0" applyProtection="0"/>
    <xf numFmtId="0" fontId="111" fillId="0" borderId="11" applyNumberFormat="0" applyFill="0" applyAlignment="0" applyProtection="0"/>
    <xf numFmtId="0" fontId="17"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34" borderId="12" applyNumberFormat="0" applyAlignment="0" applyProtection="0"/>
    <xf numFmtId="0" fontId="115" fillId="34" borderId="12" applyNumberFormat="0" applyAlignment="0" applyProtection="0"/>
  </cellStyleXfs>
  <cellXfs count="484">
    <xf numFmtId="0" fontId="0" fillId="0" borderId="0" xfId="0" applyFont="1" applyAlignment="1">
      <alignment/>
    </xf>
    <xf numFmtId="0" fontId="116" fillId="0" borderId="0" xfId="0" applyFont="1" applyAlignment="1">
      <alignment/>
    </xf>
    <xf numFmtId="0" fontId="117" fillId="0" borderId="0" xfId="0" applyFont="1" applyAlignment="1">
      <alignment horizontal="right"/>
    </xf>
    <xf numFmtId="0" fontId="117" fillId="0" borderId="0" xfId="0" applyFont="1" applyAlignment="1">
      <alignment/>
    </xf>
    <xf numFmtId="0" fontId="118" fillId="0" borderId="0" xfId="0" applyFont="1" applyAlignment="1">
      <alignment/>
    </xf>
    <xf numFmtId="0" fontId="119" fillId="0" borderId="0" xfId="0" applyFont="1" applyAlignment="1">
      <alignment/>
    </xf>
    <xf numFmtId="0" fontId="116" fillId="0" borderId="13" xfId="0" applyFont="1" applyBorder="1" applyAlignment="1">
      <alignment horizontal="center"/>
    </xf>
    <xf numFmtId="164" fontId="116" fillId="0" borderId="0" xfId="0" applyNumberFormat="1" applyFont="1" applyAlignment="1" applyProtection="1">
      <alignment horizontal="right" vertical="center"/>
      <protection locked="0"/>
    </xf>
    <xf numFmtId="0" fontId="117" fillId="0" borderId="13" xfId="0" applyFont="1" applyBorder="1" applyAlignment="1">
      <alignment horizontal="center"/>
    </xf>
    <xf numFmtId="164" fontId="117" fillId="0" borderId="0" xfId="0" applyNumberFormat="1" applyFont="1" applyAlignment="1">
      <alignment horizontal="right" vertical="center"/>
    </xf>
    <xf numFmtId="164" fontId="116" fillId="0" borderId="0" xfId="0" applyNumberFormat="1" applyFont="1" applyAlignment="1">
      <alignment horizontal="right" vertical="center"/>
    </xf>
    <xf numFmtId="164" fontId="116" fillId="0" borderId="0" xfId="408" applyNumberFormat="1" applyFont="1" applyBorder="1">
      <alignment/>
      <protection/>
    </xf>
    <xf numFmtId="164" fontId="116" fillId="0" borderId="0" xfId="408" applyNumberFormat="1" applyFont="1" applyBorder="1" applyAlignment="1">
      <alignment/>
      <protection/>
    </xf>
    <xf numFmtId="164" fontId="117" fillId="0" borderId="0" xfId="0" applyNumberFormat="1" applyFont="1" applyBorder="1" applyAlignment="1">
      <alignment horizontal="right" vertical="center"/>
    </xf>
    <xf numFmtId="0" fontId="116" fillId="0" borderId="0" xfId="0" applyFont="1" applyBorder="1" applyAlignment="1">
      <alignment/>
    </xf>
    <xf numFmtId="0" fontId="3" fillId="35" borderId="0" xfId="0" applyFont="1" applyFill="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116" fillId="35" borderId="0" xfId="0" applyFont="1" applyFill="1" applyAlignment="1" applyProtection="1">
      <alignment/>
      <protection/>
    </xf>
    <xf numFmtId="0" fontId="116" fillId="35" borderId="0" xfId="0" applyFont="1" applyFill="1" applyBorder="1" applyAlignment="1" applyProtection="1">
      <alignment/>
      <protection/>
    </xf>
    <xf numFmtId="0" fontId="3" fillId="35" borderId="0" xfId="0" applyFont="1" applyFill="1" applyBorder="1" applyAlignment="1" applyProtection="1">
      <alignment/>
      <protection/>
    </xf>
    <xf numFmtId="0" fontId="116" fillId="0" borderId="0" xfId="0" applyFont="1" applyAlignment="1" applyProtection="1">
      <alignment/>
      <protection/>
    </xf>
    <xf numFmtId="0" fontId="116" fillId="0" borderId="0" xfId="0" applyFont="1" applyAlignment="1" applyProtection="1">
      <alignment horizontal="right"/>
      <protection/>
    </xf>
    <xf numFmtId="164" fontId="116" fillId="0" borderId="14" xfId="0" applyNumberFormat="1" applyFont="1" applyBorder="1" applyAlignment="1" applyProtection="1">
      <alignment horizontal="right" vertical="center"/>
      <protection/>
    </xf>
    <xf numFmtId="164" fontId="116" fillId="0" borderId="0" xfId="0" applyNumberFormat="1" applyFont="1" applyAlignment="1" applyProtection="1">
      <alignment horizontal="right" vertical="center"/>
      <protection/>
    </xf>
    <xf numFmtId="0" fontId="116" fillId="0" borderId="0" xfId="0" applyFont="1" applyAlignment="1" applyProtection="1">
      <alignment horizontal="left"/>
      <protection/>
    </xf>
    <xf numFmtId="164" fontId="116" fillId="0" borderId="0" xfId="0" applyNumberFormat="1" applyFont="1" applyBorder="1" applyAlignment="1" applyProtection="1">
      <alignment horizontal="right" vertical="center"/>
      <protection/>
    </xf>
    <xf numFmtId="0" fontId="116" fillId="0" borderId="0" xfId="0" applyFont="1" applyBorder="1" applyAlignment="1" applyProtection="1">
      <alignment/>
      <protection/>
    </xf>
    <xf numFmtId="0" fontId="117" fillId="0" borderId="0" xfId="0" applyFont="1" applyAlignment="1" applyProtection="1">
      <alignment horizontal="left"/>
      <protection/>
    </xf>
    <xf numFmtId="0" fontId="117" fillId="0" borderId="0" xfId="0" applyFont="1" applyAlignment="1" applyProtection="1">
      <alignment horizontal="right"/>
      <protection/>
    </xf>
    <xf numFmtId="164" fontId="117" fillId="0" borderId="0" xfId="0" applyNumberFormat="1" applyFont="1" applyBorder="1" applyAlignment="1" applyProtection="1">
      <alignment horizontal="right" vertical="center"/>
      <protection/>
    </xf>
    <xf numFmtId="164" fontId="117" fillId="0" borderId="14" xfId="0" applyNumberFormat="1" applyFont="1" applyBorder="1" applyAlignment="1" applyProtection="1">
      <alignment horizontal="right" vertical="center"/>
      <protection/>
    </xf>
    <xf numFmtId="0" fontId="118" fillId="0" borderId="0" xfId="0" applyFont="1" applyAlignment="1" applyProtection="1">
      <alignment/>
      <protection/>
    </xf>
    <xf numFmtId="0" fontId="119" fillId="0" borderId="0" xfId="0" applyFont="1" applyAlignment="1" applyProtection="1">
      <alignment/>
      <protection/>
    </xf>
    <xf numFmtId="0" fontId="116" fillId="0" borderId="0" xfId="0" applyFont="1" applyAlignment="1" applyProtection="1">
      <alignment/>
      <protection/>
    </xf>
    <xf numFmtId="164" fontId="117" fillId="0" borderId="0" xfId="0" applyNumberFormat="1" applyFont="1" applyAlignment="1" applyProtection="1">
      <alignment horizontal="right" vertical="center"/>
      <protection/>
    </xf>
    <xf numFmtId="0" fontId="117" fillId="0" borderId="0" xfId="0" applyFont="1" applyAlignment="1" applyProtection="1">
      <alignment/>
      <protection/>
    </xf>
    <xf numFmtId="0" fontId="116" fillId="0" borderId="14" xfId="0" applyFont="1" applyBorder="1" applyAlignment="1" applyProtection="1">
      <alignment/>
      <protection/>
    </xf>
    <xf numFmtId="164" fontId="3" fillId="0" borderId="0" xfId="408" applyNumberFormat="1" applyFont="1" applyProtection="1">
      <alignment/>
      <protection/>
    </xf>
    <xf numFmtId="164" fontId="6" fillId="0" borderId="0" xfId="408" applyNumberFormat="1" applyFont="1" applyProtection="1">
      <alignment/>
      <protection/>
    </xf>
    <xf numFmtId="0" fontId="120" fillId="0" borderId="0" xfId="0" applyFont="1" applyAlignment="1" applyProtection="1">
      <alignment/>
      <protection/>
    </xf>
    <xf numFmtId="164" fontId="116" fillId="0" borderId="0" xfId="408" applyNumberFormat="1" applyFont="1" applyBorder="1" applyProtection="1">
      <alignment/>
      <protection/>
    </xf>
    <xf numFmtId="164" fontId="116" fillId="0" borderId="0" xfId="408" applyNumberFormat="1" applyFont="1" applyBorder="1" applyAlignment="1" applyProtection="1">
      <alignment/>
      <protection/>
    </xf>
    <xf numFmtId="0" fontId="116" fillId="0" borderId="13" xfId="0" applyFont="1" applyBorder="1" applyAlignment="1" applyProtection="1">
      <alignment horizontal="center"/>
      <protection/>
    </xf>
    <xf numFmtId="0" fontId="117" fillId="0" borderId="13" xfId="0" applyFont="1" applyBorder="1" applyAlignment="1" applyProtection="1">
      <alignment horizontal="center"/>
      <protection/>
    </xf>
    <xf numFmtId="0" fontId="121" fillId="0" borderId="0" xfId="0" applyFont="1" applyAlignment="1" applyProtection="1">
      <alignment/>
      <protection/>
    </xf>
    <xf numFmtId="49" fontId="3" fillId="0" borderId="0" xfId="0" applyNumberFormat="1" applyFont="1" applyAlignment="1" applyProtection="1">
      <alignment/>
      <protection/>
    </xf>
    <xf numFmtId="164" fontId="116" fillId="0" borderId="0" xfId="0" applyNumberFormat="1" applyFont="1" applyBorder="1" applyAlignment="1" applyProtection="1">
      <alignment horizontal="right" vertical="center"/>
      <protection locked="0"/>
    </xf>
    <xf numFmtId="0" fontId="117" fillId="0" borderId="0" xfId="0" applyFont="1" applyBorder="1" applyAlignment="1" applyProtection="1">
      <alignment horizontal="right"/>
      <protection/>
    </xf>
    <xf numFmtId="0" fontId="117" fillId="0" borderId="0" xfId="0" applyFont="1" applyBorder="1" applyAlignment="1" applyProtection="1">
      <alignment/>
      <protection/>
    </xf>
    <xf numFmtId="0" fontId="117" fillId="0" borderId="0" xfId="0" applyFont="1" applyBorder="1" applyAlignment="1" applyProtection="1">
      <alignment/>
      <protection/>
    </xf>
    <xf numFmtId="0" fontId="122" fillId="0" borderId="0" xfId="399" applyFont="1" applyFill="1" applyBorder="1" applyAlignment="1">
      <alignment vertical="top"/>
      <protection/>
    </xf>
    <xf numFmtId="0" fontId="122" fillId="0" borderId="0" xfId="399" applyFont="1" applyFill="1" applyBorder="1" applyAlignment="1">
      <alignment horizontal="left" vertical="top"/>
      <protection/>
    </xf>
    <xf numFmtId="0" fontId="3" fillId="0" borderId="0" xfId="399" applyFont="1" applyFill="1" applyAlignment="1">
      <alignment horizontal="center" vertical="center"/>
      <protection/>
    </xf>
    <xf numFmtId="165" fontId="3" fillId="0" borderId="0" xfId="0" applyNumberFormat="1" applyFont="1" applyFill="1" applyAlignment="1">
      <alignment/>
    </xf>
    <xf numFmtId="0" fontId="3" fillId="0" borderId="0" xfId="399" applyFont="1" applyFill="1" applyBorder="1" applyAlignment="1">
      <alignment/>
      <protection/>
    </xf>
    <xf numFmtId="0" fontId="5" fillId="0" borderId="0" xfId="399" applyFont="1" applyFill="1" applyBorder="1" applyAlignment="1">
      <alignment horizontal="center" vertical="center"/>
      <protection/>
    </xf>
    <xf numFmtId="0" fontId="118" fillId="0" borderId="0" xfId="0" applyFont="1" applyFill="1" applyAlignment="1">
      <alignment/>
    </xf>
    <xf numFmtId="166" fontId="118" fillId="0" borderId="0" xfId="0" applyNumberFormat="1" applyFont="1" applyFill="1" applyAlignment="1">
      <alignment/>
    </xf>
    <xf numFmtId="0" fontId="118" fillId="0" borderId="0" xfId="0" applyFont="1" applyFill="1" applyAlignment="1">
      <alignment horizontal="center"/>
    </xf>
    <xf numFmtId="0" fontId="116" fillId="0" borderId="0" xfId="0" applyFont="1" applyFill="1" applyAlignment="1">
      <alignment/>
    </xf>
    <xf numFmtId="0" fontId="8" fillId="0" borderId="0" xfId="366" applyFont="1" applyFill="1" applyAlignment="1" applyProtection="1">
      <alignment horizontal="left"/>
      <protection/>
    </xf>
    <xf numFmtId="0" fontId="123" fillId="0" borderId="0" xfId="420" applyFont="1" applyFill="1" applyProtection="1">
      <alignment/>
      <protection/>
    </xf>
    <xf numFmtId="0" fontId="123" fillId="0" borderId="0" xfId="420" applyFont="1" applyFill="1" applyAlignment="1" applyProtection="1">
      <alignment wrapText="1"/>
      <protection/>
    </xf>
    <xf numFmtId="172" fontId="123" fillId="0" borderId="0" xfId="420" applyNumberFormat="1" applyFont="1" applyFill="1" applyAlignment="1" applyProtection="1">
      <alignment wrapText="1"/>
      <protection/>
    </xf>
    <xf numFmtId="165" fontId="123" fillId="0" borderId="0" xfId="420" applyNumberFormat="1" applyFont="1" applyFill="1" applyAlignment="1" applyProtection="1">
      <alignment wrapText="1"/>
      <protection/>
    </xf>
    <xf numFmtId="165" fontId="123" fillId="0" borderId="0" xfId="420" applyNumberFormat="1" applyFont="1" applyFill="1" applyProtection="1">
      <alignment/>
      <protection/>
    </xf>
    <xf numFmtId="165" fontId="124" fillId="0" borderId="0" xfId="420" applyNumberFormat="1" applyFont="1" applyFill="1" applyProtection="1">
      <alignment/>
      <protection/>
    </xf>
    <xf numFmtId="0" fontId="123" fillId="0" borderId="0" xfId="420" applyFont="1" applyFill="1" applyBorder="1" applyProtection="1">
      <alignment/>
      <protection/>
    </xf>
    <xf numFmtId="0" fontId="123" fillId="0" borderId="0" xfId="420" applyFont="1" applyFill="1" applyBorder="1" applyAlignment="1" applyProtection="1">
      <alignment/>
      <protection/>
    </xf>
    <xf numFmtId="0" fontId="123" fillId="0" borderId="15" xfId="420" applyFont="1" applyFill="1" applyBorder="1" applyAlignment="1" applyProtection="1">
      <alignment horizontal="center" vertical="center" wrapText="1"/>
      <protection/>
    </xf>
    <xf numFmtId="0" fontId="123" fillId="0" borderId="0" xfId="420" applyFont="1" applyFill="1" applyBorder="1" applyAlignment="1" applyProtection="1">
      <alignment horizontal="center" vertical="center" wrapText="1"/>
      <protection/>
    </xf>
    <xf numFmtId="165" fontId="123" fillId="0" borderId="0" xfId="420" applyNumberFormat="1" applyFont="1" applyFill="1" applyBorder="1" applyAlignment="1" applyProtection="1">
      <alignment horizontal="center" vertical="center" wrapText="1"/>
      <protection/>
    </xf>
    <xf numFmtId="0" fontId="123" fillId="0" borderId="0" xfId="420" applyNumberFormat="1" applyFont="1" applyFill="1" applyBorder="1" applyAlignment="1" applyProtection="1">
      <alignment horizontal="center" vertical="center" wrapText="1"/>
      <protection/>
    </xf>
    <xf numFmtId="172" fontId="123" fillId="0" borderId="0" xfId="420" applyNumberFormat="1" applyFont="1" applyFill="1" applyBorder="1" applyAlignment="1" applyProtection="1">
      <alignment horizontal="center" vertical="center" wrapText="1"/>
      <protection/>
    </xf>
    <xf numFmtId="0" fontId="123" fillId="0" borderId="0" xfId="420" applyFont="1" applyFill="1" applyBorder="1" applyAlignment="1" applyProtection="1">
      <alignment horizontal="right" vertical="center" wrapText="1"/>
      <protection/>
    </xf>
    <xf numFmtId="165" fontId="123" fillId="0" borderId="0" xfId="420" applyNumberFormat="1" applyFont="1" applyFill="1" applyBorder="1" applyAlignment="1" applyProtection="1">
      <alignment horizontal="right" vertical="center" wrapText="1"/>
      <protection/>
    </xf>
    <xf numFmtId="0" fontId="125" fillId="0" borderId="0" xfId="420" applyNumberFormat="1" applyFont="1" applyFill="1" applyBorder="1" applyAlignment="1" applyProtection="1">
      <alignment horizontal="left"/>
      <protection/>
    </xf>
    <xf numFmtId="172" fontId="123" fillId="0" borderId="0" xfId="420" applyNumberFormat="1" applyFont="1" applyFill="1" applyProtection="1">
      <alignment/>
      <protection/>
    </xf>
    <xf numFmtId="0" fontId="125" fillId="0" borderId="0" xfId="420" applyFont="1" applyFill="1" applyBorder="1" applyAlignment="1" applyProtection="1">
      <alignment horizontal="left"/>
      <protection/>
    </xf>
    <xf numFmtId="0" fontId="126" fillId="0" borderId="0" xfId="420" applyFont="1" applyFill="1" applyBorder="1" applyAlignment="1" applyProtection="1">
      <alignment horizontal="left"/>
      <protection/>
    </xf>
    <xf numFmtId="165" fontId="21" fillId="0" borderId="0" xfId="420" applyNumberFormat="1" applyFont="1" applyFill="1" applyBorder="1" applyAlignment="1" applyProtection="1">
      <alignment horizontal="right"/>
      <protection/>
    </xf>
    <xf numFmtId="0" fontId="127" fillId="0" borderId="0" xfId="420" applyFont="1" applyFill="1" applyProtection="1">
      <alignment/>
      <protection/>
    </xf>
    <xf numFmtId="165" fontId="127" fillId="0" borderId="0" xfId="420" applyNumberFormat="1" applyFont="1" applyFill="1" applyProtection="1">
      <alignment/>
      <protection/>
    </xf>
    <xf numFmtId="0" fontId="123" fillId="0" borderId="0" xfId="420" applyFont="1" applyFill="1" applyAlignment="1" applyProtection="1">
      <alignment/>
      <protection/>
    </xf>
    <xf numFmtId="0" fontId="125" fillId="0" borderId="1" xfId="420" applyFont="1" applyFill="1" applyBorder="1" applyAlignment="1" applyProtection="1">
      <alignment horizontal="left"/>
      <protection/>
    </xf>
    <xf numFmtId="0" fontId="127" fillId="0" borderId="1" xfId="420" applyFont="1" applyFill="1" applyBorder="1" applyAlignment="1" applyProtection="1">
      <alignment/>
      <protection/>
    </xf>
    <xf numFmtId="0" fontId="127" fillId="0" borderId="0" xfId="420" applyFont="1" applyFill="1" applyBorder="1" applyAlignment="1" applyProtection="1">
      <alignment/>
      <protection/>
    </xf>
    <xf numFmtId="0" fontId="126" fillId="0" borderId="0" xfId="409" applyFont="1" applyFill="1" applyBorder="1" applyAlignment="1" applyProtection="1">
      <alignment horizontal="left"/>
      <protection/>
    </xf>
    <xf numFmtId="0" fontId="123" fillId="0" borderId="0" xfId="420" applyNumberFormat="1" applyFont="1" applyFill="1" applyAlignment="1" applyProtection="1">
      <alignment wrapText="1"/>
      <protection/>
    </xf>
    <xf numFmtId="0" fontId="123" fillId="0" borderId="0" xfId="420" applyFont="1" applyFill="1" applyAlignment="1" applyProtection="1">
      <alignment horizontal="right" wrapText="1"/>
      <protection/>
    </xf>
    <xf numFmtId="165" fontId="123" fillId="0" borderId="0" xfId="420" applyNumberFormat="1" applyFont="1" applyFill="1" applyAlignment="1" applyProtection="1">
      <alignment horizontal="right" wrapText="1"/>
      <protection/>
    </xf>
    <xf numFmtId="165" fontId="21" fillId="0" borderId="0" xfId="420" applyNumberFormat="1" applyFont="1" applyFill="1" applyBorder="1" applyAlignment="1" applyProtection="1">
      <alignment horizontal="right"/>
      <protection locked="0"/>
    </xf>
    <xf numFmtId="165" fontId="20" fillId="0" borderId="0" xfId="420" applyNumberFormat="1" applyFont="1" applyFill="1" applyBorder="1" applyAlignment="1" applyProtection="1">
      <alignment horizontal="right"/>
      <protection locked="0"/>
    </xf>
    <xf numFmtId="165" fontId="19" fillId="0" borderId="0" xfId="420" applyNumberFormat="1" applyFont="1" applyFill="1" applyBorder="1" applyAlignment="1" applyProtection="1">
      <alignment horizontal="right"/>
      <protection locked="0"/>
    </xf>
    <xf numFmtId="0" fontId="128" fillId="0" borderId="0" xfId="0" applyFont="1" applyFill="1" applyAlignment="1">
      <alignment/>
    </xf>
    <xf numFmtId="165" fontId="3" fillId="0" borderId="0" xfId="399" applyNumberFormat="1" applyFont="1" applyFill="1" applyBorder="1" applyAlignment="1">
      <alignment horizontal="right" vertical="center"/>
      <protection/>
    </xf>
    <xf numFmtId="1" fontId="3" fillId="0" borderId="0" xfId="399" applyNumberFormat="1" applyFont="1" applyFill="1" applyBorder="1" applyAlignment="1">
      <alignment horizontal="right" vertical="center"/>
      <protection/>
    </xf>
    <xf numFmtId="165" fontId="5" fillId="0" borderId="0" xfId="399" applyNumberFormat="1" applyFont="1" applyFill="1" applyBorder="1" applyAlignment="1">
      <alignment horizontal="center" vertical="center" wrapText="1"/>
      <protection/>
    </xf>
    <xf numFmtId="165" fontId="118" fillId="0" borderId="0" xfId="0" applyNumberFormat="1" applyFont="1" applyFill="1" applyAlignment="1">
      <alignment/>
    </xf>
    <xf numFmtId="1" fontId="5" fillId="0" borderId="0" xfId="399" applyNumberFormat="1" applyFont="1" applyFill="1" applyBorder="1" applyAlignment="1">
      <alignment horizontal="center" vertical="center" wrapText="1"/>
      <protection/>
    </xf>
    <xf numFmtId="1" fontId="3" fillId="0" borderId="0" xfId="399" applyNumberFormat="1" applyFont="1" applyFill="1" applyBorder="1">
      <alignment/>
      <protection/>
    </xf>
    <xf numFmtId="1" fontId="118" fillId="0" borderId="0" xfId="0" applyNumberFormat="1" applyFont="1" applyFill="1" applyAlignment="1">
      <alignment/>
    </xf>
    <xf numFmtId="165" fontId="3" fillId="0" borderId="0" xfId="399" applyNumberFormat="1" applyFont="1" applyFill="1">
      <alignment/>
      <protection/>
    </xf>
    <xf numFmtId="165" fontId="6" fillId="0" borderId="0" xfId="399" applyNumberFormat="1" applyFont="1" applyFill="1">
      <alignment/>
      <protection/>
    </xf>
    <xf numFmtId="49" fontId="123" fillId="0" borderId="0" xfId="420" applyNumberFormat="1" applyFont="1" applyFill="1" applyAlignment="1" applyProtection="1">
      <alignment horizontal="right"/>
      <protection/>
    </xf>
    <xf numFmtId="49" fontId="20" fillId="0" borderId="0" xfId="420" applyNumberFormat="1" applyFont="1" applyFill="1" applyBorder="1" applyAlignment="1" applyProtection="1">
      <alignment horizontal="right"/>
      <protection locked="0"/>
    </xf>
    <xf numFmtId="49" fontId="21" fillId="0" borderId="0" xfId="420" applyNumberFormat="1" applyFont="1" applyFill="1" applyBorder="1" applyAlignment="1" applyProtection="1">
      <alignment horizontal="right"/>
      <protection locked="0"/>
    </xf>
    <xf numFmtId="172" fontId="18" fillId="0" borderId="0" xfId="420" applyNumberFormat="1" applyFont="1" applyFill="1" applyBorder="1" applyAlignment="1" applyProtection="1">
      <alignment horizontal="right"/>
      <protection locked="0"/>
    </xf>
    <xf numFmtId="172" fontId="18" fillId="0" borderId="14" xfId="420" applyNumberFormat="1" applyFont="1" applyFill="1" applyBorder="1" applyAlignment="1" applyProtection="1">
      <alignment horizontal="right"/>
      <protection locked="0"/>
    </xf>
    <xf numFmtId="172" fontId="18" fillId="0" borderId="0" xfId="420" applyNumberFormat="1" applyFont="1" applyFill="1" applyBorder="1" applyAlignment="1" applyProtection="1">
      <alignment horizontal="right"/>
      <protection/>
    </xf>
    <xf numFmtId="172" fontId="20" fillId="0" borderId="0" xfId="420" applyNumberFormat="1" applyFont="1" applyFill="1" applyBorder="1" applyAlignment="1" applyProtection="1">
      <alignment horizontal="right"/>
      <protection locked="0"/>
    </xf>
    <xf numFmtId="172" fontId="20" fillId="0" borderId="14" xfId="420" applyNumberFormat="1" applyFont="1" applyFill="1" applyBorder="1" applyAlignment="1" applyProtection="1">
      <alignment horizontal="right"/>
      <protection locked="0"/>
    </xf>
    <xf numFmtId="49" fontId="19" fillId="0" borderId="0" xfId="420" applyNumberFormat="1" applyFont="1" applyFill="1" applyBorder="1" applyAlignment="1" applyProtection="1">
      <alignment horizontal="right"/>
      <protection locked="0"/>
    </xf>
    <xf numFmtId="165" fontId="19" fillId="0" borderId="0" xfId="420" applyNumberFormat="1" applyFont="1" applyFill="1" applyBorder="1" applyAlignment="1" applyProtection="1">
      <alignment horizontal="right"/>
      <protection/>
    </xf>
    <xf numFmtId="172" fontId="18" fillId="0" borderId="14" xfId="420" applyNumberFormat="1" applyFont="1" applyFill="1" applyBorder="1" applyAlignment="1" applyProtection="1">
      <alignment horizontal="right"/>
      <protection/>
    </xf>
    <xf numFmtId="173" fontId="18" fillId="0" borderId="0" xfId="420" applyNumberFormat="1" applyFont="1" applyFill="1" applyBorder="1" applyAlignment="1" applyProtection="1">
      <alignment horizontal="right"/>
      <protection locked="0"/>
    </xf>
    <xf numFmtId="0" fontId="123" fillId="0" borderId="0" xfId="420" applyFont="1" applyFill="1" applyBorder="1" applyAlignment="1" applyProtection="1">
      <alignment horizontal="right" vertical="center"/>
      <protection locked="0"/>
    </xf>
    <xf numFmtId="0" fontId="123" fillId="0" borderId="0" xfId="420" applyNumberFormat="1" applyFont="1" applyFill="1" applyAlignment="1" applyProtection="1">
      <alignment horizontal="right" wrapText="1"/>
      <protection/>
    </xf>
    <xf numFmtId="49" fontId="18" fillId="0" borderId="0" xfId="420" applyNumberFormat="1" applyFont="1" applyFill="1" applyBorder="1" applyAlignment="1" applyProtection="1">
      <alignment horizontal="right"/>
      <protection locked="0"/>
    </xf>
    <xf numFmtId="0" fontId="123" fillId="0" borderId="0" xfId="420" applyFont="1" applyFill="1" applyBorder="1" applyAlignment="1" applyProtection="1">
      <alignment horizontal="right"/>
      <protection locked="0"/>
    </xf>
    <xf numFmtId="172" fontId="127" fillId="0" borderId="0" xfId="420" applyNumberFormat="1" applyFont="1" applyFill="1" applyBorder="1" applyAlignment="1" applyProtection="1">
      <alignment horizontal="right"/>
      <protection locked="0"/>
    </xf>
    <xf numFmtId="173" fontId="20" fillId="0" borderId="0" xfId="420" applyNumberFormat="1" applyFont="1" applyFill="1" applyBorder="1" applyAlignment="1" applyProtection="1">
      <alignment horizontal="right"/>
      <protection/>
    </xf>
    <xf numFmtId="172" fontId="123" fillId="0" borderId="0" xfId="420" applyNumberFormat="1" applyFont="1" applyFill="1" applyAlignment="1" applyProtection="1">
      <alignment horizontal="right" wrapText="1"/>
      <protection locked="0"/>
    </xf>
    <xf numFmtId="0" fontId="123" fillId="0" borderId="0" xfId="420" applyFont="1" applyFill="1" applyBorder="1" applyAlignment="1" applyProtection="1">
      <alignment horizontal="right" vertical="center"/>
      <protection/>
    </xf>
    <xf numFmtId="0" fontId="127" fillId="0" borderId="0" xfId="420" applyNumberFormat="1" applyFont="1" applyFill="1" applyBorder="1" applyAlignment="1" applyProtection="1">
      <alignment horizontal="right"/>
      <protection locked="0"/>
    </xf>
    <xf numFmtId="172" fontId="20" fillId="0" borderId="0" xfId="420" applyNumberFormat="1" applyFont="1" applyFill="1" applyBorder="1" applyAlignment="1" applyProtection="1">
      <alignment horizontal="right"/>
      <protection/>
    </xf>
    <xf numFmtId="165" fontId="124" fillId="0" borderId="0" xfId="420" applyNumberFormat="1" applyFont="1" applyFill="1" applyAlignment="1" applyProtection="1">
      <alignment horizontal="right" wrapText="1"/>
      <protection/>
    </xf>
    <xf numFmtId="0" fontId="123" fillId="0" borderId="0" xfId="420" applyFont="1" applyFill="1" applyBorder="1" applyAlignment="1" applyProtection="1">
      <alignment horizontal="right"/>
      <protection/>
    </xf>
    <xf numFmtId="172" fontId="20" fillId="0" borderId="14" xfId="420" applyNumberFormat="1" applyFont="1" applyFill="1" applyBorder="1" applyAlignment="1" applyProtection="1">
      <alignment horizontal="right"/>
      <protection/>
    </xf>
    <xf numFmtId="165" fontId="19" fillId="0" borderId="0" xfId="420" applyNumberFormat="1" applyFont="1" applyFill="1" applyAlignment="1" applyProtection="1">
      <alignment horizontal="right"/>
      <protection locked="0"/>
    </xf>
    <xf numFmtId="0" fontId="127" fillId="0" borderId="0" xfId="420" applyFont="1" applyFill="1" applyBorder="1" applyAlignment="1" applyProtection="1">
      <alignment horizontal="right"/>
      <protection locked="0"/>
    </xf>
    <xf numFmtId="173" fontId="20" fillId="0" borderId="0" xfId="420" applyNumberFormat="1" applyFont="1" applyFill="1" applyBorder="1" applyAlignment="1" applyProtection="1">
      <alignment horizontal="right"/>
      <protection locked="0"/>
    </xf>
    <xf numFmtId="172" fontId="127" fillId="0" borderId="0" xfId="420" applyNumberFormat="1" applyFont="1" applyFill="1" applyAlignment="1" applyProtection="1">
      <alignment horizontal="right" wrapText="1"/>
      <protection locked="0"/>
    </xf>
    <xf numFmtId="172" fontId="123" fillId="0" borderId="0" xfId="420" applyNumberFormat="1" applyFont="1" applyFill="1" applyAlignment="1" applyProtection="1">
      <alignment horizontal="right" wrapText="1"/>
      <protection/>
    </xf>
    <xf numFmtId="0" fontId="127" fillId="0" borderId="14" xfId="420" applyFont="1" applyFill="1" applyBorder="1" applyAlignment="1" applyProtection="1">
      <alignment horizontal="right"/>
      <protection locked="0"/>
    </xf>
    <xf numFmtId="165" fontId="21" fillId="0" borderId="0" xfId="420" applyNumberFormat="1" applyFont="1" applyFill="1" applyBorder="1" applyAlignment="1" applyProtection="1" quotePrefix="1">
      <alignment horizontal="right"/>
      <protection locked="0"/>
    </xf>
    <xf numFmtId="0" fontId="123" fillId="0" borderId="0" xfId="420" applyFont="1" applyFill="1" applyAlignment="1" applyProtection="1">
      <alignment horizontal="right"/>
      <protection/>
    </xf>
    <xf numFmtId="165" fontId="129" fillId="0" borderId="0" xfId="420" applyNumberFormat="1" applyFont="1" applyFill="1" applyProtection="1">
      <alignment/>
      <protection/>
    </xf>
    <xf numFmtId="165" fontId="123" fillId="0" borderId="0" xfId="420" applyNumberFormat="1" applyFont="1" applyFill="1" applyAlignment="1" applyProtection="1">
      <alignment horizontal="right"/>
      <protection/>
    </xf>
    <xf numFmtId="165" fontId="21" fillId="0" borderId="0" xfId="420" applyNumberFormat="1" applyFont="1" applyFill="1" applyAlignment="1" applyProtection="1">
      <alignment horizontal="right"/>
      <protection locked="0"/>
    </xf>
    <xf numFmtId="0" fontId="124" fillId="0" borderId="0" xfId="420" applyFont="1" applyFill="1" applyAlignment="1" applyProtection="1">
      <alignment horizontal="right"/>
      <protection/>
    </xf>
    <xf numFmtId="165" fontId="124" fillId="0" borderId="0" xfId="420" applyNumberFormat="1" applyFont="1" applyFill="1" applyAlignment="1" applyProtection="1">
      <alignment horizontal="right"/>
      <protection/>
    </xf>
    <xf numFmtId="0" fontId="124" fillId="0" borderId="0" xfId="420" applyFont="1" applyFill="1" applyAlignment="1" applyProtection="1">
      <alignment horizontal="right" wrapText="1"/>
      <protection/>
    </xf>
    <xf numFmtId="0" fontId="127" fillId="0" borderId="0" xfId="420" applyFont="1" applyFill="1" applyAlignment="1" applyProtection="1">
      <alignment horizontal="right"/>
      <protection/>
    </xf>
    <xf numFmtId="0" fontId="129" fillId="0" borderId="0" xfId="420" applyFont="1" applyFill="1" applyAlignment="1" applyProtection="1">
      <alignment horizontal="right"/>
      <protection/>
    </xf>
    <xf numFmtId="165" fontId="129" fillId="0" borderId="0" xfId="420" applyNumberFormat="1" applyFont="1" applyFill="1" applyAlignment="1" applyProtection="1">
      <alignment horizontal="right" wrapText="1"/>
      <protection/>
    </xf>
    <xf numFmtId="173" fontId="18" fillId="0" borderId="0" xfId="420" applyNumberFormat="1" applyFont="1" applyFill="1" applyBorder="1" applyAlignment="1" applyProtection="1">
      <alignment horizontal="right"/>
      <protection/>
    </xf>
    <xf numFmtId="172" fontId="19" fillId="0" borderId="0" xfId="420" applyNumberFormat="1" applyFont="1" applyFill="1" applyBorder="1" applyAlignment="1" applyProtection="1">
      <alignment horizontal="right"/>
      <protection/>
    </xf>
    <xf numFmtId="0" fontId="118" fillId="0" borderId="0" xfId="0" applyFont="1" applyFill="1" applyAlignment="1">
      <alignment/>
    </xf>
    <xf numFmtId="0" fontId="3" fillId="0" borderId="0" xfId="400" applyFont="1" applyFill="1" applyBorder="1" applyAlignment="1">
      <alignment horizontal="left"/>
      <protection/>
    </xf>
    <xf numFmtId="0" fontId="122" fillId="0" borderId="0" xfId="400" applyFont="1" applyFill="1" applyBorder="1" applyAlignment="1">
      <alignment vertical="top"/>
      <protection/>
    </xf>
    <xf numFmtId="0" fontId="122" fillId="0" borderId="13" xfId="400" applyNumberFormat="1" applyFont="1" applyFill="1" applyBorder="1" applyAlignment="1">
      <alignment horizontal="center" vertical="center" wrapText="1"/>
      <protection/>
    </xf>
    <xf numFmtId="0" fontId="128" fillId="0" borderId="0" xfId="400" applyFont="1" applyFill="1" applyBorder="1" applyAlignment="1">
      <alignment vertical="top" wrapText="1"/>
      <protection/>
    </xf>
    <xf numFmtId="0" fontId="3" fillId="0" borderId="0" xfId="400" applyFont="1" applyFill="1" applyAlignment="1">
      <alignment vertical="distributed" wrapText="1"/>
      <protection/>
    </xf>
    <xf numFmtId="0" fontId="130" fillId="0" borderId="0" xfId="400" applyFont="1" applyFill="1" applyBorder="1" applyAlignment="1">
      <alignment vertical="top" wrapText="1"/>
      <protection/>
    </xf>
    <xf numFmtId="0" fontId="27" fillId="0" borderId="0" xfId="0" applyFont="1" applyFill="1" applyAlignment="1">
      <alignment/>
    </xf>
    <xf numFmtId="164" fontId="116" fillId="0" borderId="0" xfId="0" applyNumberFormat="1" applyFont="1" applyAlignment="1" applyProtection="1">
      <alignment/>
      <protection/>
    </xf>
    <xf numFmtId="0" fontId="117" fillId="0" borderId="0" xfId="0" applyFont="1" applyBorder="1" applyAlignment="1" applyProtection="1">
      <alignment horizontal="left"/>
      <protection/>
    </xf>
    <xf numFmtId="174" fontId="28" fillId="0" borderId="0" xfId="399" applyNumberFormat="1" applyFont="1" applyFill="1" applyBorder="1" applyAlignment="1">
      <alignment horizontal="right" vertical="center"/>
      <protection/>
    </xf>
    <xf numFmtId="0" fontId="116" fillId="0" borderId="0" xfId="0" applyFont="1" applyFill="1" applyBorder="1" applyAlignment="1">
      <alignment/>
    </xf>
    <xf numFmtId="174" fontId="29" fillId="0" borderId="0" xfId="399" applyNumberFormat="1" applyFont="1" applyFill="1" applyBorder="1" applyAlignment="1">
      <alignment horizontal="right" vertical="center"/>
      <protection/>
    </xf>
    <xf numFmtId="0" fontId="118" fillId="0" borderId="0" xfId="0" applyFont="1" applyBorder="1" applyAlignment="1">
      <alignment/>
    </xf>
    <xf numFmtId="174" fontId="28" fillId="0" borderId="0" xfId="399" applyNumberFormat="1" applyFont="1" applyFill="1" applyBorder="1" applyAlignment="1">
      <alignment horizontal="right" vertical="top"/>
      <protection/>
    </xf>
    <xf numFmtId="0" fontId="29" fillId="0" borderId="0" xfId="399" applyFont="1" applyFill="1" applyBorder="1" applyAlignment="1">
      <alignment horizontal="right" vertical="center"/>
      <protection/>
    </xf>
    <xf numFmtId="0" fontId="118" fillId="0" borderId="0" xfId="0" applyFont="1" applyFill="1" applyBorder="1" applyAlignment="1">
      <alignment/>
    </xf>
    <xf numFmtId="0" fontId="28" fillId="0" borderId="0" xfId="399" applyFont="1" applyFill="1" applyBorder="1" applyAlignment="1">
      <alignment horizontal="right" vertical="top"/>
      <protection/>
    </xf>
    <xf numFmtId="3" fontId="116" fillId="0" borderId="0" xfId="0" applyNumberFormat="1" applyFont="1" applyAlignment="1">
      <alignment/>
    </xf>
    <xf numFmtId="0" fontId="121" fillId="0" borderId="0" xfId="0" applyFont="1" applyFill="1" applyBorder="1" applyAlignment="1" applyProtection="1">
      <alignment/>
      <protection/>
    </xf>
    <xf numFmtId="3" fontId="116" fillId="0" borderId="0" xfId="0" applyNumberFormat="1" applyFont="1" applyAlignment="1" applyProtection="1">
      <alignment/>
      <protection/>
    </xf>
    <xf numFmtId="0" fontId="119" fillId="0" borderId="0" xfId="0" applyFont="1" applyFill="1" applyBorder="1" applyAlignment="1" applyProtection="1">
      <alignment/>
      <protection/>
    </xf>
    <xf numFmtId="3" fontId="116" fillId="0" borderId="0" xfId="0" applyNumberFormat="1" applyFont="1" applyFill="1" applyBorder="1" applyAlignment="1" applyProtection="1">
      <alignment/>
      <protection/>
    </xf>
    <xf numFmtId="0" fontId="118" fillId="0" borderId="0" xfId="0" applyFont="1" applyFill="1" applyBorder="1" applyAlignment="1" applyProtection="1">
      <alignment/>
      <protection/>
    </xf>
    <xf numFmtId="0" fontId="116" fillId="0" borderId="0" xfId="0" applyFont="1" applyFill="1" applyAlignment="1" applyProtection="1">
      <alignment/>
      <protection/>
    </xf>
    <xf numFmtId="0" fontId="116" fillId="0" borderId="13" xfId="0" applyFont="1" applyFill="1" applyBorder="1" applyAlignment="1" applyProtection="1">
      <alignment horizontal="center"/>
      <protection/>
    </xf>
    <xf numFmtId="3" fontId="116" fillId="0" borderId="0" xfId="0" applyNumberFormat="1" applyFont="1" applyFill="1" applyAlignment="1" applyProtection="1">
      <alignment/>
      <protection/>
    </xf>
    <xf numFmtId="164" fontId="116" fillId="0" borderId="0" xfId="0" applyNumberFormat="1" applyFont="1" applyFill="1" applyAlignment="1" applyProtection="1">
      <alignment horizontal="right" vertical="center"/>
      <protection/>
    </xf>
    <xf numFmtId="0" fontId="116" fillId="0" borderId="0" xfId="0" applyFont="1" applyFill="1" applyBorder="1" applyAlignment="1" applyProtection="1">
      <alignment/>
      <protection/>
    </xf>
    <xf numFmtId="164" fontId="116" fillId="0" borderId="0" xfId="0" applyNumberFormat="1" applyFont="1" applyFill="1" applyAlignment="1" applyProtection="1">
      <alignment horizontal="right" vertical="center"/>
      <protection locked="0"/>
    </xf>
    <xf numFmtId="0" fontId="30" fillId="0" borderId="0" xfId="421" applyFont="1">
      <alignment/>
      <protection/>
    </xf>
    <xf numFmtId="0" fontId="32" fillId="0" borderId="0" xfId="421" applyFont="1" applyAlignment="1">
      <alignment horizontal="center" vertical="top" wrapText="1"/>
      <protection/>
    </xf>
    <xf numFmtId="0" fontId="2" fillId="0" borderId="0" xfId="421" applyFont="1" applyAlignment="1">
      <alignment horizontal="right" vertical="top" wrapText="1"/>
      <protection/>
    </xf>
    <xf numFmtId="49" fontId="2" fillId="0" borderId="0" xfId="421" applyNumberFormat="1" applyFont="1" applyAlignment="1">
      <alignment vertical="top" wrapText="1"/>
      <protection/>
    </xf>
    <xf numFmtId="0" fontId="2" fillId="0" borderId="0" xfId="421" applyFont="1" applyAlignment="1">
      <alignment vertical="top" wrapText="1"/>
      <protection/>
    </xf>
    <xf numFmtId="0" fontId="2" fillId="0" borderId="0" xfId="421" applyFont="1" applyAlignment="1">
      <alignment horizontal="right"/>
      <protection/>
    </xf>
    <xf numFmtId="175" fontId="2" fillId="0" borderId="0" xfId="421" applyNumberFormat="1" applyFont="1" applyAlignment="1">
      <alignment vertical="top" wrapText="1"/>
      <protection/>
    </xf>
    <xf numFmtId="0" fontId="2" fillId="0" borderId="0" xfId="421" applyFont="1" applyAlignment="1">
      <alignment horizontal="right" wrapText="1"/>
      <protection/>
    </xf>
    <xf numFmtId="0" fontId="32" fillId="0" borderId="0" xfId="421" applyNumberFormat="1" applyFont="1" applyAlignment="1">
      <alignment horizontal="left" vertical="distributed" wrapText="1"/>
      <protection/>
    </xf>
    <xf numFmtId="49" fontId="32" fillId="0" borderId="0" xfId="421" applyNumberFormat="1" applyFont="1" applyAlignment="1">
      <alignment horizontal="left" vertical="top" wrapText="1"/>
      <protection/>
    </xf>
    <xf numFmtId="49" fontId="2" fillId="0" borderId="0" xfId="421" applyNumberFormat="1" applyFont="1" applyAlignment="1">
      <alignment horizontal="left" vertical="top"/>
      <protection/>
    </xf>
    <xf numFmtId="49" fontId="2" fillId="0" borderId="0" xfId="421" applyNumberFormat="1" applyFont="1" applyAlignment="1">
      <alignment horizontal="left" vertical="top" wrapText="1"/>
      <protection/>
    </xf>
    <xf numFmtId="171" fontId="2" fillId="0" borderId="0" xfId="421" applyNumberFormat="1" applyFont="1" applyAlignment="1">
      <alignment horizontal="left" vertical="distributed" wrapText="1"/>
      <protection/>
    </xf>
    <xf numFmtId="0" fontId="2" fillId="0" borderId="0" xfId="421" applyFont="1">
      <alignment/>
      <protection/>
    </xf>
    <xf numFmtId="0" fontId="2" fillId="0" borderId="0" xfId="366" applyFont="1" applyAlignment="1" applyProtection="1">
      <alignment horizontal="right" vertical="top" wrapText="1"/>
      <protection/>
    </xf>
    <xf numFmtId="0" fontId="2" fillId="0" borderId="0" xfId="366" applyFont="1" applyAlignment="1" applyProtection="1">
      <alignment horizontal="right" wrapText="1"/>
      <protection/>
    </xf>
    <xf numFmtId="49" fontId="30" fillId="0" borderId="0" xfId="421" applyNumberFormat="1" applyFont="1">
      <alignment/>
      <protection/>
    </xf>
    <xf numFmtId="49" fontId="2" fillId="0" borderId="0" xfId="421" applyNumberFormat="1" applyFont="1" applyAlignment="1">
      <alignment horizontal="left"/>
      <protection/>
    </xf>
    <xf numFmtId="0" fontId="32" fillId="0" borderId="0" xfId="421" applyFont="1" applyAlignment="1">
      <alignment vertical="top" wrapText="1"/>
      <protection/>
    </xf>
    <xf numFmtId="0" fontId="2" fillId="0" borderId="0" xfId="366" applyFont="1" applyAlignment="1" applyProtection="1">
      <alignment horizontal="right"/>
      <protection/>
    </xf>
    <xf numFmtId="49" fontId="2" fillId="0" borderId="0" xfId="421" applyNumberFormat="1" applyFont="1" applyAlignment="1">
      <alignment horizontal="center" vertical="top" wrapText="1"/>
      <protection/>
    </xf>
    <xf numFmtId="171" fontId="2" fillId="0" borderId="0" xfId="421" applyNumberFormat="1" applyFont="1" applyAlignment="1">
      <alignment horizontal="center"/>
      <protection/>
    </xf>
    <xf numFmtId="171" fontId="2" fillId="0" borderId="0" xfId="421" applyNumberFormat="1" applyFont="1">
      <alignment/>
      <protection/>
    </xf>
    <xf numFmtId="175" fontId="2" fillId="0" borderId="0" xfId="421" applyNumberFormat="1" applyFont="1" applyAlignment="1">
      <alignment horizontal="left" vertical="top" wrapText="1"/>
      <protection/>
    </xf>
    <xf numFmtId="0" fontId="2" fillId="0" borderId="0" xfId="421" applyNumberFormat="1" applyFont="1" applyAlignment="1">
      <alignment horizontal="left"/>
      <protection/>
    </xf>
    <xf numFmtId="175" fontId="2" fillId="0" borderId="0" xfId="421" applyNumberFormat="1" applyFont="1" applyAlignment="1">
      <alignment horizontal="center" vertical="top"/>
      <protection/>
    </xf>
    <xf numFmtId="49" fontId="2" fillId="0" borderId="0" xfId="421" applyNumberFormat="1" applyFont="1">
      <alignment/>
      <protection/>
    </xf>
    <xf numFmtId="0" fontId="30" fillId="0" borderId="0" xfId="421" applyFont="1" applyAlignment="1">
      <alignment horizontal="right"/>
      <protection/>
    </xf>
    <xf numFmtId="0" fontId="84" fillId="0" borderId="0" xfId="0" applyFont="1" applyAlignment="1">
      <alignment horizontal="left" vertical="justify"/>
    </xf>
    <xf numFmtId="0" fontId="7" fillId="0" borderId="0" xfId="366" applyFont="1" applyAlignment="1" applyProtection="1">
      <alignment horizontal="right" vertical="justify"/>
      <protection/>
    </xf>
    <xf numFmtId="0" fontId="84" fillId="0" borderId="0" xfId="0" applyFont="1" applyAlignment="1">
      <alignment vertical="justify"/>
    </xf>
    <xf numFmtId="0" fontId="131" fillId="0" borderId="0" xfId="0" applyFont="1" applyAlignment="1">
      <alignment horizontal="left" vertical="justify"/>
    </xf>
    <xf numFmtId="176" fontId="84" fillId="0" borderId="0" xfId="0" applyNumberFormat="1" applyFont="1" applyAlignment="1">
      <alignment horizontal="left" vertical="justify"/>
    </xf>
    <xf numFmtId="0" fontId="84" fillId="0" borderId="0" xfId="0" applyFont="1" applyAlignment="1">
      <alignment horizontal="left" vertical="justify" indent="1"/>
    </xf>
    <xf numFmtId="0" fontId="132" fillId="0" borderId="0" xfId="0" applyFont="1" applyAlignment="1">
      <alignment horizontal="left" vertical="justify" indent="1"/>
    </xf>
    <xf numFmtId="0" fontId="132" fillId="0" borderId="0" xfId="0" applyFont="1" applyAlignment="1">
      <alignment horizontal="left" vertical="justify"/>
    </xf>
    <xf numFmtId="0" fontId="133" fillId="0" borderId="0" xfId="0" applyFont="1" applyAlignment="1">
      <alignment horizontal="left" vertical="justify"/>
    </xf>
    <xf numFmtId="0" fontId="2" fillId="0" borderId="0" xfId="0" applyFont="1" applyAlignment="1">
      <alignment/>
    </xf>
    <xf numFmtId="0" fontId="17" fillId="0" borderId="1" xfId="0" applyFont="1" applyBorder="1" applyAlignment="1">
      <alignment horizontal="center" vertical="center"/>
    </xf>
    <xf numFmtId="0" fontId="17" fillId="0" borderId="0" xfId="0" applyFont="1" applyAlignment="1">
      <alignment horizontal="center" vertical="center"/>
    </xf>
    <xf numFmtId="49" fontId="17" fillId="0" borderId="16"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1" xfId="0" applyNumberFormat="1" applyFont="1" applyBorder="1" applyAlignment="1">
      <alignment horizontal="center" vertical="center"/>
    </xf>
    <xf numFmtId="49" fontId="17" fillId="0" borderId="0" xfId="0" applyNumberFormat="1" applyFont="1" applyAlignment="1">
      <alignment horizontal="center" vertical="center"/>
    </xf>
    <xf numFmtId="0" fontId="17" fillId="0" borderId="0" xfId="0" applyFont="1" applyAlignment="1">
      <alignment vertical="center" wrapText="1"/>
    </xf>
    <xf numFmtId="0" fontId="17" fillId="0" borderId="1" xfId="0" applyFont="1" applyBorder="1" applyAlignment="1">
      <alignment vertical="center" wrapText="1"/>
    </xf>
    <xf numFmtId="0" fontId="17" fillId="0" borderId="16" xfId="0" applyFont="1" applyBorder="1" applyAlignment="1">
      <alignment vertical="center" wrapText="1"/>
    </xf>
    <xf numFmtId="0" fontId="17" fillId="0" borderId="0" xfId="0" applyFont="1" applyAlignment="1">
      <alignment/>
    </xf>
    <xf numFmtId="49" fontId="17" fillId="0" borderId="18" xfId="0" applyNumberFormat="1" applyFont="1" applyBorder="1" applyAlignment="1">
      <alignment horizontal="center" vertical="center"/>
    </xf>
    <xf numFmtId="49" fontId="17" fillId="0" borderId="19"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17" fillId="0" borderId="17" xfId="0" applyFont="1" applyBorder="1" applyAlignment="1">
      <alignment horizontal="center" vertical="center" wrapText="1"/>
    </xf>
    <xf numFmtId="49" fontId="17" fillId="0" borderId="0" xfId="0" applyNumberFormat="1" applyFont="1" applyAlignment="1">
      <alignment horizontal="center" vertical="center" wrapText="1"/>
    </xf>
    <xf numFmtId="165" fontId="127" fillId="0" borderId="0" xfId="420" applyNumberFormat="1" applyFont="1" applyFill="1" applyAlignment="1" applyProtection="1">
      <alignment horizontal="right"/>
      <protection/>
    </xf>
    <xf numFmtId="172" fontId="127" fillId="0" borderId="0" xfId="420" applyNumberFormat="1" applyFont="1" applyFill="1" applyProtection="1">
      <alignment/>
      <protection/>
    </xf>
    <xf numFmtId="0" fontId="117" fillId="0" borderId="0" xfId="0" applyFont="1" applyAlignment="1" applyProtection="1">
      <alignment horizontal="center"/>
      <protection/>
    </xf>
    <xf numFmtId="0" fontId="117" fillId="0" borderId="0" xfId="0" applyFont="1" applyBorder="1" applyAlignment="1" applyProtection="1">
      <alignment horizontal="center"/>
      <protection/>
    </xf>
    <xf numFmtId="0" fontId="116" fillId="35" borderId="0" xfId="0" applyFont="1" applyFill="1" applyAlignment="1" applyProtection="1">
      <alignment horizontal="left"/>
      <protection/>
    </xf>
    <xf numFmtId="164" fontId="116" fillId="36" borderId="0" xfId="419" applyNumberFormat="1" applyFont="1" applyFill="1" applyBorder="1" applyAlignment="1">
      <alignment horizontal="center" vertical="center" wrapText="1"/>
      <protection/>
    </xf>
    <xf numFmtId="164" fontId="116" fillId="0" borderId="0" xfId="0" applyNumberFormat="1" applyFont="1" applyBorder="1" applyAlignment="1" applyProtection="1">
      <alignment horizontal="center" vertical="center" wrapText="1"/>
      <protection/>
    </xf>
    <xf numFmtId="164" fontId="116" fillId="0" borderId="0" xfId="0" applyNumberFormat="1" applyFont="1" applyBorder="1" applyAlignment="1">
      <alignment horizontal="center" vertical="center" wrapText="1"/>
    </xf>
    <xf numFmtId="165" fontId="3" fillId="0" borderId="20" xfId="0" applyNumberFormat="1" applyFont="1" applyFill="1" applyBorder="1" applyAlignment="1">
      <alignment horizontal="center" vertical="center" wrapText="1"/>
    </xf>
    <xf numFmtId="165" fontId="3" fillId="0" borderId="21" xfId="0" applyNumberFormat="1" applyFont="1" applyFill="1" applyBorder="1" applyAlignment="1">
      <alignment horizontal="center" vertical="center" wrapText="1"/>
    </xf>
    <xf numFmtId="164" fontId="3" fillId="36" borderId="0" xfId="419" applyNumberFormat="1" applyFont="1" applyFill="1" applyBorder="1" applyAlignment="1">
      <alignment horizontal="center" vertical="center" wrapText="1"/>
      <protection/>
    </xf>
    <xf numFmtId="164" fontId="3" fillId="36" borderId="0" xfId="419" applyNumberFormat="1" applyFont="1" applyFill="1" applyBorder="1" applyAlignment="1">
      <alignment horizontal="center" vertical="center" wrapText="1"/>
      <protection/>
    </xf>
    <xf numFmtId="49" fontId="116" fillId="0" borderId="22" xfId="0" applyNumberFormat="1" applyFont="1" applyBorder="1" applyAlignment="1" applyProtection="1">
      <alignment horizontal="center" vertical="center" wrapText="1"/>
      <protection/>
    </xf>
    <xf numFmtId="49" fontId="116" fillId="0" borderId="22" xfId="0" applyNumberFormat="1" applyFont="1" applyFill="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116" fillId="0" borderId="23" xfId="0" applyNumberFormat="1" applyFont="1" applyFill="1" applyBorder="1" applyAlignment="1" applyProtection="1">
      <alignment horizontal="center" vertical="center" wrapText="1"/>
      <protection/>
    </xf>
    <xf numFmtId="164" fontId="3" fillId="0" borderId="0" xfId="400" applyNumberFormat="1" applyFont="1" applyFill="1" applyBorder="1" applyAlignment="1">
      <alignment horizontal="right" vertical="center"/>
      <protection/>
    </xf>
    <xf numFmtId="181" fontId="3" fillId="0" borderId="0" xfId="400" applyNumberFormat="1" applyFont="1" applyFill="1" applyBorder="1" applyAlignment="1">
      <alignment horizontal="right" vertical="center"/>
      <protection/>
    </xf>
    <xf numFmtId="182" fontId="3" fillId="0" borderId="0" xfId="0" applyNumberFormat="1" applyFont="1" applyFill="1" applyAlignment="1">
      <alignment vertical="center"/>
    </xf>
    <xf numFmtId="164" fontId="5" fillId="0" borderId="0" xfId="419" applyNumberFormat="1" applyFont="1" applyFill="1" applyAlignment="1" applyProtection="1">
      <alignment horizontal="center" vertical="center" wrapText="1"/>
      <protection/>
    </xf>
    <xf numFmtId="164" fontId="3" fillId="0" borderId="0" xfId="408" applyNumberFormat="1" applyFont="1" applyFill="1" applyAlignment="1" applyProtection="1">
      <alignment/>
      <protection/>
    </xf>
    <xf numFmtId="164" fontId="3" fillId="0" borderId="0" xfId="419" applyNumberFormat="1" applyFont="1" applyFill="1" applyBorder="1" applyAlignment="1" applyProtection="1">
      <alignment horizontal="center" wrapText="1"/>
      <protection/>
    </xf>
    <xf numFmtId="164" fontId="3" fillId="0" borderId="0" xfId="419" applyNumberFormat="1" applyFont="1" applyFill="1" applyBorder="1" applyAlignment="1" applyProtection="1">
      <alignment horizontal="center" vertical="center" wrapText="1"/>
      <protection/>
    </xf>
    <xf numFmtId="164" fontId="116" fillId="0" borderId="0" xfId="419" applyNumberFormat="1" applyFont="1" applyFill="1" applyBorder="1" applyAlignment="1" applyProtection="1">
      <alignment horizontal="center" vertical="center" wrapText="1"/>
      <protection/>
    </xf>
    <xf numFmtId="164" fontId="3" fillId="0" borderId="0" xfId="419" applyNumberFormat="1" applyFont="1" applyFill="1" applyBorder="1" applyAlignment="1" applyProtection="1">
      <alignment vertical="center" wrapText="1"/>
      <protection/>
    </xf>
    <xf numFmtId="0" fontId="117" fillId="0" borderId="0" xfId="0" applyFont="1" applyFill="1" applyAlignment="1" applyProtection="1">
      <alignment/>
      <protection/>
    </xf>
    <xf numFmtId="0" fontId="117" fillId="0" borderId="0" xfId="0" applyFont="1" applyFill="1" applyAlignment="1" applyProtection="1">
      <alignment horizontal="right"/>
      <protection/>
    </xf>
    <xf numFmtId="0" fontId="117" fillId="0" borderId="13" xfId="0" applyFont="1" applyFill="1" applyBorder="1" applyAlignment="1" applyProtection="1">
      <alignment horizontal="center"/>
      <protection/>
    </xf>
    <xf numFmtId="164" fontId="117" fillId="0" borderId="0" xfId="0" applyNumberFormat="1" applyFont="1" applyFill="1" applyAlignment="1" applyProtection="1">
      <alignment horizontal="right" vertical="center"/>
      <protection/>
    </xf>
    <xf numFmtId="164" fontId="117" fillId="0" borderId="0" xfId="0" applyNumberFormat="1" applyFont="1" applyFill="1" applyBorder="1" applyAlignment="1" applyProtection="1">
      <alignment horizontal="right" vertical="center"/>
      <protection/>
    </xf>
    <xf numFmtId="0" fontId="116" fillId="0" borderId="0" xfId="0" applyFont="1" applyFill="1" applyBorder="1" applyAlignment="1" applyProtection="1">
      <alignment/>
      <protection/>
    </xf>
    <xf numFmtId="0" fontId="117" fillId="0" borderId="0" xfId="0" applyFont="1" applyFill="1" applyBorder="1" applyAlignment="1" applyProtection="1">
      <alignment horizontal="center"/>
      <protection/>
    </xf>
    <xf numFmtId="0" fontId="116" fillId="0" borderId="0" xfId="0" applyFont="1" applyFill="1" applyAlignment="1" applyProtection="1">
      <alignment/>
      <protection/>
    </xf>
    <xf numFmtId="0" fontId="118" fillId="0" borderId="0" xfId="0" applyFont="1" applyBorder="1" applyAlignment="1" applyProtection="1">
      <alignment/>
      <protection/>
    </xf>
    <xf numFmtId="0" fontId="0" fillId="0" borderId="0" xfId="0" applyFill="1" applyAlignment="1">
      <alignment/>
    </xf>
    <xf numFmtId="0" fontId="123" fillId="0" borderId="23" xfId="420" applyFont="1" applyFill="1" applyBorder="1" applyAlignment="1">
      <alignment horizontal="center" vertical="center" wrapText="1"/>
      <protection/>
    </xf>
    <xf numFmtId="0" fontId="123" fillId="0" borderId="23" xfId="420" applyFont="1" applyFill="1" applyBorder="1" applyAlignment="1" applyProtection="1">
      <alignment horizontal="center" vertical="center" wrapText="1"/>
      <protection/>
    </xf>
    <xf numFmtId="164" fontId="116" fillId="0" borderId="0" xfId="0" applyNumberFormat="1" applyFont="1" applyFill="1" applyAlignment="1">
      <alignment horizontal="right" vertical="center"/>
    </xf>
    <xf numFmtId="0" fontId="134" fillId="0" borderId="0" xfId="0" applyFont="1" applyFill="1" applyAlignment="1">
      <alignment/>
    </xf>
    <xf numFmtId="0" fontId="116" fillId="0" borderId="0" xfId="0" applyFont="1" applyFill="1" applyAlignment="1">
      <alignment horizontal="left"/>
    </xf>
    <xf numFmtId="0" fontId="134" fillId="0" borderId="1" xfId="0" applyFont="1" applyFill="1" applyBorder="1" applyAlignment="1">
      <alignment/>
    </xf>
    <xf numFmtId="164" fontId="116" fillId="0" borderId="14" xfId="0" applyNumberFormat="1" applyFont="1" applyFill="1" applyBorder="1" applyAlignment="1" applyProtection="1">
      <alignment horizontal="right" vertical="center"/>
      <protection/>
    </xf>
    <xf numFmtId="49" fontId="2" fillId="0" borderId="0" xfId="421" applyNumberFormat="1" applyFont="1" applyAlignment="1">
      <alignment horizontal="left" vertical="top" wrapText="1"/>
      <protection/>
    </xf>
    <xf numFmtId="171" fontId="2" fillId="0" borderId="0" xfId="421" applyNumberFormat="1" applyFont="1" applyAlignment="1">
      <alignment horizontal="left" vertical="distributed"/>
      <protection/>
    </xf>
    <xf numFmtId="0" fontId="2" fillId="0" borderId="0" xfId="421" applyFont="1" applyAlignment="1">
      <alignment horizontal="center"/>
      <protection/>
    </xf>
    <xf numFmtId="0" fontId="31" fillId="0" borderId="0" xfId="421" applyFont="1" applyAlignment="1">
      <alignment horizontal="left" vertical="top" wrapText="1"/>
      <protection/>
    </xf>
    <xf numFmtId="171" fontId="32" fillId="0" borderId="0" xfId="421" applyNumberFormat="1" applyFont="1" applyAlignment="1">
      <alignment horizontal="left" vertical="distributed" wrapText="1"/>
      <protection/>
    </xf>
    <xf numFmtId="49" fontId="32" fillId="0" borderId="0" xfId="421" applyNumberFormat="1" applyFont="1" applyAlignment="1">
      <alignment horizontal="left" vertical="top" wrapText="1"/>
      <protection/>
    </xf>
    <xf numFmtId="171" fontId="2" fillId="0" borderId="0" xfId="421" applyNumberFormat="1" applyFont="1" applyAlignment="1">
      <alignment horizontal="left" vertical="distributed" wrapText="1"/>
      <protection/>
    </xf>
    <xf numFmtId="0" fontId="2" fillId="0" borderId="0" xfId="421" applyNumberFormat="1" applyFont="1" applyAlignment="1">
      <alignment horizontal="left" vertical="distributed" wrapText="1"/>
      <protection/>
    </xf>
    <xf numFmtId="176" fontId="2" fillId="0" borderId="0" xfId="421" applyNumberFormat="1" applyFont="1" applyAlignment="1">
      <alignment horizontal="left" vertical="distributed" wrapText="1"/>
      <protection/>
    </xf>
    <xf numFmtId="0" fontId="2" fillId="0" borderId="0" xfId="421" applyNumberFormat="1" applyFont="1" applyAlignment="1">
      <alignment horizontal="left"/>
      <protection/>
    </xf>
    <xf numFmtId="0" fontId="2" fillId="0" borderId="0" xfId="421" applyNumberFormat="1" applyFont="1" applyAlignment="1">
      <alignment horizontal="left" vertical="distributed"/>
      <protection/>
    </xf>
    <xf numFmtId="0" fontId="32" fillId="0" borderId="0" xfId="421" applyFont="1" applyAlignment="1">
      <alignment horizontal="left" vertical="top" wrapText="1"/>
      <protection/>
    </xf>
    <xf numFmtId="0" fontId="2" fillId="0" borderId="0" xfId="421" applyFont="1" applyAlignment="1">
      <alignment horizontal="left"/>
      <protection/>
    </xf>
    <xf numFmtId="175" fontId="2" fillId="0" borderId="0" xfId="421" applyNumberFormat="1" applyFont="1" applyAlignment="1">
      <alignment horizontal="center" vertical="top" wrapText="1"/>
      <protection/>
    </xf>
    <xf numFmtId="175" fontId="2" fillId="0" borderId="0" xfId="421" applyNumberFormat="1" applyFont="1" applyAlignment="1">
      <alignment horizontal="left" vertical="top" wrapText="1"/>
      <protection/>
    </xf>
    <xf numFmtId="171" fontId="2" fillId="0" borderId="0" xfId="421" applyNumberFormat="1" applyFont="1" applyAlignment="1">
      <alignment horizontal="left"/>
      <protection/>
    </xf>
    <xf numFmtId="171" fontId="2" fillId="0" borderId="0" xfId="421" applyNumberFormat="1" applyFont="1" applyAlignment="1">
      <alignment horizontal="center"/>
      <protection/>
    </xf>
    <xf numFmtId="175" fontId="2" fillId="0" borderId="0" xfId="421" applyNumberFormat="1" applyFont="1" applyAlignment="1">
      <alignment horizontal="left" vertical="top"/>
      <protection/>
    </xf>
    <xf numFmtId="0" fontId="132" fillId="0" borderId="0" xfId="0" applyFont="1" applyAlignment="1">
      <alignment horizontal="left" vertical="justify"/>
    </xf>
    <xf numFmtId="0" fontId="131" fillId="0" borderId="0" xfId="0" applyFont="1" applyAlignment="1">
      <alignment horizontal="left"/>
    </xf>
    <xf numFmtId="0" fontId="131" fillId="0" borderId="0" xfId="0" applyFont="1" applyAlignment="1">
      <alignment horizontal="left" vertical="justify"/>
    </xf>
    <xf numFmtId="0" fontId="132" fillId="0" borderId="0" xfId="0" applyFont="1" applyAlignment="1">
      <alignment horizontal="left" vertical="justify" indent="1"/>
    </xf>
    <xf numFmtId="0" fontId="135" fillId="0" borderId="0" xfId="0" applyFont="1" applyAlignment="1">
      <alignment horizontal="left" vertical="justify"/>
    </xf>
    <xf numFmtId="49" fontId="132" fillId="0" borderId="0" xfId="0" applyNumberFormat="1" applyFont="1" applyAlignment="1">
      <alignment horizontal="left" vertical="justify"/>
    </xf>
    <xf numFmtId="0" fontId="132" fillId="0" borderId="0" xfId="0" applyFont="1" applyAlignment="1">
      <alignment horizontal="left" vertical="center" wrapText="1"/>
    </xf>
    <xf numFmtId="0" fontId="133" fillId="0" borderId="0" xfId="0" applyFont="1" applyAlignment="1">
      <alignment horizontal="left" vertical="justify"/>
    </xf>
    <xf numFmtId="0" fontId="17" fillId="0" borderId="0" xfId="0" applyFont="1" applyBorder="1" applyAlignment="1">
      <alignment horizontal="center" vertical="center"/>
    </xf>
    <xf numFmtId="0" fontId="17" fillId="0" borderId="0" xfId="0" applyFont="1" applyAlignment="1">
      <alignment horizontal="center" vertical="center"/>
    </xf>
    <xf numFmtId="0" fontId="37" fillId="0" borderId="22" xfId="0" applyFont="1" applyBorder="1" applyAlignment="1">
      <alignment horizontal="center"/>
    </xf>
    <xf numFmtId="0" fontId="37" fillId="0" borderId="24" xfId="0" applyFont="1" applyBorder="1" applyAlignment="1">
      <alignment horizontal="center"/>
    </xf>
    <xf numFmtId="0" fontId="37" fillId="0" borderId="15" xfId="0" applyFont="1" applyBorder="1" applyAlignment="1">
      <alignment horizontal="center"/>
    </xf>
    <xf numFmtId="0" fontId="17" fillId="0" borderId="19" xfId="0" applyFont="1" applyBorder="1" applyAlignment="1">
      <alignment horizontal="center"/>
    </xf>
    <xf numFmtId="0" fontId="17" fillId="0" borderId="18" xfId="0" applyFont="1" applyBorder="1" applyAlignment="1">
      <alignment horizontal="center"/>
    </xf>
    <xf numFmtId="0" fontId="17" fillId="0" borderId="25" xfId="0" applyFont="1" applyBorder="1" applyAlignment="1">
      <alignment horizontal="center"/>
    </xf>
    <xf numFmtId="0" fontId="37" fillId="0" borderId="22" xfId="0" applyFont="1" applyBorder="1" applyAlignment="1">
      <alignment horizontal="center" vertical="center"/>
    </xf>
    <xf numFmtId="0" fontId="17" fillId="0" borderId="0" xfId="0" applyFont="1" applyBorder="1" applyAlignment="1">
      <alignment vertical="center" wrapText="1"/>
    </xf>
    <xf numFmtId="0" fontId="17" fillId="0" borderId="0" xfId="0" applyFont="1" applyAlignment="1">
      <alignment vertical="center" wrapText="1"/>
    </xf>
    <xf numFmtId="0" fontId="17" fillId="0" borderId="17" xfId="0" applyFont="1" applyBorder="1" applyAlignment="1">
      <alignment vertical="center" wrapText="1"/>
    </xf>
    <xf numFmtId="0" fontId="17" fillId="0" borderId="19" xfId="0" applyFont="1" applyBorder="1" applyAlignment="1">
      <alignment vertical="center" wrapText="1"/>
    </xf>
    <xf numFmtId="0" fontId="37" fillId="0" borderId="0" xfId="0" applyFont="1" applyAlignment="1">
      <alignment horizontal="center" vertical="center"/>
    </xf>
    <xf numFmtId="0" fontId="32" fillId="0" borderId="0" xfId="0" applyFont="1" applyAlignment="1">
      <alignment horizontal="center"/>
    </xf>
    <xf numFmtId="0" fontId="37" fillId="0" borderId="0" xfId="0" applyFont="1" applyBorder="1" applyAlignment="1">
      <alignment horizontal="center" vertical="center"/>
    </xf>
    <xf numFmtId="0" fontId="24" fillId="0" borderId="0" xfId="366" applyFont="1" applyFill="1" applyBorder="1" applyAlignment="1" applyProtection="1">
      <alignment horizontal="center"/>
      <protection/>
    </xf>
    <xf numFmtId="0" fontId="4" fillId="0" borderId="0" xfId="399" applyFont="1" applyFill="1" applyAlignment="1">
      <alignment horizontal="center"/>
      <protection/>
    </xf>
    <xf numFmtId="0" fontId="118" fillId="0" borderId="19" xfId="0" applyFont="1" applyFill="1" applyBorder="1" applyAlignment="1">
      <alignment horizontal="center"/>
    </xf>
    <xf numFmtId="0" fontId="3" fillId="0" borderId="22" xfId="399" applyFont="1" applyFill="1" applyBorder="1" applyAlignment="1">
      <alignment horizontal="center" vertical="center"/>
      <protection/>
    </xf>
    <xf numFmtId="0" fontId="3" fillId="0" borderId="26" xfId="399" applyFont="1" applyFill="1" applyBorder="1" applyAlignment="1">
      <alignment horizontal="center" vertical="center"/>
      <protection/>
    </xf>
    <xf numFmtId="0" fontId="3" fillId="0" borderId="0" xfId="399" applyFont="1" applyFill="1" applyBorder="1" applyAlignment="1">
      <alignment horizontal="center" vertical="center"/>
      <protection/>
    </xf>
    <xf numFmtId="0" fontId="3" fillId="0" borderId="27" xfId="399" applyFont="1" applyFill="1" applyBorder="1" applyAlignment="1">
      <alignment horizontal="center" vertical="center"/>
      <protection/>
    </xf>
    <xf numFmtId="0" fontId="3" fillId="0" borderId="19" xfId="399" applyFont="1" applyFill="1" applyBorder="1" applyAlignment="1">
      <alignment horizontal="center" vertical="center"/>
      <protection/>
    </xf>
    <xf numFmtId="0" fontId="3" fillId="0" borderId="28" xfId="399" applyFont="1" applyFill="1" applyBorder="1" applyAlignment="1">
      <alignment horizontal="center" vertical="center"/>
      <protection/>
    </xf>
    <xf numFmtId="0" fontId="3" fillId="0" borderId="24" xfId="399" applyFont="1" applyFill="1" applyBorder="1" applyAlignment="1">
      <alignment horizontal="center" vertical="center" wrapText="1"/>
      <protection/>
    </xf>
    <xf numFmtId="0" fontId="3" fillId="0" borderId="1" xfId="399" applyFont="1" applyFill="1" applyBorder="1" applyAlignment="1">
      <alignment horizontal="center" vertical="center" wrapText="1"/>
      <protection/>
    </xf>
    <xf numFmtId="0" fontId="3" fillId="0" borderId="18" xfId="399" applyFont="1" applyFill="1" applyBorder="1" applyAlignment="1">
      <alignment horizontal="center" vertical="center" wrapText="1"/>
      <protection/>
    </xf>
    <xf numFmtId="1" fontId="3" fillId="0" borderId="29" xfId="399" applyNumberFormat="1" applyFont="1" applyFill="1" applyBorder="1" applyAlignment="1">
      <alignment horizontal="center" vertical="center" wrapText="1"/>
      <protection/>
    </xf>
    <xf numFmtId="1" fontId="3" fillId="0" borderId="30" xfId="399" applyNumberFormat="1" applyFont="1" applyFill="1" applyBorder="1" applyAlignment="1">
      <alignment horizontal="center" vertical="center" wrapText="1"/>
      <protection/>
    </xf>
    <xf numFmtId="1" fontId="3" fillId="0" borderId="31" xfId="399" applyNumberFormat="1" applyFont="1" applyFill="1" applyBorder="1" applyAlignment="1">
      <alignment horizontal="center" vertical="center" wrapText="1"/>
      <protection/>
    </xf>
    <xf numFmtId="1" fontId="3" fillId="0" borderId="32" xfId="399" applyNumberFormat="1" applyFont="1" applyFill="1" applyBorder="1" applyAlignment="1">
      <alignment horizontal="center" vertical="center" wrapText="1"/>
      <protection/>
    </xf>
    <xf numFmtId="1" fontId="3" fillId="0" borderId="20" xfId="399" applyNumberFormat="1" applyFont="1" applyFill="1" applyBorder="1" applyAlignment="1">
      <alignment horizontal="center" vertical="center" wrapText="1"/>
      <protection/>
    </xf>
    <xf numFmtId="1" fontId="3" fillId="0" borderId="23" xfId="399" applyNumberFormat="1" applyFont="1" applyFill="1" applyBorder="1" applyAlignment="1">
      <alignment horizontal="center" vertical="center" wrapText="1"/>
      <protection/>
    </xf>
    <xf numFmtId="165" fontId="3" fillId="0" borderId="32" xfId="399" applyNumberFormat="1" applyFont="1" applyFill="1" applyBorder="1" applyAlignment="1">
      <alignment horizontal="center" vertical="center" wrapText="1"/>
      <protection/>
    </xf>
    <xf numFmtId="165" fontId="3" fillId="0" borderId="20" xfId="399" applyNumberFormat="1" applyFont="1" applyFill="1" applyBorder="1" applyAlignment="1">
      <alignment horizontal="center" vertical="center" wrapText="1"/>
      <protection/>
    </xf>
    <xf numFmtId="165" fontId="3" fillId="0" borderId="23" xfId="399" applyNumberFormat="1" applyFont="1" applyFill="1" applyBorder="1" applyAlignment="1">
      <alignment horizontal="center" vertical="center" wrapText="1"/>
      <protection/>
    </xf>
    <xf numFmtId="0" fontId="3" fillId="0" borderId="0" xfId="400" applyFont="1" applyFill="1" applyAlignment="1">
      <alignment horizontal="left" vertical="distributed" wrapText="1"/>
      <protection/>
    </xf>
    <xf numFmtId="0" fontId="3" fillId="0" borderId="0" xfId="400" applyFont="1" applyFill="1" applyBorder="1" applyAlignment="1">
      <alignment vertical="top" wrapText="1"/>
      <protection/>
    </xf>
    <xf numFmtId="0" fontId="3" fillId="0" borderId="27" xfId="400" applyFont="1" applyFill="1" applyBorder="1" applyAlignment="1">
      <alignment vertical="top" wrapText="1"/>
      <protection/>
    </xf>
    <xf numFmtId="165" fontId="3" fillId="0" borderId="32" xfId="0" applyNumberFormat="1" applyFont="1" applyFill="1" applyBorder="1" applyAlignment="1">
      <alignment horizontal="center" vertical="center" wrapText="1"/>
    </xf>
    <xf numFmtId="165" fontId="3" fillId="0" borderId="33" xfId="0" applyNumberFormat="1" applyFont="1" applyFill="1" applyBorder="1" applyAlignment="1">
      <alignment horizontal="center" vertical="center" wrapText="1"/>
    </xf>
    <xf numFmtId="165" fontId="3" fillId="0" borderId="23" xfId="0" applyNumberFormat="1" applyFont="1" applyFill="1" applyBorder="1" applyAlignment="1">
      <alignment horizontal="center" wrapText="1"/>
    </xf>
    <xf numFmtId="165" fontId="3" fillId="0" borderId="23" xfId="0" applyNumberFormat="1" applyFont="1" applyFill="1" applyBorder="1" applyAlignment="1">
      <alignment horizontal="center" vertical="center" wrapText="1"/>
    </xf>
    <xf numFmtId="165" fontId="3" fillId="0" borderId="34" xfId="0" applyNumberFormat="1" applyFont="1" applyFill="1" applyBorder="1" applyAlignment="1">
      <alignment horizontal="center" vertical="center" wrapText="1"/>
    </xf>
    <xf numFmtId="0" fontId="119" fillId="0" borderId="0" xfId="420" applyFont="1" applyFill="1" applyAlignment="1" applyProtection="1">
      <alignment horizontal="center"/>
      <protection/>
    </xf>
    <xf numFmtId="0" fontId="123" fillId="0" borderId="22" xfId="420" applyFont="1" applyFill="1" applyBorder="1" applyAlignment="1" applyProtection="1">
      <alignment horizontal="center" vertical="center"/>
      <protection/>
    </xf>
    <xf numFmtId="0" fontId="123" fillId="0" borderId="24" xfId="420" applyFont="1" applyFill="1" applyBorder="1" applyAlignment="1" applyProtection="1">
      <alignment horizontal="center" vertical="center"/>
      <protection/>
    </xf>
    <xf numFmtId="0" fontId="123" fillId="0" borderId="0" xfId="420" applyFont="1" applyFill="1" applyBorder="1" applyAlignment="1" applyProtection="1">
      <alignment horizontal="center" vertical="center"/>
      <protection/>
    </xf>
    <xf numFmtId="0" fontId="123" fillId="0" borderId="1" xfId="420" applyFont="1" applyFill="1" applyBorder="1" applyAlignment="1" applyProtection="1">
      <alignment horizontal="center" vertical="center"/>
      <protection/>
    </xf>
    <xf numFmtId="0" fontId="123" fillId="0" borderId="19" xfId="420" applyFont="1" applyFill="1" applyBorder="1" applyAlignment="1" applyProtection="1">
      <alignment horizontal="center" vertical="center"/>
      <protection/>
    </xf>
    <xf numFmtId="0" fontId="123" fillId="0" borderId="18" xfId="420" applyFont="1" applyFill="1" applyBorder="1" applyAlignment="1" applyProtection="1">
      <alignment horizontal="center" vertical="center"/>
      <protection/>
    </xf>
    <xf numFmtId="0" fontId="123" fillId="0" borderId="20" xfId="420" applyFont="1" applyFill="1" applyBorder="1" applyAlignment="1">
      <alignment horizontal="center" vertical="center" wrapText="1"/>
      <protection/>
    </xf>
    <xf numFmtId="0" fontId="123" fillId="0" borderId="20" xfId="420" applyFont="1" applyFill="1" applyBorder="1" applyAlignment="1" applyProtection="1">
      <alignment horizontal="center" vertical="center" wrapText="1"/>
      <protection/>
    </xf>
    <xf numFmtId="0" fontId="123" fillId="0" borderId="23" xfId="420" applyFont="1" applyFill="1" applyBorder="1" applyAlignment="1" applyProtection="1">
      <alignment horizontal="center" vertical="center" wrapText="1"/>
      <protection/>
    </xf>
    <xf numFmtId="0" fontId="123" fillId="0" borderId="0" xfId="420" applyFont="1" applyFill="1" applyBorder="1" applyAlignment="1" applyProtection="1">
      <alignment horizontal="center"/>
      <protection/>
    </xf>
    <xf numFmtId="0" fontId="123" fillId="0" borderId="29" xfId="420" applyFont="1" applyFill="1" applyBorder="1" applyAlignment="1">
      <alignment horizontal="center" vertical="center" wrapText="1"/>
      <protection/>
    </xf>
    <xf numFmtId="0" fontId="123" fillId="0" borderId="32" xfId="420" applyFont="1" applyFill="1" applyBorder="1" applyAlignment="1">
      <alignment horizontal="center" vertical="center" wrapText="1"/>
      <protection/>
    </xf>
    <xf numFmtId="0" fontId="123" fillId="0" borderId="30" xfId="420" applyFont="1" applyFill="1" applyBorder="1" applyAlignment="1">
      <alignment horizontal="center" vertical="center" wrapText="1"/>
      <protection/>
    </xf>
    <xf numFmtId="0" fontId="123" fillId="0" borderId="20" xfId="420" applyFont="1" applyFill="1" applyBorder="1" applyAlignment="1">
      <alignment horizontal="center" vertical="center"/>
      <protection/>
    </xf>
    <xf numFmtId="0" fontId="123" fillId="0" borderId="21" xfId="420" applyFont="1" applyFill="1" applyBorder="1" applyAlignment="1">
      <alignment horizontal="center" vertical="center" wrapText="1"/>
      <protection/>
    </xf>
    <xf numFmtId="0" fontId="123" fillId="0" borderId="33" xfId="420" applyFont="1" applyFill="1" applyBorder="1" applyAlignment="1">
      <alignment horizontal="center" vertical="center" wrapText="1"/>
      <protection/>
    </xf>
    <xf numFmtId="0" fontId="123" fillId="0" borderId="20" xfId="420" applyNumberFormat="1" applyFont="1" applyFill="1" applyBorder="1" applyAlignment="1" applyProtection="1">
      <alignment horizontal="center" vertical="center" wrapText="1"/>
      <protection/>
    </xf>
    <xf numFmtId="0" fontId="123" fillId="0" borderId="23" xfId="420" applyNumberFormat="1" applyFont="1" applyFill="1" applyBorder="1" applyAlignment="1" applyProtection="1">
      <alignment horizontal="center" vertical="center" wrapText="1"/>
      <protection/>
    </xf>
    <xf numFmtId="172" fontId="123" fillId="0" borderId="20" xfId="420" applyNumberFormat="1" applyFont="1" applyFill="1" applyBorder="1" applyAlignment="1">
      <alignment horizontal="center" vertical="center" wrapText="1"/>
      <protection/>
    </xf>
    <xf numFmtId="172" fontId="123" fillId="0" borderId="23" xfId="420" applyNumberFormat="1" applyFont="1" applyFill="1" applyBorder="1" applyAlignment="1">
      <alignment horizontal="center" vertical="center" wrapText="1"/>
      <protection/>
    </xf>
    <xf numFmtId="165" fontId="123" fillId="0" borderId="20" xfId="420" applyNumberFormat="1" applyFont="1" applyFill="1" applyBorder="1" applyAlignment="1">
      <alignment horizontal="center" vertical="center" wrapText="1"/>
      <protection/>
    </xf>
    <xf numFmtId="165" fontId="123" fillId="0" borderId="23" xfId="420" applyNumberFormat="1" applyFont="1" applyFill="1" applyBorder="1" applyAlignment="1">
      <alignment horizontal="center" vertical="center" wrapText="1"/>
      <protection/>
    </xf>
    <xf numFmtId="0" fontId="123" fillId="0" borderId="23" xfId="420" applyFont="1" applyFill="1" applyBorder="1" applyAlignment="1">
      <alignment horizontal="center" vertical="center" wrapText="1"/>
      <protection/>
    </xf>
    <xf numFmtId="0" fontId="123" fillId="0" borderId="30" xfId="420" applyFont="1" applyFill="1" applyBorder="1" applyAlignment="1" applyProtection="1">
      <alignment horizontal="center" vertical="center" wrapText="1"/>
      <protection/>
    </xf>
    <xf numFmtId="0" fontId="123" fillId="0" borderId="31" xfId="420" applyFont="1" applyFill="1" applyBorder="1" applyAlignment="1" applyProtection="1">
      <alignment horizontal="center" vertical="center" wrapText="1"/>
      <protection/>
    </xf>
    <xf numFmtId="165" fontId="123" fillId="0" borderId="21" xfId="420" applyNumberFormat="1" applyFont="1" applyFill="1" applyBorder="1" applyAlignment="1">
      <alignment horizontal="center" vertical="center" wrapText="1"/>
      <protection/>
    </xf>
    <xf numFmtId="165" fontId="123" fillId="0" borderId="34" xfId="420" applyNumberFormat="1" applyFont="1" applyFill="1" applyBorder="1" applyAlignment="1">
      <alignment horizontal="center" vertical="center" wrapText="1"/>
      <protection/>
    </xf>
    <xf numFmtId="164" fontId="4" fillId="0" borderId="0" xfId="419" applyNumberFormat="1" applyFont="1" applyFill="1" applyAlignment="1" applyProtection="1">
      <alignment horizontal="center" vertical="center" wrapText="1"/>
      <protection/>
    </xf>
    <xf numFmtId="164" fontId="3" fillId="0" borderId="20" xfId="419" applyNumberFormat="1" applyFont="1" applyFill="1" applyBorder="1" applyAlignment="1" applyProtection="1">
      <alignment horizontal="center"/>
      <protection/>
    </xf>
    <xf numFmtId="164" fontId="3" fillId="0" borderId="20" xfId="419" applyNumberFormat="1" applyFont="1" applyFill="1" applyBorder="1" applyAlignment="1" applyProtection="1">
      <alignment horizontal="center" vertical="center" wrapText="1"/>
      <protection/>
    </xf>
    <xf numFmtId="164" fontId="3" fillId="0" borderId="23" xfId="419" applyNumberFormat="1" applyFont="1" applyFill="1" applyBorder="1" applyAlignment="1" applyProtection="1">
      <alignment horizontal="center" vertical="center" wrapText="1"/>
      <protection/>
    </xf>
    <xf numFmtId="49" fontId="3" fillId="0" borderId="0" xfId="419" applyNumberFormat="1" applyFont="1" applyFill="1" applyBorder="1" applyAlignment="1" applyProtection="1">
      <alignment horizontal="center" vertical="center" wrapText="1"/>
      <protection/>
    </xf>
    <xf numFmtId="164" fontId="116" fillId="0" borderId="22" xfId="419" applyNumberFormat="1" applyFont="1" applyFill="1" applyBorder="1" applyAlignment="1" applyProtection="1">
      <alignment horizontal="center" vertical="center" wrapText="1"/>
      <protection/>
    </xf>
    <xf numFmtId="164" fontId="116" fillId="0" borderId="24" xfId="419" applyNumberFormat="1" applyFont="1" applyFill="1" applyBorder="1" applyAlignment="1" applyProtection="1">
      <alignment horizontal="center" vertical="center" wrapText="1"/>
      <protection/>
    </xf>
    <xf numFmtId="164" fontId="116" fillId="0" borderId="0" xfId="419" applyNumberFormat="1" applyFont="1" applyFill="1" applyBorder="1" applyAlignment="1" applyProtection="1">
      <alignment horizontal="center" vertical="center" wrapText="1"/>
      <protection/>
    </xf>
    <xf numFmtId="164" fontId="116" fillId="0" borderId="1" xfId="419" applyNumberFormat="1" applyFont="1" applyFill="1" applyBorder="1" applyAlignment="1" applyProtection="1">
      <alignment horizontal="center" vertical="center" wrapText="1"/>
      <protection/>
    </xf>
    <xf numFmtId="164" fontId="116" fillId="0" borderId="19" xfId="419" applyNumberFormat="1" applyFont="1" applyFill="1" applyBorder="1" applyAlignment="1" applyProtection="1">
      <alignment horizontal="center" vertical="center" wrapText="1"/>
      <protection/>
    </xf>
    <xf numFmtId="164" fontId="116" fillId="0" borderId="18" xfId="419" applyNumberFormat="1" applyFont="1" applyFill="1" applyBorder="1" applyAlignment="1" applyProtection="1">
      <alignment horizontal="center" vertical="center" wrapText="1"/>
      <protection/>
    </xf>
    <xf numFmtId="164" fontId="3" fillId="0" borderId="29" xfId="419" applyNumberFormat="1" applyFont="1" applyFill="1" applyBorder="1" applyAlignment="1" applyProtection="1">
      <alignment horizontal="center" vertical="center" wrapText="1"/>
      <protection/>
    </xf>
    <xf numFmtId="164" fontId="3" fillId="0" borderId="30" xfId="419" applyNumberFormat="1" applyFont="1" applyFill="1" applyBorder="1" applyAlignment="1" applyProtection="1">
      <alignment horizontal="center" vertical="center" wrapText="1"/>
      <protection/>
    </xf>
    <xf numFmtId="164" fontId="3" fillId="0" borderId="31" xfId="419" applyNumberFormat="1" applyFont="1" applyFill="1" applyBorder="1" applyAlignment="1" applyProtection="1">
      <alignment horizontal="center" vertical="center" wrapText="1"/>
      <protection/>
    </xf>
    <xf numFmtId="164" fontId="3" fillId="0" borderId="21" xfId="419" applyNumberFormat="1" applyFont="1" applyFill="1" applyBorder="1" applyAlignment="1" applyProtection="1">
      <alignment horizontal="center" vertical="center" wrapText="1"/>
      <protection/>
    </xf>
    <xf numFmtId="164" fontId="3" fillId="0" borderId="34" xfId="419" applyNumberFormat="1" applyFont="1" applyFill="1" applyBorder="1" applyAlignment="1" applyProtection="1">
      <alignment horizontal="center" vertical="center" wrapText="1"/>
      <protection/>
    </xf>
    <xf numFmtId="164" fontId="3" fillId="0" borderId="32" xfId="419" applyNumberFormat="1" applyFont="1" applyFill="1" applyBorder="1" applyAlignment="1" applyProtection="1">
      <alignment horizontal="center" vertical="center" wrapText="1"/>
      <protection/>
    </xf>
    <xf numFmtId="164" fontId="3" fillId="0" borderId="33" xfId="419" applyNumberFormat="1" applyFont="1" applyFill="1" applyBorder="1" applyAlignment="1" applyProtection="1">
      <alignment horizontal="center" vertical="center" wrapText="1"/>
      <protection/>
    </xf>
    <xf numFmtId="0" fontId="117" fillId="0" borderId="0" xfId="0" applyFont="1" applyFill="1" applyAlignment="1" applyProtection="1">
      <alignment horizontal="center"/>
      <protection/>
    </xf>
    <xf numFmtId="164" fontId="3" fillId="36" borderId="20" xfId="420" applyNumberFormat="1" applyFont="1" applyFill="1" applyBorder="1" applyAlignment="1" applyProtection="1">
      <alignment horizontal="center" vertical="center" wrapText="1"/>
      <protection/>
    </xf>
    <xf numFmtId="164" fontId="3" fillId="36" borderId="23" xfId="420" applyNumberFormat="1" applyFont="1" applyFill="1" applyBorder="1" applyAlignment="1" applyProtection="1">
      <alignment horizontal="center" vertical="center" wrapText="1"/>
      <protection/>
    </xf>
    <xf numFmtId="0" fontId="117" fillId="0" borderId="0" xfId="0" applyFont="1" applyFill="1" applyBorder="1" applyAlignment="1" applyProtection="1">
      <alignment horizontal="center"/>
      <protection/>
    </xf>
    <xf numFmtId="0" fontId="116" fillId="0" borderId="20" xfId="0" applyFont="1" applyFill="1" applyBorder="1" applyAlignment="1" applyProtection="1">
      <alignment horizontal="center"/>
      <protection/>
    </xf>
    <xf numFmtId="0" fontId="116" fillId="0" borderId="21" xfId="0" applyFont="1" applyFill="1" applyBorder="1" applyAlignment="1" applyProtection="1">
      <alignment horizontal="center"/>
      <protection/>
    </xf>
    <xf numFmtId="164" fontId="3" fillId="0" borderId="35" xfId="419" applyNumberFormat="1" applyFont="1" applyFill="1" applyBorder="1" applyAlignment="1" applyProtection="1">
      <alignment horizontal="center" vertical="center" wrapText="1"/>
      <protection/>
    </xf>
    <xf numFmtId="164" fontId="3" fillId="0" borderId="36" xfId="419" applyNumberFormat="1" applyFont="1" applyFill="1" applyBorder="1" applyAlignment="1" applyProtection="1">
      <alignment horizontal="center" vertical="center" wrapText="1"/>
      <protection/>
    </xf>
    <xf numFmtId="164" fontId="3" fillId="0" borderId="37" xfId="419" applyNumberFormat="1" applyFont="1" applyFill="1" applyBorder="1" applyAlignment="1" applyProtection="1">
      <alignment horizontal="center" vertical="center" wrapText="1"/>
      <protection/>
    </xf>
    <xf numFmtId="0" fontId="117" fillId="0" borderId="0" xfId="0" applyFont="1" applyAlignment="1">
      <alignment horizontal="center"/>
    </xf>
    <xf numFmtId="164" fontId="3" fillId="36" borderId="20" xfId="419" applyNumberFormat="1" applyFont="1" applyFill="1" applyBorder="1" applyAlignment="1">
      <alignment horizontal="center" vertical="center" wrapText="1"/>
      <protection/>
    </xf>
    <xf numFmtId="164" fontId="3" fillId="36" borderId="23" xfId="419" applyNumberFormat="1" applyFont="1" applyFill="1" applyBorder="1" applyAlignment="1">
      <alignment horizontal="center" vertical="center" wrapText="1"/>
      <protection/>
    </xf>
    <xf numFmtId="164" fontId="3" fillId="36" borderId="21" xfId="419" applyNumberFormat="1" applyFont="1" applyFill="1" applyBorder="1" applyAlignment="1">
      <alignment horizontal="center" vertical="center" wrapText="1"/>
      <protection/>
    </xf>
    <xf numFmtId="164" fontId="3" fillId="36" borderId="34" xfId="419" applyNumberFormat="1" applyFont="1" applyFill="1" applyBorder="1" applyAlignment="1">
      <alignment horizontal="center" vertical="center" wrapText="1"/>
      <protection/>
    </xf>
    <xf numFmtId="164" fontId="3" fillId="0" borderId="20" xfId="419" applyNumberFormat="1" applyFont="1" applyBorder="1" applyAlignment="1">
      <alignment horizontal="center"/>
      <protection/>
    </xf>
    <xf numFmtId="164" fontId="116" fillId="36" borderId="22" xfId="419" applyNumberFormat="1" applyFont="1" applyFill="1" applyBorder="1" applyAlignment="1">
      <alignment horizontal="center" vertical="center" wrapText="1"/>
      <protection/>
    </xf>
    <xf numFmtId="164" fontId="116" fillId="36" borderId="24" xfId="419" applyNumberFormat="1" applyFont="1" applyFill="1" applyBorder="1" applyAlignment="1">
      <alignment horizontal="center" vertical="center" wrapText="1"/>
      <protection/>
    </xf>
    <xf numFmtId="164" fontId="116" fillId="36" borderId="0" xfId="419" applyNumberFormat="1" applyFont="1" applyFill="1" applyBorder="1" applyAlignment="1">
      <alignment horizontal="center" vertical="center" wrapText="1"/>
      <protection/>
    </xf>
    <xf numFmtId="164" fontId="116" fillId="36" borderId="1" xfId="419" applyNumberFormat="1" applyFont="1" applyFill="1" applyBorder="1" applyAlignment="1">
      <alignment horizontal="center" vertical="center" wrapText="1"/>
      <protection/>
    </xf>
    <xf numFmtId="164" fontId="116" fillId="36" borderId="19" xfId="419" applyNumberFormat="1" applyFont="1" applyFill="1" applyBorder="1" applyAlignment="1">
      <alignment horizontal="center" vertical="center" wrapText="1"/>
      <protection/>
    </xf>
    <xf numFmtId="164" fontId="116" fillId="36" borderId="18" xfId="419" applyNumberFormat="1" applyFont="1" applyFill="1" applyBorder="1" applyAlignment="1">
      <alignment horizontal="center" vertical="center" wrapText="1"/>
      <protection/>
    </xf>
    <xf numFmtId="164" fontId="3" fillId="36" borderId="29" xfId="419" applyNumberFormat="1" applyFont="1" applyFill="1" applyBorder="1" applyAlignment="1">
      <alignment horizontal="center" vertical="center" wrapText="1"/>
      <protection/>
    </xf>
    <xf numFmtId="164" fontId="3" fillId="36" borderId="30" xfId="419" applyNumberFormat="1" applyFont="1" applyFill="1" applyBorder="1" applyAlignment="1">
      <alignment horizontal="center" vertical="center" wrapText="1"/>
      <protection/>
    </xf>
    <xf numFmtId="164" fontId="3" fillId="36" borderId="31" xfId="419" applyNumberFormat="1" applyFont="1" applyFill="1" applyBorder="1" applyAlignment="1">
      <alignment horizontal="center" vertical="center" wrapText="1"/>
      <protection/>
    </xf>
    <xf numFmtId="164" fontId="3" fillId="36" borderId="32" xfId="419" applyNumberFormat="1" applyFont="1" applyFill="1" applyBorder="1" applyAlignment="1">
      <alignment horizontal="center" vertical="center" wrapText="1"/>
      <protection/>
    </xf>
    <xf numFmtId="164" fontId="3" fillId="36" borderId="20" xfId="419" applyNumberFormat="1" applyFont="1" applyFill="1" applyBorder="1" applyAlignment="1">
      <alignment horizontal="center" vertical="center" wrapText="1"/>
      <protection/>
    </xf>
    <xf numFmtId="164" fontId="3" fillId="36" borderId="33" xfId="419" applyNumberFormat="1" applyFont="1" applyFill="1" applyBorder="1" applyAlignment="1">
      <alignment horizontal="center" vertical="center" wrapText="1"/>
      <protection/>
    </xf>
    <xf numFmtId="164" fontId="3" fillId="36" borderId="21" xfId="419" applyNumberFormat="1" applyFont="1" applyFill="1" applyBorder="1" applyAlignment="1">
      <alignment horizontal="center" vertical="center" wrapText="1"/>
      <protection/>
    </xf>
    <xf numFmtId="0" fontId="117" fillId="0" borderId="0" xfId="0" applyFont="1" applyBorder="1" applyAlignment="1">
      <alignment horizontal="center"/>
    </xf>
    <xf numFmtId="164" fontId="3" fillId="36" borderId="35" xfId="419" applyNumberFormat="1" applyFont="1" applyFill="1" applyBorder="1" applyAlignment="1">
      <alignment horizontal="center" vertical="center" wrapText="1"/>
      <protection/>
    </xf>
    <xf numFmtId="164" fontId="3" fillId="36" borderId="36" xfId="419" applyNumberFormat="1" applyFont="1" applyFill="1" applyBorder="1" applyAlignment="1">
      <alignment horizontal="center" vertical="center" wrapText="1"/>
      <protection/>
    </xf>
    <xf numFmtId="164" fontId="3" fillId="36" borderId="37" xfId="419" applyNumberFormat="1" applyFont="1" applyFill="1" applyBorder="1" applyAlignment="1">
      <alignment horizontal="center" vertical="center" wrapText="1"/>
      <protection/>
    </xf>
    <xf numFmtId="164" fontId="4" fillId="36" borderId="0" xfId="419" applyNumberFormat="1" applyFont="1" applyFill="1" applyBorder="1" applyAlignment="1">
      <alignment horizontal="center" vertical="center" wrapText="1"/>
      <protection/>
    </xf>
    <xf numFmtId="164" fontId="4" fillId="36" borderId="0" xfId="419" applyNumberFormat="1" applyFont="1" applyFill="1" applyBorder="1" applyAlignment="1">
      <alignment horizontal="center" vertical="center"/>
      <protection/>
    </xf>
    <xf numFmtId="49" fontId="3" fillId="36" borderId="0" xfId="419" applyNumberFormat="1" applyFont="1" applyFill="1" applyBorder="1" applyAlignment="1">
      <alignment horizontal="center" vertical="center" wrapText="1"/>
      <protection/>
    </xf>
    <xf numFmtId="0" fontId="116" fillId="0" borderId="19" xfId="0" applyFont="1" applyBorder="1" applyAlignment="1">
      <alignment horizontal="center"/>
    </xf>
    <xf numFmtId="0" fontId="117" fillId="0" borderId="0" xfId="0" applyFont="1" applyAlignment="1" applyProtection="1">
      <alignment horizontal="center"/>
      <protection/>
    </xf>
    <xf numFmtId="0" fontId="117" fillId="0" borderId="0" xfId="0" applyFont="1" applyBorder="1" applyAlignment="1" applyProtection="1">
      <alignment horizontal="center"/>
      <protection/>
    </xf>
    <xf numFmtId="164" fontId="4" fillId="35" borderId="0" xfId="419" applyNumberFormat="1" applyFont="1" applyFill="1" applyBorder="1" applyAlignment="1" applyProtection="1">
      <alignment horizontal="center" vertical="center" wrapText="1"/>
      <protection/>
    </xf>
    <xf numFmtId="164" fontId="116" fillId="0" borderId="20" xfId="0" applyNumberFormat="1" applyFont="1" applyBorder="1" applyAlignment="1" applyProtection="1">
      <alignment horizontal="center" vertical="center" wrapText="1"/>
      <protection/>
    </xf>
    <xf numFmtId="164" fontId="116" fillId="0" borderId="23" xfId="0" applyNumberFormat="1" applyFont="1" applyBorder="1" applyAlignment="1" applyProtection="1">
      <alignment horizontal="center" vertical="center" wrapText="1"/>
      <protection/>
    </xf>
    <xf numFmtId="164" fontId="3" fillId="36" borderId="20" xfId="419" applyNumberFormat="1" applyFont="1" applyFill="1" applyBorder="1" applyAlignment="1" applyProtection="1">
      <alignment horizontal="center" vertical="center" wrapText="1"/>
      <protection/>
    </xf>
    <xf numFmtId="164" fontId="3" fillId="36" borderId="21" xfId="419" applyNumberFormat="1" applyFont="1" applyFill="1" applyBorder="1" applyAlignment="1" applyProtection="1">
      <alignment horizontal="center" vertical="center" wrapText="1"/>
      <protection/>
    </xf>
    <xf numFmtId="164" fontId="116" fillId="0" borderId="21" xfId="0" applyNumberFormat="1" applyFont="1" applyBorder="1" applyAlignment="1" applyProtection="1">
      <alignment horizontal="center" vertical="center" wrapText="1"/>
      <protection/>
    </xf>
    <xf numFmtId="164" fontId="116" fillId="0" borderId="34" xfId="0" applyNumberFormat="1" applyFont="1" applyBorder="1" applyAlignment="1" applyProtection="1">
      <alignment horizontal="center" vertical="center" wrapText="1"/>
      <protection/>
    </xf>
    <xf numFmtId="164" fontId="3" fillId="35" borderId="0" xfId="419" applyNumberFormat="1" applyFont="1" applyFill="1" applyBorder="1" applyAlignment="1" applyProtection="1">
      <alignment horizontal="center" vertical="center"/>
      <protection/>
    </xf>
    <xf numFmtId="164" fontId="116" fillId="0" borderId="29" xfId="0" applyNumberFormat="1" applyFont="1" applyBorder="1" applyAlignment="1" applyProtection="1">
      <alignment horizontal="center" vertical="center" wrapText="1"/>
      <protection/>
    </xf>
    <xf numFmtId="164" fontId="116" fillId="0" borderId="30" xfId="0" applyNumberFormat="1" applyFont="1" applyBorder="1" applyAlignment="1" applyProtection="1">
      <alignment horizontal="center" vertical="center" wrapText="1"/>
      <protection/>
    </xf>
    <xf numFmtId="164" fontId="116" fillId="0" borderId="31" xfId="0" applyNumberFormat="1" applyFont="1" applyBorder="1" applyAlignment="1" applyProtection="1">
      <alignment horizontal="center" vertical="center" wrapText="1"/>
      <protection/>
    </xf>
    <xf numFmtId="164" fontId="3" fillId="36" borderId="32" xfId="419" applyNumberFormat="1" applyFont="1" applyFill="1" applyBorder="1" applyAlignment="1" applyProtection="1">
      <alignment horizontal="center" vertical="center" wrapText="1"/>
      <protection/>
    </xf>
    <xf numFmtId="164" fontId="3" fillId="36" borderId="33" xfId="419" applyNumberFormat="1" applyFont="1" applyFill="1" applyBorder="1" applyAlignment="1" applyProtection="1">
      <alignment horizontal="center" vertical="center" wrapText="1"/>
      <protection/>
    </xf>
    <xf numFmtId="164" fontId="116" fillId="0" borderId="22" xfId="0" applyNumberFormat="1" applyFont="1" applyBorder="1" applyAlignment="1" applyProtection="1">
      <alignment horizontal="center" vertical="center" wrapText="1"/>
      <protection/>
    </xf>
    <xf numFmtId="164" fontId="116" fillId="0" borderId="24" xfId="0" applyNumberFormat="1" applyFont="1" applyBorder="1" applyAlignment="1" applyProtection="1">
      <alignment horizontal="center" vertical="center" wrapText="1"/>
      <protection/>
    </xf>
    <xf numFmtId="164" fontId="116" fillId="0" borderId="0" xfId="0" applyNumberFormat="1" applyFont="1" applyBorder="1" applyAlignment="1" applyProtection="1">
      <alignment horizontal="center" vertical="center" wrapText="1"/>
      <protection/>
    </xf>
    <xf numFmtId="164" fontId="116" fillId="0" borderId="1" xfId="0" applyNumberFormat="1" applyFont="1" applyBorder="1" applyAlignment="1" applyProtection="1">
      <alignment horizontal="center" vertical="center" wrapText="1"/>
      <protection/>
    </xf>
    <xf numFmtId="164" fontId="116" fillId="0" borderId="19" xfId="0" applyNumberFormat="1" applyFont="1" applyBorder="1" applyAlignment="1" applyProtection="1">
      <alignment horizontal="center" vertical="center" wrapText="1"/>
      <protection/>
    </xf>
    <xf numFmtId="164" fontId="116" fillId="0" borderId="18" xfId="0" applyNumberFormat="1" applyFont="1" applyBorder="1" applyAlignment="1" applyProtection="1">
      <alignment horizontal="center" vertical="center" wrapText="1"/>
      <protection/>
    </xf>
    <xf numFmtId="164" fontId="116" fillId="0" borderId="20" xfId="0" applyNumberFormat="1" applyFont="1" applyBorder="1" applyAlignment="1">
      <alignment horizontal="center" vertical="center" wrapText="1"/>
    </xf>
    <xf numFmtId="164" fontId="116" fillId="0" borderId="23" xfId="0" applyNumberFormat="1" applyFont="1" applyBorder="1" applyAlignment="1">
      <alignment horizontal="center" vertical="center" wrapText="1"/>
    </xf>
    <xf numFmtId="164" fontId="116" fillId="0" borderId="21" xfId="0" applyNumberFormat="1" applyFont="1" applyBorder="1" applyAlignment="1">
      <alignment horizontal="center" vertical="center" wrapText="1"/>
    </xf>
    <xf numFmtId="164" fontId="116" fillId="0" borderId="34" xfId="0" applyNumberFormat="1" applyFont="1" applyBorder="1" applyAlignment="1">
      <alignment horizontal="center" vertical="center" wrapText="1"/>
    </xf>
    <xf numFmtId="164" fontId="116" fillId="0" borderId="22" xfId="0" applyNumberFormat="1" applyFont="1" applyBorder="1" applyAlignment="1">
      <alignment horizontal="center" vertical="center" wrapText="1"/>
    </xf>
    <xf numFmtId="164" fontId="116" fillId="0" borderId="24" xfId="0" applyNumberFormat="1" applyFont="1" applyBorder="1" applyAlignment="1">
      <alignment horizontal="center" vertical="center" wrapText="1"/>
    </xf>
    <xf numFmtId="164" fontId="116" fillId="0" borderId="0" xfId="0" applyNumberFormat="1" applyFont="1" applyBorder="1" applyAlignment="1">
      <alignment horizontal="center" vertical="center" wrapText="1"/>
    </xf>
    <xf numFmtId="164" fontId="116" fillId="0" borderId="1" xfId="0" applyNumberFormat="1" applyFont="1" applyBorder="1" applyAlignment="1">
      <alignment horizontal="center" vertical="center" wrapText="1"/>
    </xf>
    <xf numFmtId="164" fontId="116" fillId="0" borderId="19" xfId="0" applyNumberFormat="1" applyFont="1" applyBorder="1" applyAlignment="1">
      <alignment horizontal="center" vertical="center" wrapText="1"/>
    </xf>
    <xf numFmtId="164" fontId="116" fillId="0" borderId="18" xfId="0" applyNumberFormat="1" applyFont="1" applyBorder="1" applyAlignment="1">
      <alignment horizontal="center" vertical="center" wrapText="1"/>
    </xf>
    <xf numFmtId="164" fontId="116" fillId="0" borderId="29" xfId="0" applyNumberFormat="1" applyFont="1" applyBorder="1" applyAlignment="1">
      <alignment horizontal="center" vertical="center" wrapText="1"/>
    </xf>
    <xf numFmtId="164" fontId="116" fillId="0" borderId="30" xfId="0" applyNumberFormat="1" applyFont="1" applyBorder="1" applyAlignment="1">
      <alignment horizontal="center" vertical="center" wrapText="1"/>
    </xf>
    <xf numFmtId="164" fontId="116" fillId="0" borderId="31" xfId="0" applyNumberFormat="1" applyFont="1" applyBorder="1" applyAlignment="1">
      <alignment horizontal="center" vertical="center" wrapText="1"/>
    </xf>
    <xf numFmtId="49" fontId="116" fillId="0" borderId="20" xfId="0" applyNumberFormat="1" applyFont="1" applyBorder="1" applyAlignment="1" applyProtection="1">
      <alignment horizontal="center" vertical="center" wrapText="1"/>
      <protection/>
    </xf>
    <xf numFmtId="49" fontId="116" fillId="0" borderId="23" xfId="0" applyNumberFormat="1" applyFont="1" applyBorder="1" applyAlignment="1" applyProtection="1">
      <alignment horizontal="center" vertical="center" wrapText="1"/>
      <protection/>
    </xf>
    <xf numFmtId="49" fontId="3" fillId="0" borderId="20" xfId="0" applyNumberFormat="1" applyFont="1" applyBorder="1" applyAlignment="1" applyProtection="1">
      <alignment horizontal="center" vertical="center"/>
      <protection/>
    </xf>
    <xf numFmtId="49" fontId="116" fillId="0" borderId="20" xfId="0" applyNumberFormat="1" applyFont="1" applyFill="1" applyBorder="1" applyAlignment="1" applyProtection="1">
      <alignment horizontal="center" vertical="center" wrapText="1"/>
      <protection/>
    </xf>
    <xf numFmtId="49" fontId="116" fillId="0" borderId="23" xfId="0" applyNumberFormat="1" applyFont="1" applyFill="1" applyBorder="1" applyAlignment="1" applyProtection="1">
      <alignment horizontal="center" vertical="center" wrapText="1"/>
      <protection/>
    </xf>
    <xf numFmtId="164" fontId="4" fillId="35" borderId="0" xfId="420" applyNumberFormat="1" applyFont="1" applyFill="1" applyBorder="1" applyAlignment="1" applyProtection="1">
      <alignment horizontal="center" vertical="center" wrapText="1"/>
      <protection/>
    </xf>
    <xf numFmtId="49" fontId="3" fillId="0" borderId="32" xfId="0" applyNumberFormat="1" applyFont="1" applyBorder="1" applyAlignment="1" applyProtection="1">
      <alignment horizontal="center" vertical="center"/>
      <protection/>
    </xf>
    <xf numFmtId="49" fontId="116" fillId="0" borderId="32"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49" fontId="3" fillId="0" borderId="34" xfId="0" applyNumberFormat="1" applyFont="1" applyBorder="1" applyAlignment="1" applyProtection="1">
      <alignment horizontal="center" vertical="center" wrapText="1"/>
      <protection/>
    </xf>
    <xf numFmtId="49" fontId="116" fillId="0" borderId="16" xfId="0" applyNumberFormat="1" applyFont="1" applyBorder="1" applyAlignment="1" applyProtection="1">
      <alignment horizontal="center" vertical="center" wrapText="1"/>
      <protection/>
    </xf>
    <xf numFmtId="49" fontId="116" fillId="0" borderId="2" xfId="0" applyNumberFormat="1" applyFont="1" applyBorder="1" applyAlignment="1" applyProtection="1">
      <alignment horizontal="center" vertical="center" wrapText="1"/>
      <protection/>
    </xf>
    <xf numFmtId="49" fontId="116" fillId="0" borderId="29" xfId="0" applyNumberFormat="1" applyFont="1" applyBorder="1" applyAlignment="1" applyProtection="1">
      <alignment horizontal="center" vertical="center" wrapText="1"/>
      <protection/>
    </xf>
    <xf numFmtId="49" fontId="116" fillId="0" borderId="30" xfId="0" applyNumberFormat="1" applyFont="1" applyBorder="1" applyAlignment="1" applyProtection="1">
      <alignment horizontal="center" vertical="center" wrapText="1"/>
      <protection/>
    </xf>
    <xf numFmtId="49" fontId="116" fillId="0" borderId="31" xfId="0" applyNumberFormat="1" applyFont="1" applyBorder="1" applyAlignment="1" applyProtection="1">
      <alignment horizontal="center" vertical="center" wrapText="1"/>
      <protection/>
    </xf>
    <xf numFmtId="164" fontId="3" fillId="36" borderId="23" xfId="419" applyNumberFormat="1" applyFont="1" applyFill="1" applyBorder="1" applyAlignment="1" applyProtection="1">
      <alignment horizontal="center" vertical="center" wrapText="1"/>
      <protection/>
    </xf>
    <xf numFmtId="164" fontId="3" fillId="36" borderId="34" xfId="419" applyNumberFormat="1" applyFont="1" applyFill="1" applyBorder="1" applyAlignment="1" applyProtection="1">
      <alignment horizontal="center" vertical="center" wrapText="1"/>
      <protection/>
    </xf>
    <xf numFmtId="0" fontId="116" fillId="35" borderId="32" xfId="0" applyFont="1" applyFill="1" applyBorder="1" applyAlignment="1" applyProtection="1">
      <alignment horizontal="center"/>
      <protection/>
    </xf>
    <xf numFmtId="0" fontId="116" fillId="35" borderId="33" xfId="0" applyFont="1" applyFill="1" applyBorder="1" applyAlignment="1" applyProtection="1">
      <alignment horizontal="center"/>
      <protection/>
    </xf>
    <xf numFmtId="164" fontId="4" fillId="35" borderId="0" xfId="421" applyNumberFormat="1" applyFont="1" applyFill="1" applyBorder="1" applyAlignment="1" applyProtection="1">
      <alignment horizontal="center" vertical="center" wrapText="1"/>
      <protection/>
    </xf>
    <xf numFmtId="0" fontId="117" fillId="0" borderId="22" xfId="0" applyFont="1" applyBorder="1" applyAlignment="1" applyProtection="1">
      <alignment horizontal="center"/>
      <protection/>
    </xf>
  </cellXfs>
  <cellStyles count="459">
    <cellStyle name="Normal" xfId="0"/>
    <cellStyle name="##0  |" xfId="15"/>
    <cellStyle name="##0,0  |" xfId="16"/>
    <cellStyle name="##0,00  |" xfId="17"/>
    <cellStyle name="[Kursiv]##0" xfId="18"/>
    <cellStyle name="[Kursiv]##0,0" xfId="19"/>
    <cellStyle name="20 % - Akzent1" xfId="20"/>
    <cellStyle name="20 % - Akzent1 10" xfId="21"/>
    <cellStyle name="20 % - Akzent1 11" xfId="22"/>
    <cellStyle name="20 % - Akzent1 2" xfId="23"/>
    <cellStyle name="20 % - Akzent1 2 2" xfId="24"/>
    <cellStyle name="20 % - Akzent1 2 3" xfId="25"/>
    <cellStyle name="20 % - Akzent1 2 4" xfId="26"/>
    <cellStyle name="20 % - Akzent1 2 5" xfId="27"/>
    <cellStyle name="20 % - Akzent1 3" xfId="28"/>
    <cellStyle name="20 % - Akzent1 3 2" xfId="29"/>
    <cellStyle name="20 % - Akzent1 3 3" xfId="30"/>
    <cellStyle name="20 % - Akzent1 4" xfId="31"/>
    <cellStyle name="20 % - Akzent1 4 2" xfId="32"/>
    <cellStyle name="20 % - Akzent1 4 3" xfId="33"/>
    <cellStyle name="20 % - Akzent1 5" xfId="34"/>
    <cellStyle name="20 % - Akzent1 5 2" xfId="35"/>
    <cellStyle name="20 % - Akzent1 5 3" xfId="36"/>
    <cellStyle name="20 % - Akzent1 6" xfId="37"/>
    <cellStyle name="20 % - Akzent1 6 2" xfId="38"/>
    <cellStyle name="20 % - Akzent1 6 3" xfId="39"/>
    <cellStyle name="20 % - Akzent1 7" xfId="40"/>
    <cellStyle name="20 % - Akzent1 7 2" xfId="41"/>
    <cellStyle name="20 % - Akzent1 7 3" xfId="42"/>
    <cellStyle name="20 % - Akzent1 8" xfId="43"/>
    <cellStyle name="20 % - Akzent1 9" xfId="44"/>
    <cellStyle name="20 % - Akzent2" xfId="45"/>
    <cellStyle name="20 % - Akzent2 10" xfId="46"/>
    <cellStyle name="20 % - Akzent2 11" xfId="47"/>
    <cellStyle name="20 % - Akzent2 2" xfId="48"/>
    <cellStyle name="20 % - Akzent2 2 2" xfId="49"/>
    <cellStyle name="20 % - Akzent2 2 3" xfId="50"/>
    <cellStyle name="20 % - Akzent2 2 4" xfId="51"/>
    <cellStyle name="20 % - Akzent2 2 5" xfId="52"/>
    <cellStyle name="20 % - Akzent2 3" xfId="53"/>
    <cellStyle name="20 % - Akzent2 3 2" xfId="54"/>
    <cellStyle name="20 % - Akzent2 3 3" xfId="55"/>
    <cellStyle name="20 % - Akzent2 4" xfId="56"/>
    <cellStyle name="20 % - Akzent2 4 2" xfId="57"/>
    <cellStyle name="20 % - Akzent2 4 3" xfId="58"/>
    <cellStyle name="20 % - Akzent2 5" xfId="59"/>
    <cellStyle name="20 % - Akzent2 5 2" xfId="60"/>
    <cellStyle name="20 % - Akzent2 5 3" xfId="61"/>
    <cellStyle name="20 % - Akzent2 6" xfId="62"/>
    <cellStyle name="20 % - Akzent2 6 2" xfId="63"/>
    <cellStyle name="20 % - Akzent2 6 3" xfId="64"/>
    <cellStyle name="20 % - Akzent2 7" xfId="65"/>
    <cellStyle name="20 % - Akzent2 7 2" xfId="66"/>
    <cellStyle name="20 % - Akzent2 7 3" xfId="67"/>
    <cellStyle name="20 % - Akzent2 8" xfId="68"/>
    <cellStyle name="20 % - Akzent2 9" xfId="69"/>
    <cellStyle name="20 % - Akzent3" xfId="70"/>
    <cellStyle name="20 % - Akzent3 10" xfId="71"/>
    <cellStyle name="20 % - Akzent3 11" xfId="72"/>
    <cellStyle name="20 % - Akzent3 2" xfId="73"/>
    <cellStyle name="20 % - Akzent3 2 2" xfId="74"/>
    <cellStyle name="20 % - Akzent3 2 3" xfId="75"/>
    <cellStyle name="20 % - Akzent3 2 4" xfId="76"/>
    <cellStyle name="20 % - Akzent3 2 5" xfId="77"/>
    <cellStyle name="20 % - Akzent3 3" xfId="78"/>
    <cellStyle name="20 % - Akzent3 3 2" xfId="79"/>
    <cellStyle name="20 % - Akzent3 3 3" xfId="80"/>
    <cellStyle name="20 % - Akzent3 4" xfId="81"/>
    <cellStyle name="20 % - Akzent3 4 2" xfId="82"/>
    <cellStyle name="20 % - Akzent3 4 3" xfId="83"/>
    <cellStyle name="20 % - Akzent3 5" xfId="84"/>
    <cellStyle name="20 % - Akzent3 5 2" xfId="85"/>
    <cellStyle name="20 % - Akzent3 5 3" xfId="86"/>
    <cellStyle name="20 % - Akzent3 6" xfId="87"/>
    <cellStyle name="20 % - Akzent3 6 2" xfId="88"/>
    <cellStyle name="20 % - Akzent3 6 3" xfId="89"/>
    <cellStyle name="20 % - Akzent3 7" xfId="90"/>
    <cellStyle name="20 % - Akzent3 7 2" xfId="91"/>
    <cellStyle name="20 % - Akzent3 7 3" xfId="92"/>
    <cellStyle name="20 % - Akzent3 8" xfId="93"/>
    <cellStyle name="20 % - Akzent3 9" xfId="94"/>
    <cellStyle name="20 % - Akzent4" xfId="95"/>
    <cellStyle name="20 % - Akzent4 10" xfId="96"/>
    <cellStyle name="20 % - Akzent4 11" xfId="97"/>
    <cellStyle name="20 % - Akzent4 2" xfId="98"/>
    <cellStyle name="20 % - Akzent4 2 2" xfId="99"/>
    <cellStyle name="20 % - Akzent4 2 3" xfId="100"/>
    <cellStyle name="20 % - Akzent4 2 4" xfId="101"/>
    <cellStyle name="20 % - Akzent4 2 5" xfId="102"/>
    <cellStyle name="20 % - Akzent4 3" xfId="103"/>
    <cellStyle name="20 % - Akzent4 3 2" xfId="104"/>
    <cellStyle name="20 % - Akzent4 3 3" xfId="105"/>
    <cellStyle name="20 % - Akzent4 4" xfId="106"/>
    <cellStyle name="20 % - Akzent4 4 2" xfId="107"/>
    <cellStyle name="20 % - Akzent4 4 3" xfId="108"/>
    <cellStyle name="20 % - Akzent4 5" xfId="109"/>
    <cellStyle name="20 % - Akzent4 5 2" xfId="110"/>
    <cellStyle name="20 % - Akzent4 5 3" xfId="111"/>
    <cellStyle name="20 % - Akzent4 6" xfId="112"/>
    <cellStyle name="20 % - Akzent4 6 2" xfId="113"/>
    <cellStyle name="20 % - Akzent4 6 3" xfId="114"/>
    <cellStyle name="20 % - Akzent4 7" xfId="115"/>
    <cellStyle name="20 % - Akzent4 7 2" xfId="116"/>
    <cellStyle name="20 % - Akzent4 7 3" xfId="117"/>
    <cellStyle name="20 % - Akzent4 8" xfId="118"/>
    <cellStyle name="20 % - Akzent4 9" xfId="119"/>
    <cellStyle name="20 % - Akzent5" xfId="120"/>
    <cellStyle name="20 % - Akzent5 10" xfId="121"/>
    <cellStyle name="20 % - Akzent5 11" xfId="122"/>
    <cellStyle name="20 % - Akzent5 2" xfId="123"/>
    <cellStyle name="20 % - Akzent5 2 2" xfId="124"/>
    <cellStyle name="20 % - Akzent5 2 3" xfId="125"/>
    <cellStyle name="20 % - Akzent5 2 4" xfId="126"/>
    <cellStyle name="20 % - Akzent5 2 5" xfId="127"/>
    <cellStyle name="20 % - Akzent5 3" xfId="128"/>
    <cellStyle name="20 % - Akzent5 3 2" xfId="129"/>
    <cellStyle name="20 % - Akzent5 3 3" xfId="130"/>
    <cellStyle name="20 % - Akzent5 4" xfId="131"/>
    <cellStyle name="20 % - Akzent5 4 2" xfId="132"/>
    <cellStyle name="20 % - Akzent5 4 3" xfId="133"/>
    <cellStyle name="20 % - Akzent5 5" xfId="134"/>
    <cellStyle name="20 % - Akzent5 5 2" xfId="135"/>
    <cellStyle name="20 % - Akzent5 5 3" xfId="136"/>
    <cellStyle name="20 % - Akzent5 6" xfId="137"/>
    <cellStyle name="20 % - Akzent5 6 2" xfId="138"/>
    <cellStyle name="20 % - Akzent5 6 3" xfId="139"/>
    <cellStyle name="20 % - Akzent5 7" xfId="140"/>
    <cellStyle name="20 % - Akzent5 7 2" xfId="141"/>
    <cellStyle name="20 % - Akzent5 7 3" xfId="142"/>
    <cellStyle name="20 % - Akzent5 8" xfId="143"/>
    <cellStyle name="20 % - Akzent5 9" xfId="144"/>
    <cellStyle name="20 % - Akzent6" xfId="145"/>
    <cellStyle name="20 % - Akzent6 10" xfId="146"/>
    <cellStyle name="20 % - Akzent6 11" xfId="147"/>
    <cellStyle name="20 % - Akzent6 2" xfId="148"/>
    <cellStyle name="20 % - Akzent6 2 2" xfId="149"/>
    <cellStyle name="20 % - Akzent6 2 3" xfId="150"/>
    <cellStyle name="20 % - Akzent6 2 4" xfId="151"/>
    <cellStyle name="20 % - Akzent6 2 5" xfId="152"/>
    <cellStyle name="20 % - Akzent6 3" xfId="153"/>
    <cellStyle name="20 % - Akzent6 3 2" xfId="154"/>
    <cellStyle name="20 % - Akzent6 3 3" xfId="155"/>
    <cellStyle name="20 % - Akzent6 4" xfId="156"/>
    <cellStyle name="20 % - Akzent6 4 2" xfId="157"/>
    <cellStyle name="20 % - Akzent6 4 3" xfId="158"/>
    <cellStyle name="20 % - Akzent6 5" xfId="159"/>
    <cellStyle name="20 % - Akzent6 5 2" xfId="160"/>
    <cellStyle name="20 % - Akzent6 5 3" xfId="161"/>
    <cellStyle name="20 % - Akzent6 6" xfId="162"/>
    <cellStyle name="20 % - Akzent6 6 2" xfId="163"/>
    <cellStyle name="20 % - Akzent6 6 3" xfId="164"/>
    <cellStyle name="20 % - Akzent6 7" xfId="165"/>
    <cellStyle name="20 % - Akzent6 7 2" xfId="166"/>
    <cellStyle name="20 % - Akzent6 7 3" xfId="167"/>
    <cellStyle name="20 % - Akzent6 8" xfId="168"/>
    <cellStyle name="20 % - Akzent6 9" xfId="169"/>
    <cellStyle name="4" xfId="170"/>
    <cellStyle name="40 % - Akzent1" xfId="171"/>
    <cellStyle name="40 % - Akzent1 10" xfId="172"/>
    <cellStyle name="40 % - Akzent1 11" xfId="173"/>
    <cellStyle name="40 % - Akzent1 2" xfId="174"/>
    <cellStyle name="40 % - Akzent1 2 2" xfId="175"/>
    <cellStyle name="40 % - Akzent1 2 3" xfId="176"/>
    <cellStyle name="40 % - Akzent1 2 4" xfId="177"/>
    <cellStyle name="40 % - Akzent1 2 5" xfId="178"/>
    <cellStyle name="40 % - Akzent1 3" xfId="179"/>
    <cellStyle name="40 % - Akzent1 3 2" xfId="180"/>
    <cellStyle name="40 % - Akzent1 3 3" xfId="181"/>
    <cellStyle name="40 % - Akzent1 4" xfId="182"/>
    <cellStyle name="40 % - Akzent1 4 2" xfId="183"/>
    <cellStyle name="40 % - Akzent1 4 3" xfId="184"/>
    <cellStyle name="40 % - Akzent1 5" xfId="185"/>
    <cellStyle name="40 % - Akzent1 5 2" xfId="186"/>
    <cellStyle name="40 % - Akzent1 5 3" xfId="187"/>
    <cellStyle name="40 % - Akzent1 6" xfId="188"/>
    <cellStyle name="40 % - Akzent1 6 2" xfId="189"/>
    <cellStyle name="40 % - Akzent1 6 3" xfId="190"/>
    <cellStyle name="40 % - Akzent1 7" xfId="191"/>
    <cellStyle name="40 % - Akzent1 7 2" xfId="192"/>
    <cellStyle name="40 % - Akzent1 7 3" xfId="193"/>
    <cellStyle name="40 % - Akzent1 8" xfId="194"/>
    <cellStyle name="40 % - Akzent1 9" xfId="195"/>
    <cellStyle name="40 % - Akzent2" xfId="196"/>
    <cellStyle name="40 % - Akzent2 10" xfId="197"/>
    <cellStyle name="40 % - Akzent2 11" xfId="198"/>
    <cellStyle name="40 % - Akzent2 2" xfId="199"/>
    <cellStyle name="40 % - Akzent2 2 2" xfId="200"/>
    <cellStyle name="40 % - Akzent2 2 3" xfId="201"/>
    <cellStyle name="40 % - Akzent2 2 4" xfId="202"/>
    <cellStyle name="40 % - Akzent2 2 5" xfId="203"/>
    <cellStyle name="40 % - Akzent2 3" xfId="204"/>
    <cellStyle name="40 % - Akzent2 3 2" xfId="205"/>
    <cellStyle name="40 % - Akzent2 3 3" xfId="206"/>
    <cellStyle name="40 % - Akzent2 4" xfId="207"/>
    <cellStyle name="40 % - Akzent2 4 2" xfId="208"/>
    <cellStyle name="40 % - Akzent2 4 3" xfId="209"/>
    <cellStyle name="40 % - Akzent2 5" xfId="210"/>
    <cellStyle name="40 % - Akzent2 5 2" xfId="211"/>
    <cellStyle name="40 % - Akzent2 5 3" xfId="212"/>
    <cellStyle name="40 % - Akzent2 6" xfId="213"/>
    <cellStyle name="40 % - Akzent2 6 2" xfId="214"/>
    <cellStyle name="40 % - Akzent2 6 3" xfId="215"/>
    <cellStyle name="40 % - Akzent2 7" xfId="216"/>
    <cellStyle name="40 % - Akzent2 7 2" xfId="217"/>
    <cellStyle name="40 % - Akzent2 7 3" xfId="218"/>
    <cellStyle name="40 % - Akzent2 8" xfId="219"/>
    <cellStyle name="40 % - Akzent2 9" xfId="220"/>
    <cellStyle name="40 % - Akzent3" xfId="221"/>
    <cellStyle name="40 % - Akzent3 10" xfId="222"/>
    <cellStyle name="40 % - Akzent3 11" xfId="223"/>
    <cellStyle name="40 % - Akzent3 2" xfId="224"/>
    <cellStyle name="40 % - Akzent3 2 2" xfId="225"/>
    <cellStyle name="40 % - Akzent3 2 3" xfId="226"/>
    <cellStyle name="40 % - Akzent3 2 4" xfId="227"/>
    <cellStyle name="40 % - Akzent3 2 5" xfId="228"/>
    <cellStyle name="40 % - Akzent3 3" xfId="229"/>
    <cellStyle name="40 % - Akzent3 3 2" xfId="230"/>
    <cellStyle name="40 % - Akzent3 3 3" xfId="231"/>
    <cellStyle name="40 % - Akzent3 4" xfId="232"/>
    <cellStyle name="40 % - Akzent3 4 2" xfId="233"/>
    <cellStyle name="40 % - Akzent3 4 3" xfId="234"/>
    <cellStyle name="40 % - Akzent3 5" xfId="235"/>
    <cellStyle name="40 % - Akzent3 5 2" xfId="236"/>
    <cellStyle name="40 % - Akzent3 5 3" xfId="237"/>
    <cellStyle name="40 % - Akzent3 6" xfId="238"/>
    <cellStyle name="40 % - Akzent3 6 2" xfId="239"/>
    <cellStyle name="40 % - Akzent3 6 3" xfId="240"/>
    <cellStyle name="40 % - Akzent3 7" xfId="241"/>
    <cellStyle name="40 % - Akzent3 7 2" xfId="242"/>
    <cellStyle name="40 % - Akzent3 7 3" xfId="243"/>
    <cellStyle name="40 % - Akzent3 8" xfId="244"/>
    <cellStyle name="40 % - Akzent3 9" xfId="245"/>
    <cellStyle name="40 % - Akzent4" xfId="246"/>
    <cellStyle name="40 % - Akzent4 10" xfId="247"/>
    <cellStyle name="40 % - Akzent4 11" xfId="248"/>
    <cellStyle name="40 % - Akzent4 2" xfId="249"/>
    <cellStyle name="40 % - Akzent4 2 2" xfId="250"/>
    <cellStyle name="40 % - Akzent4 2 3" xfId="251"/>
    <cellStyle name="40 % - Akzent4 2 4" xfId="252"/>
    <cellStyle name="40 % - Akzent4 2 5" xfId="253"/>
    <cellStyle name="40 % - Akzent4 3" xfId="254"/>
    <cellStyle name="40 % - Akzent4 3 2" xfId="255"/>
    <cellStyle name="40 % - Akzent4 3 3" xfId="256"/>
    <cellStyle name="40 % - Akzent4 4" xfId="257"/>
    <cellStyle name="40 % - Akzent4 4 2" xfId="258"/>
    <cellStyle name="40 % - Akzent4 4 3" xfId="259"/>
    <cellStyle name="40 % - Akzent4 5" xfId="260"/>
    <cellStyle name="40 % - Akzent4 5 2" xfId="261"/>
    <cellStyle name="40 % - Akzent4 5 3" xfId="262"/>
    <cellStyle name="40 % - Akzent4 6" xfId="263"/>
    <cellStyle name="40 % - Akzent4 6 2" xfId="264"/>
    <cellStyle name="40 % - Akzent4 6 3" xfId="265"/>
    <cellStyle name="40 % - Akzent4 7" xfId="266"/>
    <cellStyle name="40 % - Akzent4 7 2" xfId="267"/>
    <cellStyle name="40 % - Akzent4 7 3" xfId="268"/>
    <cellStyle name="40 % - Akzent4 8" xfId="269"/>
    <cellStyle name="40 % - Akzent4 9" xfId="270"/>
    <cellStyle name="40 % - Akzent5" xfId="271"/>
    <cellStyle name="40 % - Akzent5 10" xfId="272"/>
    <cellStyle name="40 % - Akzent5 11" xfId="273"/>
    <cellStyle name="40 % - Akzent5 2" xfId="274"/>
    <cellStyle name="40 % - Akzent5 2 2" xfId="275"/>
    <cellStyle name="40 % - Akzent5 2 3" xfId="276"/>
    <cellStyle name="40 % - Akzent5 2 4" xfId="277"/>
    <cellStyle name="40 % - Akzent5 2 5" xfId="278"/>
    <cellStyle name="40 % - Akzent5 3" xfId="279"/>
    <cellStyle name="40 % - Akzent5 3 2" xfId="280"/>
    <cellStyle name="40 % - Akzent5 3 3" xfId="281"/>
    <cellStyle name="40 % - Akzent5 4" xfId="282"/>
    <cellStyle name="40 % - Akzent5 4 2" xfId="283"/>
    <cellStyle name="40 % - Akzent5 4 3" xfId="284"/>
    <cellStyle name="40 % - Akzent5 5" xfId="285"/>
    <cellStyle name="40 % - Akzent5 5 2" xfId="286"/>
    <cellStyle name="40 % - Akzent5 5 3" xfId="287"/>
    <cellStyle name="40 % - Akzent5 6" xfId="288"/>
    <cellStyle name="40 % - Akzent5 6 2" xfId="289"/>
    <cellStyle name="40 % - Akzent5 6 3" xfId="290"/>
    <cellStyle name="40 % - Akzent5 7" xfId="291"/>
    <cellStyle name="40 % - Akzent5 7 2" xfId="292"/>
    <cellStyle name="40 % - Akzent5 7 3" xfId="293"/>
    <cellStyle name="40 % - Akzent5 8" xfId="294"/>
    <cellStyle name="40 % - Akzent5 9" xfId="295"/>
    <cellStyle name="40 % - Akzent6" xfId="296"/>
    <cellStyle name="40 % - Akzent6 10" xfId="297"/>
    <cellStyle name="40 % - Akzent6 11" xfId="298"/>
    <cellStyle name="40 % - Akzent6 2" xfId="299"/>
    <cellStyle name="40 % - Akzent6 2 2" xfId="300"/>
    <cellStyle name="40 % - Akzent6 2 3" xfId="301"/>
    <cellStyle name="40 % - Akzent6 2 4" xfId="302"/>
    <cellStyle name="40 % - Akzent6 2 5" xfId="303"/>
    <cellStyle name="40 % - Akzent6 3" xfId="304"/>
    <cellStyle name="40 % - Akzent6 3 2" xfId="305"/>
    <cellStyle name="40 % - Akzent6 3 3" xfId="306"/>
    <cellStyle name="40 % - Akzent6 4" xfId="307"/>
    <cellStyle name="40 % - Akzent6 4 2" xfId="308"/>
    <cellStyle name="40 % - Akzent6 4 3" xfId="309"/>
    <cellStyle name="40 % - Akzent6 5" xfId="310"/>
    <cellStyle name="40 % - Akzent6 5 2" xfId="311"/>
    <cellStyle name="40 % - Akzent6 5 3" xfId="312"/>
    <cellStyle name="40 % - Akzent6 6" xfId="313"/>
    <cellStyle name="40 % - Akzent6 6 2" xfId="314"/>
    <cellStyle name="40 % - Akzent6 6 3" xfId="315"/>
    <cellStyle name="40 % - Akzent6 7" xfId="316"/>
    <cellStyle name="40 % - Akzent6 7 2" xfId="317"/>
    <cellStyle name="40 % - Akzent6 7 3" xfId="318"/>
    <cellStyle name="40 % - Akzent6 8" xfId="319"/>
    <cellStyle name="40 % - Akzent6 9" xfId="320"/>
    <cellStyle name="5" xfId="321"/>
    <cellStyle name="6" xfId="322"/>
    <cellStyle name="60 % - Akzent1" xfId="323"/>
    <cellStyle name="60 % - Akzent1 2" xfId="324"/>
    <cellStyle name="60 % - Akzent2" xfId="325"/>
    <cellStyle name="60 % - Akzent2 2" xfId="326"/>
    <cellStyle name="60 % - Akzent3" xfId="327"/>
    <cellStyle name="60 % - Akzent3 2" xfId="328"/>
    <cellStyle name="60 % - Akzent4" xfId="329"/>
    <cellStyle name="60 % - Akzent4 2" xfId="330"/>
    <cellStyle name="60 % - Akzent5" xfId="331"/>
    <cellStyle name="60 % - Akzent5 2" xfId="332"/>
    <cellStyle name="60 % - Akzent6" xfId="333"/>
    <cellStyle name="60 % - Akzent6 2" xfId="334"/>
    <cellStyle name="9" xfId="335"/>
    <cellStyle name="Akzent1" xfId="336"/>
    <cellStyle name="Akzent1 2" xfId="337"/>
    <cellStyle name="Akzent2" xfId="338"/>
    <cellStyle name="Akzent2 2" xfId="339"/>
    <cellStyle name="Akzent3" xfId="340"/>
    <cellStyle name="Akzent3 2" xfId="341"/>
    <cellStyle name="Akzent4" xfId="342"/>
    <cellStyle name="Akzent4 2" xfId="343"/>
    <cellStyle name="Akzent5" xfId="344"/>
    <cellStyle name="Akzent5 2" xfId="345"/>
    <cellStyle name="Akzent6" xfId="346"/>
    <cellStyle name="Akzent6 2" xfId="347"/>
    <cellStyle name="Ausgabe" xfId="348"/>
    <cellStyle name="Ausgabe 2" xfId="349"/>
    <cellStyle name="Berechnung" xfId="350"/>
    <cellStyle name="Berechnung 2" xfId="351"/>
    <cellStyle name="cell" xfId="352"/>
    <cellStyle name="Comma [0]" xfId="353"/>
    <cellStyle name="Eingabe" xfId="354"/>
    <cellStyle name="Eingabe 2" xfId="355"/>
    <cellStyle name="Ergebnis" xfId="356"/>
    <cellStyle name="Ergebnis 2" xfId="357"/>
    <cellStyle name="Erklärender Text" xfId="358"/>
    <cellStyle name="Erklärender Text 2" xfId="359"/>
    <cellStyle name="Euro" xfId="360"/>
    <cellStyle name="Euro 2" xfId="361"/>
    <cellStyle name="Euro 3" xfId="362"/>
    <cellStyle name="GreyBackground" xfId="363"/>
    <cellStyle name="Gut" xfId="364"/>
    <cellStyle name="Gut 2" xfId="365"/>
    <cellStyle name="Hyperlink" xfId="366"/>
    <cellStyle name="in Millionen" xfId="367"/>
    <cellStyle name="in Tausend" xfId="368"/>
    <cellStyle name="Comma" xfId="369"/>
    <cellStyle name="level3" xfId="370"/>
    <cellStyle name="Neutral" xfId="371"/>
    <cellStyle name="Neutral 2" xfId="372"/>
    <cellStyle name="Normal_Sheet3" xfId="373"/>
    <cellStyle name="Notiz" xfId="374"/>
    <cellStyle name="Notiz 2" xfId="375"/>
    <cellStyle name="Notiz 2 2" xfId="376"/>
    <cellStyle name="Notiz 2 2 2" xfId="377"/>
    <cellStyle name="Notiz 2 2 3" xfId="378"/>
    <cellStyle name="Notiz 2 3" xfId="379"/>
    <cellStyle name="Notiz 2 4" xfId="380"/>
    <cellStyle name="Notiz 2 5" xfId="381"/>
    <cellStyle name="Notiz 2 6" xfId="382"/>
    <cellStyle name="Notiz 3" xfId="383"/>
    <cellStyle name="Notiz 3 2" xfId="384"/>
    <cellStyle name="Notiz 3 3" xfId="385"/>
    <cellStyle name="Notiz 4" xfId="386"/>
    <cellStyle name="Notiz 4 2" xfId="387"/>
    <cellStyle name="Notiz 4 3" xfId="388"/>
    <cellStyle name="Notiz 5" xfId="389"/>
    <cellStyle name="Notiz 5 2" xfId="390"/>
    <cellStyle name="Notiz 5 3" xfId="391"/>
    <cellStyle name="Notiz 6" xfId="392"/>
    <cellStyle name="Percent" xfId="393"/>
    <cellStyle name="row" xfId="394"/>
    <cellStyle name="Schlecht" xfId="395"/>
    <cellStyle name="Schlecht 2" xfId="396"/>
    <cellStyle name="Standard 10" xfId="397"/>
    <cellStyle name="Standard 2" xfId="398"/>
    <cellStyle name="Standard 2 2" xfId="399"/>
    <cellStyle name="Standard 2 2 2" xfId="400"/>
    <cellStyle name="Standard 2 2 3" xfId="401"/>
    <cellStyle name="Standard 2 3" xfId="402"/>
    <cellStyle name="Standard 2 3 2" xfId="403"/>
    <cellStyle name="Standard 2 3 2 2" xfId="404"/>
    <cellStyle name="Standard 2 3 3" xfId="405"/>
    <cellStyle name="Standard 2 3 4" xfId="406"/>
    <cellStyle name="Standard 2 4" xfId="407"/>
    <cellStyle name="Standard 3" xfId="408"/>
    <cellStyle name="Standard 3 2" xfId="409"/>
    <cellStyle name="Standard 3 2 2" xfId="410"/>
    <cellStyle name="Standard 3 2 2 2" xfId="411"/>
    <cellStyle name="Standard 3 2 3" xfId="412"/>
    <cellStyle name="Standard 3 2 4" xfId="413"/>
    <cellStyle name="Standard 3 2 4 2" xfId="414"/>
    <cellStyle name="Standard 3 3" xfId="415"/>
    <cellStyle name="Standard 3 3 2" xfId="416"/>
    <cellStyle name="Standard 3 3 3" xfId="417"/>
    <cellStyle name="Standard 3_Tabelle 3b" xfId="418"/>
    <cellStyle name="Standard 4" xfId="419"/>
    <cellStyle name="Standard 4 2" xfId="420"/>
    <cellStyle name="Standard 4 2 2" xfId="421"/>
    <cellStyle name="Standard 4 2 2 2" xfId="422"/>
    <cellStyle name="Standard 4 2 3" xfId="423"/>
    <cellStyle name="Standard 4 2 4" xfId="424"/>
    <cellStyle name="Standard 4 3" xfId="425"/>
    <cellStyle name="Standard 4 3 2" xfId="426"/>
    <cellStyle name="Standard 4 4" xfId="427"/>
    <cellStyle name="Standard 4 4 2" xfId="428"/>
    <cellStyle name="Standard 4 5" xfId="429"/>
    <cellStyle name="Standard 5" xfId="430"/>
    <cellStyle name="Standard 5 2" xfId="431"/>
    <cellStyle name="Standard 5 3" xfId="432"/>
    <cellStyle name="Standard 5 3 2" xfId="433"/>
    <cellStyle name="Standard 5 3 3" xfId="434"/>
    <cellStyle name="Standard 5 3 4" xfId="435"/>
    <cellStyle name="Standard 5 4" xfId="436"/>
    <cellStyle name="Standard 5 5" xfId="437"/>
    <cellStyle name="Standard 5 6" xfId="438"/>
    <cellStyle name="Standard 5 7" xfId="439"/>
    <cellStyle name="Standard 6" xfId="440"/>
    <cellStyle name="Standard 6 2" xfId="441"/>
    <cellStyle name="Standard 6 3" xfId="442"/>
    <cellStyle name="Standard 7" xfId="443"/>
    <cellStyle name="Standard 7 2" xfId="444"/>
    <cellStyle name="Standard 7 3" xfId="445"/>
    <cellStyle name="Standard 8" xfId="446"/>
    <cellStyle name="Standard 8 2" xfId="447"/>
    <cellStyle name="Standard 9" xfId="448"/>
    <cellStyle name="Standard 9 2" xfId="449"/>
    <cellStyle name="Text mit Füllzeichen" xfId="450"/>
    <cellStyle name="title1" xfId="451"/>
    <cellStyle name="Überschrift" xfId="452"/>
    <cellStyle name="Überschrift 1" xfId="453"/>
    <cellStyle name="Überschrift 1 2" xfId="454"/>
    <cellStyle name="Überschrift 2" xfId="455"/>
    <cellStyle name="Überschrift 2 2" xfId="456"/>
    <cellStyle name="Überschrift 3" xfId="457"/>
    <cellStyle name="Überschrift 3 2" xfId="458"/>
    <cellStyle name="Überschrift 4" xfId="459"/>
    <cellStyle name="Überschrift 4 2" xfId="460"/>
    <cellStyle name="Ü-Haupt[I,II]" xfId="461"/>
    <cellStyle name="Ü-Tabellen[1.,2.]" xfId="462"/>
    <cellStyle name="Ü-Zwischen[A,B]" xfId="463"/>
    <cellStyle name="Verknüpfte Zelle" xfId="464"/>
    <cellStyle name="Verknüpfte Zelle 2" xfId="465"/>
    <cellStyle name="Vorspalte" xfId="466"/>
    <cellStyle name="Currency" xfId="467"/>
    <cellStyle name="Currency [0]" xfId="468"/>
    <cellStyle name="Warnender Text" xfId="469"/>
    <cellStyle name="Warnender Text 2" xfId="470"/>
    <cellStyle name="Zelle überprüfen" xfId="471"/>
    <cellStyle name="Zelle überprüfen 2" xfId="4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tabSelected="1" zoomScalePageLayoutView="0" workbookViewId="0" topLeftCell="A1">
      <selection activeCell="F60" sqref="F60"/>
    </sheetView>
  </sheetViews>
  <sheetFormatPr defaultColWidth="11.421875" defaultRowHeight="12.75" customHeight="1"/>
  <cols>
    <col min="1" max="1" width="3.7109375" style="195" customWidth="1"/>
    <col min="2" max="2" width="4.28125" style="195" customWidth="1"/>
    <col min="3" max="3" width="3.8515625" style="179" customWidth="1"/>
    <col min="4" max="9" width="11.421875" style="179" customWidth="1"/>
    <col min="10" max="10" width="0.42578125" style="179" customWidth="1"/>
    <col min="11" max="11" width="4.140625" style="206" customWidth="1"/>
    <col min="12" max="16384" width="11.421875" style="179" customWidth="1"/>
  </cols>
  <sheetData>
    <row r="1" spans="1:11" ht="12.75" customHeight="1">
      <c r="A1" s="277"/>
      <c r="B1" s="277"/>
      <c r="C1" s="277"/>
      <c r="D1" s="277"/>
      <c r="E1" s="277"/>
      <c r="F1" s="277"/>
      <c r="G1" s="277"/>
      <c r="H1" s="277"/>
      <c r="I1" s="277"/>
      <c r="J1" s="277"/>
      <c r="K1" s="277"/>
    </row>
    <row r="2" spans="1:11" ht="15.75" customHeight="1">
      <c r="A2" s="278" t="s">
        <v>220</v>
      </c>
      <c r="B2" s="278"/>
      <c r="C2" s="278"/>
      <c r="D2" s="278"/>
      <c r="E2" s="278"/>
      <c r="F2" s="278"/>
      <c r="G2" s="278"/>
      <c r="H2" s="278"/>
      <c r="I2" s="278"/>
      <c r="J2" s="278"/>
      <c r="K2" s="278"/>
    </row>
    <row r="3" spans="1:11" ht="12.75" customHeight="1">
      <c r="A3" s="180"/>
      <c r="B3" s="180"/>
      <c r="C3" s="180"/>
      <c r="D3" s="180"/>
      <c r="E3" s="180"/>
      <c r="F3" s="180"/>
      <c r="G3" s="180"/>
      <c r="H3" s="180"/>
      <c r="I3" s="180"/>
      <c r="J3" s="180"/>
      <c r="K3" s="181"/>
    </row>
    <row r="4" spans="1:11" ht="12.75" customHeight="1">
      <c r="A4" s="182"/>
      <c r="B4" s="182"/>
      <c r="C4" s="183"/>
      <c r="D4" s="183"/>
      <c r="E4" s="183"/>
      <c r="F4" s="183"/>
      <c r="G4" s="183"/>
      <c r="H4" s="183"/>
      <c r="I4" s="183"/>
      <c r="J4" s="183"/>
      <c r="K4" s="184"/>
    </row>
    <row r="5" spans="1:11" ht="12.75" customHeight="1">
      <c r="A5" s="279" t="s">
        <v>221</v>
      </c>
      <c r="B5" s="279"/>
      <c r="C5" s="279"/>
      <c r="D5" s="279"/>
      <c r="E5" s="279"/>
      <c r="F5" s="279"/>
      <c r="G5" s="279"/>
      <c r="H5" s="279"/>
      <c r="I5" s="279"/>
      <c r="J5" s="185"/>
      <c r="K5" s="186">
        <v>4</v>
      </c>
    </row>
    <row r="6" spans="1:11" ht="12.75" customHeight="1">
      <c r="A6" s="187"/>
      <c r="B6" s="187"/>
      <c r="C6" s="187"/>
      <c r="D6" s="187"/>
      <c r="E6" s="187"/>
      <c r="F6" s="187"/>
      <c r="G6" s="187"/>
      <c r="H6" s="187"/>
      <c r="I6" s="187"/>
      <c r="J6" s="185"/>
      <c r="K6" s="186"/>
    </row>
    <row r="7" spans="1:11" ht="12.75" customHeight="1">
      <c r="A7" s="280" t="s">
        <v>222</v>
      </c>
      <c r="B7" s="280"/>
      <c r="C7" s="280"/>
      <c r="D7" s="280"/>
      <c r="E7" s="280"/>
      <c r="F7" s="280"/>
      <c r="G7" s="280"/>
      <c r="H7" s="280"/>
      <c r="I7" s="280"/>
      <c r="J7" s="183"/>
      <c r="K7" s="181"/>
    </row>
    <row r="8" spans="1:11" ht="12.75" customHeight="1">
      <c r="A8" s="188"/>
      <c r="B8" s="188"/>
      <c r="C8" s="188"/>
      <c r="D8" s="188"/>
      <c r="E8" s="188"/>
      <c r="F8" s="188"/>
      <c r="G8" s="188"/>
      <c r="H8" s="188"/>
      <c r="I8" s="188"/>
      <c r="J8" s="183"/>
      <c r="K8" s="181"/>
    </row>
    <row r="9" spans="1:11" ht="12.75" customHeight="1">
      <c r="A9" s="189" t="s">
        <v>223</v>
      </c>
      <c r="B9" s="189"/>
      <c r="C9" s="281" t="s">
        <v>377</v>
      </c>
      <c r="D9" s="281"/>
      <c r="E9" s="281"/>
      <c r="F9" s="281"/>
      <c r="G9" s="281"/>
      <c r="H9" s="281"/>
      <c r="I9" s="281"/>
      <c r="J9" s="183"/>
      <c r="K9" s="181">
        <v>8</v>
      </c>
    </row>
    <row r="10" spans="1:11" ht="12.75" customHeight="1">
      <c r="A10" s="188"/>
      <c r="B10" s="188"/>
      <c r="C10" s="188"/>
      <c r="D10" s="188"/>
      <c r="E10" s="188"/>
      <c r="F10" s="188"/>
      <c r="G10" s="188"/>
      <c r="H10" s="188"/>
      <c r="I10" s="188"/>
      <c r="J10" s="183"/>
      <c r="K10" s="181"/>
    </row>
    <row r="11" spans="1:11" ht="12.75" customHeight="1">
      <c r="A11" s="189" t="s">
        <v>224</v>
      </c>
      <c r="B11" s="189"/>
      <c r="C11" s="282" t="s">
        <v>225</v>
      </c>
      <c r="D11" s="282"/>
      <c r="E11" s="282"/>
      <c r="F11" s="282"/>
      <c r="G11" s="282"/>
      <c r="H11" s="282"/>
      <c r="I11" s="282"/>
      <c r="J11" s="183"/>
      <c r="K11" s="184"/>
    </row>
    <row r="12" spans="1:11" ht="12.75" customHeight="1">
      <c r="A12" s="190"/>
      <c r="B12" s="190"/>
      <c r="C12" s="281" t="s">
        <v>378</v>
      </c>
      <c r="D12" s="281"/>
      <c r="E12" s="281"/>
      <c r="F12" s="281"/>
      <c r="G12" s="281"/>
      <c r="H12" s="281"/>
      <c r="I12" s="281"/>
      <c r="J12" s="183"/>
      <c r="K12" s="181">
        <v>8</v>
      </c>
    </row>
    <row r="13" spans="1:11" ht="12.75" customHeight="1">
      <c r="A13" s="190"/>
      <c r="B13" s="190"/>
      <c r="C13" s="191"/>
      <c r="D13" s="191"/>
      <c r="E13" s="191"/>
      <c r="F13" s="191"/>
      <c r="G13" s="191"/>
      <c r="H13" s="191"/>
      <c r="I13" s="191"/>
      <c r="J13" s="183"/>
      <c r="K13" s="181"/>
    </row>
    <row r="14" spans="1:11" ht="12.75" customHeight="1">
      <c r="A14" s="189" t="s">
        <v>226</v>
      </c>
      <c r="B14" s="189"/>
      <c r="C14" s="281" t="s">
        <v>379</v>
      </c>
      <c r="D14" s="281"/>
      <c r="E14" s="281"/>
      <c r="F14" s="281"/>
      <c r="G14" s="281"/>
      <c r="H14" s="281"/>
      <c r="I14" s="281"/>
      <c r="J14" s="183"/>
      <c r="K14" s="181">
        <v>9</v>
      </c>
    </row>
    <row r="15" spans="1:11" ht="12.75" customHeight="1">
      <c r="A15" s="190"/>
      <c r="B15" s="190"/>
      <c r="C15" s="190"/>
      <c r="D15" s="190"/>
      <c r="E15" s="190"/>
      <c r="F15" s="190"/>
      <c r="G15" s="190"/>
      <c r="H15" s="190"/>
      <c r="I15" s="190"/>
      <c r="J15" s="183"/>
      <c r="K15" s="181"/>
    </row>
    <row r="16" spans="1:11" ht="12.75" customHeight="1">
      <c r="A16" s="189" t="s">
        <v>227</v>
      </c>
      <c r="B16" s="189"/>
      <c r="C16" s="275" t="s">
        <v>380</v>
      </c>
      <c r="D16" s="275"/>
      <c r="E16" s="275"/>
      <c r="F16" s="275"/>
      <c r="G16" s="275"/>
      <c r="H16" s="275"/>
      <c r="I16" s="275"/>
      <c r="J16" s="183"/>
      <c r="K16" s="181"/>
    </row>
    <row r="17" spans="1:11" ht="12.75" customHeight="1">
      <c r="A17" s="190"/>
      <c r="B17" s="190"/>
      <c r="C17" s="283" t="s">
        <v>228</v>
      </c>
      <c r="D17" s="283"/>
      <c r="E17" s="283"/>
      <c r="F17" s="283"/>
      <c r="G17" s="283"/>
      <c r="H17" s="283"/>
      <c r="I17" s="283"/>
      <c r="J17" s="183"/>
      <c r="K17" s="181">
        <v>9</v>
      </c>
    </row>
    <row r="18" spans="1:11" ht="12.75" customHeight="1">
      <c r="A18" s="190"/>
      <c r="B18" s="190"/>
      <c r="C18" s="190"/>
      <c r="D18" s="190"/>
      <c r="E18" s="190"/>
      <c r="F18" s="190"/>
      <c r="G18" s="190"/>
      <c r="H18" s="190"/>
      <c r="I18" s="190"/>
      <c r="J18" s="183"/>
      <c r="K18" s="181"/>
    </row>
    <row r="19" spans="1:11" ht="12.75" customHeight="1">
      <c r="A19" s="280"/>
      <c r="B19" s="280"/>
      <c r="C19" s="280"/>
      <c r="D19" s="280"/>
      <c r="E19" s="280"/>
      <c r="F19" s="280"/>
      <c r="G19" s="280"/>
      <c r="H19" s="280"/>
      <c r="I19" s="280"/>
      <c r="J19" s="183"/>
      <c r="K19" s="181"/>
    </row>
    <row r="20" spans="1:11" ht="12.75" customHeight="1">
      <c r="A20" s="188"/>
      <c r="B20" s="188"/>
      <c r="C20" s="192"/>
      <c r="D20" s="192"/>
      <c r="E20" s="192"/>
      <c r="F20" s="192"/>
      <c r="G20" s="192"/>
      <c r="H20" s="192"/>
      <c r="I20" s="192"/>
      <c r="J20" s="183"/>
      <c r="K20" s="181"/>
    </row>
    <row r="21" spans="1:11" ht="12.75" customHeight="1">
      <c r="A21" s="275" t="s">
        <v>229</v>
      </c>
      <c r="B21" s="275"/>
      <c r="C21" s="275"/>
      <c r="D21" s="276" t="s">
        <v>381</v>
      </c>
      <c r="E21" s="276"/>
      <c r="F21" s="276"/>
      <c r="G21" s="276"/>
      <c r="H21" s="276"/>
      <c r="I21" s="276"/>
      <c r="J21" s="183"/>
      <c r="K21" s="193">
        <v>10</v>
      </c>
    </row>
    <row r="22" spans="1:11" ht="12.75" customHeight="1">
      <c r="A22" s="190"/>
      <c r="B22" s="190"/>
      <c r="C22" s="188"/>
      <c r="D22" s="188"/>
      <c r="E22" s="188"/>
      <c r="F22" s="188"/>
      <c r="G22" s="188"/>
      <c r="H22" s="188"/>
      <c r="I22" s="188"/>
      <c r="J22" s="183"/>
      <c r="K22" s="181"/>
    </row>
    <row r="23" spans="1:11" ht="12.75" customHeight="1">
      <c r="A23" s="275" t="s">
        <v>230</v>
      </c>
      <c r="B23" s="275"/>
      <c r="C23" s="275"/>
      <c r="D23" s="285" t="s">
        <v>231</v>
      </c>
      <c r="E23" s="285"/>
      <c r="F23" s="285"/>
      <c r="G23" s="285"/>
      <c r="H23" s="285"/>
      <c r="I23" s="285"/>
      <c r="J23" s="183"/>
      <c r="K23" s="181"/>
    </row>
    <row r="24" spans="1:11" ht="12.75" customHeight="1">
      <c r="A24" s="188"/>
      <c r="B24" s="188"/>
      <c r="D24" s="276" t="s">
        <v>382</v>
      </c>
      <c r="E24" s="276"/>
      <c r="F24" s="276"/>
      <c r="G24" s="276"/>
      <c r="H24" s="276"/>
      <c r="I24" s="276"/>
      <c r="J24" s="183"/>
      <c r="K24" s="193">
        <v>13</v>
      </c>
    </row>
    <row r="25" spans="1:11" ht="12.75" customHeight="1">
      <c r="A25" s="286"/>
      <c r="B25" s="286"/>
      <c r="C25" s="286"/>
      <c r="D25" s="286"/>
      <c r="E25" s="286"/>
      <c r="F25" s="286"/>
      <c r="G25" s="286"/>
      <c r="H25" s="286"/>
      <c r="I25" s="286"/>
      <c r="J25" s="185"/>
      <c r="K25" s="194"/>
    </row>
    <row r="26" spans="10:11" ht="12.75" customHeight="1">
      <c r="J26" s="183"/>
      <c r="K26" s="194"/>
    </row>
    <row r="27" spans="1:11" ht="12.75" customHeight="1">
      <c r="A27" s="196" t="s">
        <v>232</v>
      </c>
      <c r="B27" s="283" t="s">
        <v>0</v>
      </c>
      <c r="C27" s="283"/>
      <c r="D27" s="283"/>
      <c r="E27" s="283"/>
      <c r="F27" s="283"/>
      <c r="G27" s="283"/>
      <c r="H27" s="283"/>
      <c r="I27" s="283"/>
      <c r="J27" s="197"/>
      <c r="K27" s="198">
        <v>15</v>
      </c>
    </row>
    <row r="28" spans="1:11" ht="12.75" customHeight="1">
      <c r="A28" s="189"/>
      <c r="B28" s="182"/>
      <c r="C28" s="191"/>
      <c r="D28" s="191"/>
      <c r="E28" s="191"/>
      <c r="F28" s="191"/>
      <c r="G28" s="191"/>
      <c r="H28" s="191"/>
      <c r="I28" s="191"/>
      <c r="J28" s="197"/>
      <c r="K28" s="186"/>
    </row>
    <row r="29" spans="1:11" ht="12.75" customHeight="1">
      <c r="A29" s="196" t="s">
        <v>233</v>
      </c>
      <c r="B29" s="284" t="s">
        <v>386</v>
      </c>
      <c r="C29" s="284"/>
      <c r="D29" s="284"/>
      <c r="E29" s="284"/>
      <c r="F29" s="284"/>
      <c r="G29" s="284"/>
      <c r="H29" s="284"/>
      <c r="I29" s="284"/>
      <c r="J29" s="183"/>
      <c r="K29" s="186"/>
    </row>
    <row r="30" spans="1:11" ht="12.75" customHeight="1">
      <c r="A30" s="189"/>
      <c r="B30" s="290" t="s">
        <v>234</v>
      </c>
      <c r="C30" s="290"/>
      <c r="D30" s="290"/>
      <c r="E30" s="290"/>
      <c r="F30" s="290"/>
      <c r="G30" s="290"/>
      <c r="H30" s="290"/>
      <c r="I30" s="290"/>
      <c r="J30" s="183"/>
      <c r="K30" s="198">
        <v>18</v>
      </c>
    </row>
    <row r="31" spans="1:11" ht="12.75" customHeight="1">
      <c r="A31" s="189"/>
      <c r="B31" s="199"/>
      <c r="C31" s="200"/>
      <c r="D31" s="200"/>
      <c r="E31" s="200"/>
      <c r="F31" s="200"/>
      <c r="G31" s="200"/>
      <c r="H31" s="200"/>
      <c r="I31" s="200"/>
      <c r="J31" s="183"/>
      <c r="K31" s="186"/>
    </row>
    <row r="32" spans="1:11" ht="12.75" customHeight="1">
      <c r="A32" s="196" t="s">
        <v>235</v>
      </c>
      <c r="B32" s="284" t="s">
        <v>92</v>
      </c>
      <c r="C32" s="284"/>
      <c r="D32" s="284"/>
      <c r="E32" s="284"/>
      <c r="F32" s="284"/>
      <c r="G32" s="284"/>
      <c r="H32" s="284"/>
      <c r="I32" s="284"/>
      <c r="J32" s="183"/>
      <c r="K32" s="186"/>
    </row>
    <row r="33" spans="1:11" ht="12.75" customHeight="1">
      <c r="A33" s="189"/>
      <c r="B33" s="291" t="s">
        <v>236</v>
      </c>
      <c r="C33" s="291"/>
      <c r="D33" s="291"/>
      <c r="E33" s="291"/>
      <c r="F33" s="291"/>
      <c r="G33" s="291"/>
      <c r="H33" s="291"/>
      <c r="I33" s="291"/>
      <c r="J33" s="192"/>
      <c r="K33" s="198">
        <v>20</v>
      </c>
    </row>
    <row r="34" spans="1:11" ht="12.75" customHeight="1">
      <c r="A34" s="189"/>
      <c r="B34" s="182"/>
      <c r="C34" s="201"/>
      <c r="D34" s="201"/>
      <c r="E34" s="201"/>
      <c r="F34" s="201"/>
      <c r="G34" s="201"/>
      <c r="H34" s="201"/>
      <c r="I34" s="201"/>
      <c r="J34" s="192"/>
      <c r="K34" s="186"/>
    </row>
    <row r="35" spans="1:11" ht="12.75" customHeight="1">
      <c r="A35" s="196" t="s">
        <v>237</v>
      </c>
      <c r="B35" s="284" t="s">
        <v>238</v>
      </c>
      <c r="C35" s="284"/>
      <c r="D35" s="284"/>
      <c r="E35" s="284"/>
      <c r="F35" s="284"/>
      <c r="G35" s="284"/>
      <c r="H35" s="284"/>
      <c r="I35" s="284"/>
      <c r="J35" s="192"/>
      <c r="K35" s="186"/>
    </row>
    <row r="36" spans="1:11" ht="12.75" customHeight="1">
      <c r="A36" s="189"/>
      <c r="B36" s="289" t="s">
        <v>387</v>
      </c>
      <c r="C36" s="289"/>
      <c r="D36" s="289"/>
      <c r="E36" s="289"/>
      <c r="F36" s="289"/>
      <c r="G36" s="289"/>
      <c r="H36" s="289"/>
      <c r="I36" s="289"/>
      <c r="J36" s="183"/>
      <c r="K36" s="198">
        <v>23</v>
      </c>
    </row>
    <row r="37" spans="1:11" ht="12.75" customHeight="1">
      <c r="A37" s="189"/>
      <c r="B37" s="182"/>
      <c r="C37" s="202"/>
      <c r="D37" s="202"/>
      <c r="E37" s="202"/>
      <c r="F37" s="202"/>
      <c r="G37" s="202"/>
      <c r="H37" s="202"/>
      <c r="I37" s="202"/>
      <c r="J37" s="183"/>
      <c r="K37" s="186"/>
    </row>
    <row r="38" spans="1:11" ht="12.75" customHeight="1">
      <c r="A38" s="203">
        <v>3</v>
      </c>
      <c r="B38" s="284" t="s">
        <v>239</v>
      </c>
      <c r="C38" s="284"/>
      <c r="D38" s="284"/>
      <c r="E38" s="284"/>
      <c r="F38" s="284"/>
      <c r="G38" s="284"/>
      <c r="H38" s="284"/>
      <c r="I38" s="284"/>
      <c r="J38" s="204"/>
      <c r="K38" s="186"/>
    </row>
    <row r="39" spans="1:11" ht="12.75" customHeight="1">
      <c r="A39" s="189"/>
      <c r="B39" s="292" t="s">
        <v>240</v>
      </c>
      <c r="C39" s="292"/>
      <c r="D39" s="292"/>
      <c r="E39" s="292"/>
      <c r="F39" s="292"/>
      <c r="G39" s="292"/>
      <c r="H39" s="292"/>
      <c r="I39" s="292"/>
      <c r="J39" s="192"/>
      <c r="K39" s="198">
        <v>25</v>
      </c>
    </row>
    <row r="40" spans="1:11" ht="12.75" customHeight="1">
      <c r="A40" s="189"/>
      <c r="B40" s="182"/>
      <c r="C40" s="202"/>
      <c r="D40" s="202"/>
      <c r="E40" s="202"/>
      <c r="F40" s="202"/>
      <c r="G40" s="202"/>
      <c r="H40" s="202"/>
      <c r="I40" s="202"/>
      <c r="J40" s="192"/>
      <c r="K40" s="181"/>
    </row>
    <row r="41" spans="1:11" ht="12.75" customHeight="1">
      <c r="A41" s="196" t="s">
        <v>241</v>
      </c>
      <c r="B41" s="287" t="s">
        <v>398</v>
      </c>
      <c r="C41" s="287"/>
      <c r="D41" s="287"/>
      <c r="E41" s="287"/>
      <c r="F41" s="287"/>
      <c r="G41" s="287"/>
      <c r="H41" s="287"/>
      <c r="I41" s="287"/>
      <c r="J41" s="192"/>
      <c r="K41" s="181"/>
    </row>
    <row r="42" spans="1:11" ht="12.75" customHeight="1">
      <c r="A42" s="196"/>
      <c r="B42" s="288" t="s">
        <v>399</v>
      </c>
      <c r="C42" s="288"/>
      <c r="D42" s="288"/>
      <c r="E42" s="288"/>
      <c r="F42" s="288"/>
      <c r="G42" s="288"/>
      <c r="H42" s="288"/>
      <c r="I42" s="288"/>
      <c r="J42" s="192"/>
      <c r="K42" s="198">
        <v>31</v>
      </c>
    </row>
    <row r="43" spans="1:11" ht="12.75" customHeight="1">
      <c r="A43" s="196"/>
      <c r="B43" s="205"/>
      <c r="C43" s="202"/>
      <c r="D43" s="202"/>
      <c r="E43" s="202"/>
      <c r="F43" s="202"/>
      <c r="G43" s="202"/>
      <c r="H43" s="202"/>
      <c r="I43" s="202"/>
      <c r="J43" s="192"/>
      <c r="K43" s="181"/>
    </row>
    <row r="44" spans="1:11" ht="12.75" customHeight="1">
      <c r="A44" s="196" t="s">
        <v>242</v>
      </c>
      <c r="B44" s="287" t="s">
        <v>243</v>
      </c>
      <c r="C44" s="287"/>
      <c r="D44" s="287"/>
      <c r="E44" s="287"/>
      <c r="F44" s="287"/>
      <c r="G44" s="287"/>
      <c r="H44" s="287"/>
      <c r="I44" s="287"/>
      <c r="J44" s="192"/>
      <c r="K44" s="184"/>
    </row>
    <row r="45" spans="1:11" ht="12.75" customHeight="1">
      <c r="A45" s="196"/>
      <c r="B45" s="289" t="s">
        <v>400</v>
      </c>
      <c r="C45" s="289"/>
      <c r="D45" s="289"/>
      <c r="E45" s="289"/>
      <c r="F45" s="289"/>
      <c r="G45" s="289"/>
      <c r="H45" s="289"/>
      <c r="I45" s="289"/>
      <c r="J45" s="192"/>
      <c r="K45" s="198">
        <v>32</v>
      </c>
    </row>
  </sheetData>
  <sheetProtection/>
  <mergeCells count="30">
    <mergeCell ref="B41:I41"/>
    <mergeCell ref="B42:I42"/>
    <mergeCell ref="B44:I44"/>
    <mergeCell ref="B45:I45"/>
    <mergeCell ref="B30:I30"/>
    <mergeCell ref="B32:I32"/>
    <mergeCell ref="B33:I33"/>
    <mergeCell ref="B35:I35"/>
    <mergeCell ref="B36:I36"/>
    <mergeCell ref="B39:I39"/>
    <mergeCell ref="C16:I16"/>
    <mergeCell ref="C17:I17"/>
    <mergeCell ref="A19:I19"/>
    <mergeCell ref="B38:I38"/>
    <mergeCell ref="A23:C23"/>
    <mergeCell ref="D23:I23"/>
    <mergeCell ref="D24:I24"/>
    <mergeCell ref="A25:I25"/>
    <mergeCell ref="B27:I27"/>
    <mergeCell ref="B29:I29"/>
    <mergeCell ref="A21:C21"/>
    <mergeCell ref="D21:I21"/>
    <mergeCell ref="A1:K1"/>
    <mergeCell ref="A2:K2"/>
    <mergeCell ref="A5:I5"/>
    <mergeCell ref="A7:I7"/>
    <mergeCell ref="C9:I9"/>
    <mergeCell ref="C11:I11"/>
    <mergeCell ref="C12:I12"/>
    <mergeCell ref="C14:I14"/>
  </mergeCells>
  <hyperlinks>
    <hyperlink ref="K21" location="'Übersicht 1'!A1" tooltip="Übersicht 1" display="'Übersicht 1'!A1"/>
    <hyperlink ref="K24" location="'Übersicht 2'!A1" tooltip="Übersicht 2" display="'Übersicht 2'!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283"/>
  <sheetViews>
    <sheetView zoomScale="120" zoomScaleNormal="120" zoomScaleSheetLayoutView="120" zoomScalePageLayoutView="0" workbookViewId="0" topLeftCell="A1">
      <selection activeCell="I305" sqref="I305"/>
    </sheetView>
  </sheetViews>
  <sheetFormatPr defaultColWidth="11.421875" defaultRowHeight="15"/>
  <cols>
    <col min="1" max="3" width="0.71875" style="21" customWidth="1"/>
    <col min="4" max="4" width="11.57421875" style="25" customWidth="1"/>
    <col min="5" max="5" width="6.57421875" style="21" customWidth="1"/>
    <col min="6" max="18" width="5.8515625" style="21" customWidth="1"/>
    <col min="19" max="16384" width="11.421875" style="21" customWidth="1"/>
  </cols>
  <sheetData>
    <row r="1" spans="1:18" s="17" customFormat="1" ht="12.75">
      <c r="A1" s="467" t="s">
        <v>217</v>
      </c>
      <c r="B1" s="467"/>
      <c r="C1" s="467"/>
      <c r="D1" s="467"/>
      <c r="E1" s="467"/>
      <c r="F1" s="467"/>
      <c r="G1" s="467"/>
      <c r="H1" s="467"/>
      <c r="I1" s="467"/>
      <c r="J1" s="467"/>
      <c r="K1" s="467"/>
      <c r="L1" s="467"/>
      <c r="M1" s="467"/>
      <c r="N1" s="467"/>
      <c r="O1" s="467"/>
      <c r="P1" s="467"/>
      <c r="Q1" s="467"/>
      <c r="R1" s="467"/>
    </row>
    <row r="2" spans="1:18" s="17" customFormat="1" ht="12.75" customHeight="1">
      <c r="A2" s="467" t="s">
        <v>112</v>
      </c>
      <c r="B2" s="467"/>
      <c r="C2" s="467"/>
      <c r="D2" s="467"/>
      <c r="E2" s="467"/>
      <c r="F2" s="467"/>
      <c r="G2" s="467"/>
      <c r="H2" s="467"/>
      <c r="I2" s="467"/>
      <c r="J2" s="467"/>
      <c r="K2" s="467"/>
      <c r="L2" s="467"/>
      <c r="M2" s="467"/>
      <c r="N2" s="467"/>
      <c r="O2" s="467"/>
      <c r="P2" s="467"/>
      <c r="Q2" s="467"/>
      <c r="R2" s="467"/>
    </row>
    <row r="3" spans="1:18" s="17" customFormat="1" ht="12.75">
      <c r="A3" s="467" t="s">
        <v>113</v>
      </c>
      <c r="B3" s="467"/>
      <c r="C3" s="467"/>
      <c r="D3" s="467"/>
      <c r="E3" s="467"/>
      <c r="F3" s="467"/>
      <c r="G3" s="467"/>
      <c r="H3" s="467"/>
      <c r="I3" s="467"/>
      <c r="J3" s="467"/>
      <c r="K3" s="467"/>
      <c r="L3" s="467"/>
      <c r="M3" s="467"/>
      <c r="N3" s="467"/>
      <c r="O3" s="467"/>
      <c r="P3" s="467"/>
      <c r="Q3" s="467"/>
      <c r="R3" s="467"/>
    </row>
    <row r="4" spans="1:18" s="16" customFormat="1" ht="6" customHeight="1">
      <c r="A4" s="18"/>
      <c r="B4" s="18"/>
      <c r="C4" s="18"/>
      <c r="D4" s="237"/>
      <c r="E4" s="18"/>
      <c r="F4" s="18"/>
      <c r="G4" s="19"/>
      <c r="H4" s="19"/>
      <c r="I4" s="19"/>
      <c r="J4" s="18"/>
      <c r="K4" s="19"/>
      <c r="L4" s="19"/>
      <c r="M4" s="19"/>
      <c r="N4" s="19"/>
      <c r="O4" s="20"/>
      <c r="P4" s="15"/>
      <c r="Q4" s="15"/>
      <c r="R4" s="15"/>
    </row>
    <row r="5" spans="1:18" s="46" customFormat="1" ht="7.5" customHeight="1">
      <c r="A5" s="473" t="s">
        <v>127</v>
      </c>
      <c r="B5" s="473"/>
      <c r="C5" s="473"/>
      <c r="D5" s="473"/>
      <c r="E5" s="474"/>
      <c r="F5" s="475" t="s">
        <v>101</v>
      </c>
      <c r="G5" s="468" t="s">
        <v>93</v>
      </c>
      <c r="H5" s="468"/>
      <c r="I5" s="468"/>
      <c r="J5" s="468"/>
      <c r="K5" s="468"/>
      <c r="L5" s="468" t="s">
        <v>94</v>
      </c>
      <c r="M5" s="468"/>
      <c r="N5" s="468"/>
      <c r="O5" s="469" t="s">
        <v>95</v>
      </c>
      <c r="P5" s="469"/>
      <c r="Q5" s="469"/>
      <c r="R5" s="470" t="s">
        <v>106</v>
      </c>
    </row>
    <row r="6" spans="1:18" s="46" customFormat="1" ht="7.5" customHeight="1">
      <c r="A6" s="473"/>
      <c r="B6" s="473"/>
      <c r="C6" s="473"/>
      <c r="D6" s="473"/>
      <c r="E6" s="474"/>
      <c r="F6" s="476"/>
      <c r="G6" s="464"/>
      <c r="H6" s="464"/>
      <c r="I6" s="464"/>
      <c r="J6" s="464"/>
      <c r="K6" s="464"/>
      <c r="L6" s="464"/>
      <c r="M6" s="464"/>
      <c r="N6" s="464"/>
      <c r="O6" s="462"/>
      <c r="P6" s="462"/>
      <c r="Q6" s="462"/>
      <c r="R6" s="471"/>
    </row>
    <row r="7" spans="1:18" s="46" customFormat="1" ht="7.5" customHeight="1">
      <c r="A7" s="473"/>
      <c r="B7" s="473"/>
      <c r="C7" s="473"/>
      <c r="D7" s="473"/>
      <c r="E7" s="474"/>
      <c r="F7" s="476"/>
      <c r="G7" s="464"/>
      <c r="H7" s="464"/>
      <c r="I7" s="464"/>
      <c r="J7" s="464"/>
      <c r="K7" s="464"/>
      <c r="L7" s="464"/>
      <c r="M7" s="464"/>
      <c r="N7" s="464"/>
      <c r="O7" s="462"/>
      <c r="P7" s="462"/>
      <c r="Q7" s="462"/>
      <c r="R7" s="471"/>
    </row>
    <row r="8" spans="1:18" s="46" customFormat="1" ht="12.75" customHeight="1">
      <c r="A8" s="473"/>
      <c r="B8" s="473"/>
      <c r="C8" s="473"/>
      <c r="D8" s="473"/>
      <c r="E8" s="474"/>
      <c r="F8" s="476"/>
      <c r="G8" s="462" t="s">
        <v>63</v>
      </c>
      <c r="H8" s="464" t="s">
        <v>124</v>
      </c>
      <c r="I8" s="464"/>
      <c r="J8" s="464"/>
      <c r="K8" s="464"/>
      <c r="L8" s="465" t="s">
        <v>63</v>
      </c>
      <c r="M8" s="464" t="s">
        <v>67</v>
      </c>
      <c r="N8" s="464"/>
      <c r="O8" s="462" t="s">
        <v>63</v>
      </c>
      <c r="P8" s="462" t="s">
        <v>67</v>
      </c>
      <c r="Q8" s="462"/>
      <c r="R8" s="471"/>
    </row>
    <row r="9" spans="1:18" s="46" customFormat="1" ht="21" customHeight="1">
      <c r="A9" s="473"/>
      <c r="B9" s="473"/>
      <c r="C9" s="473"/>
      <c r="D9" s="473"/>
      <c r="E9" s="474"/>
      <c r="F9" s="476"/>
      <c r="G9" s="462"/>
      <c r="H9" s="462" t="s">
        <v>96</v>
      </c>
      <c r="I9" s="462" t="s">
        <v>97</v>
      </c>
      <c r="J9" s="464" t="s">
        <v>123</v>
      </c>
      <c r="K9" s="464"/>
      <c r="L9" s="465"/>
      <c r="M9" s="465" t="s">
        <v>107</v>
      </c>
      <c r="N9" s="462" t="s">
        <v>98</v>
      </c>
      <c r="O9" s="462"/>
      <c r="P9" s="462" t="s">
        <v>99</v>
      </c>
      <c r="Q9" s="465" t="s">
        <v>100</v>
      </c>
      <c r="R9" s="471"/>
    </row>
    <row r="10" spans="1:18" s="46" customFormat="1" ht="57.75" customHeight="1">
      <c r="A10" s="473"/>
      <c r="B10" s="473"/>
      <c r="C10" s="473"/>
      <c r="D10" s="473"/>
      <c r="E10" s="474"/>
      <c r="F10" s="477"/>
      <c r="G10" s="463"/>
      <c r="H10" s="463"/>
      <c r="I10" s="463"/>
      <c r="J10" s="248" t="s">
        <v>218</v>
      </c>
      <c r="K10" s="248" t="s">
        <v>219</v>
      </c>
      <c r="L10" s="466"/>
      <c r="M10" s="466"/>
      <c r="N10" s="463"/>
      <c r="O10" s="463"/>
      <c r="P10" s="463"/>
      <c r="Q10" s="466"/>
      <c r="R10" s="472"/>
    </row>
    <row r="11" spans="1:18" s="46" customFormat="1" ht="3" customHeight="1">
      <c r="A11" s="245"/>
      <c r="B11" s="245"/>
      <c r="C11" s="245"/>
      <c r="D11" s="245"/>
      <c r="E11" s="245"/>
      <c r="F11" s="245"/>
      <c r="G11" s="245"/>
      <c r="H11" s="245"/>
      <c r="I11" s="245"/>
      <c r="J11" s="246"/>
      <c r="K11" s="246"/>
      <c r="L11" s="246"/>
      <c r="M11" s="246"/>
      <c r="N11" s="245"/>
      <c r="O11" s="245"/>
      <c r="P11" s="245"/>
      <c r="Q11" s="246"/>
      <c r="R11" s="247"/>
    </row>
    <row r="12" spans="1:18" ht="15" customHeight="1">
      <c r="A12" s="429" t="s">
        <v>75</v>
      </c>
      <c r="B12" s="429"/>
      <c r="C12" s="429"/>
      <c r="D12" s="429"/>
      <c r="E12" s="429"/>
      <c r="F12" s="429"/>
      <c r="G12" s="429"/>
      <c r="H12" s="429"/>
      <c r="I12" s="429"/>
      <c r="J12" s="429"/>
      <c r="K12" s="429"/>
      <c r="L12" s="429"/>
      <c r="M12" s="429"/>
      <c r="N12" s="429"/>
      <c r="O12" s="429"/>
      <c r="P12" s="429"/>
      <c r="Q12" s="429"/>
      <c r="R12" s="429"/>
    </row>
    <row r="13" spans="2:18" ht="12" customHeight="1">
      <c r="B13" s="28" t="s">
        <v>14</v>
      </c>
      <c r="D13" s="28"/>
      <c r="F13" s="30"/>
      <c r="G13" s="30"/>
      <c r="H13" s="30"/>
      <c r="I13" s="30"/>
      <c r="J13" s="30"/>
      <c r="K13" s="30"/>
      <c r="L13" s="30"/>
      <c r="M13" s="30"/>
      <c r="N13" s="30"/>
      <c r="O13" s="30"/>
      <c r="P13" s="30"/>
      <c r="Q13" s="30"/>
      <c r="R13" s="30"/>
    </row>
    <row r="14" spans="1:19" ht="12.75">
      <c r="A14" s="27"/>
      <c r="B14" s="27"/>
      <c r="C14" s="27"/>
      <c r="D14" s="158"/>
      <c r="E14" s="48" t="s">
        <v>14</v>
      </c>
      <c r="F14" s="31">
        <v>36634</v>
      </c>
      <c r="G14" s="30">
        <v>6822</v>
      </c>
      <c r="H14" s="30">
        <v>2174</v>
      </c>
      <c r="I14" s="30">
        <v>4240</v>
      </c>
      <c r="J14" s="30">
        <v>61</v>
      </c>
      <c r="K14" s="30">
        <v>94</v>
      </c>
      <c r="L14" s="30">
        <v>879</v>
      </c>
      <c r="M14" s="30">
        <v>94</v>
      </c>
      <c r="N14" s="30">
        <v>785</v>
      </c>
      <c r="O14" s="30">
        <v>27018</v>
      </c>
      <c r="P14" s="30">
        <v>3560</v>
      </c>
      <c r="Q14" s="30">
        <v>23458</v>
      </c>
      <c r="R14" s="30">
        <v>1915</v>
      </c>
      <c r="S14" s="27"/>
    </row>
    <row r="15" spans="4:18" ht="12" customHeight="1">
      <c r="D15" s="28" t="s">
        <v>102</v>
      </c>
      <c r="E15" s="29"/>
      <c r="F15" s="31">
        <v>10236</v>
      </c>
      <c r="G15" s="30">
        <v>7</v>
      </c>
      <c r="H15" s="30">
        <v>0</v>
      </c>
      <c r="I15" s="30">
        <v>0</v>
      </c>
      <c r="J15" s="30">
        <v>0</v>
      </c>
      <c r="K15" s="30">
        <v>3</v>
      </c>
      <c r="L15" s="30">
        <v>40</v>
      </c>
      <c r="M15" s="30">
        <v>5</v>
      </c>
      <c r="N15" s="30">
        <v>35</v>
      </c>
      <c r="O15" s="30">
        <v>10148</v>
      </c>
      <c r="P15" s="30">
        <v>13</v>
      </c>
      <c r="Q15" s="30">
        <v>10135</v>
      </c>
      <c r="R15" s="30">
        <v>41</v>
      </c>
    </row>
    <row r="16" spans="4:18" ht="12" customHeight="1">
      <c r="D16" s="28" t="s">
        <v>103</v>
      </c>
      <c r="E16" s="29"/>
      <c r="F16" s="31">
        <v>12970</v>
      </c>
      <c r="G16" s="30">
        <v>628</v>
      </c>
      <c r="H16" s="30">
        <v>115</v>
      </c>
      <c r="I16" s="30">
        <v>407</v>
      </c>
      <c r="J16" s="30">
        <v>0</v>
      </c>
      <c r="K16" s="30">
        <v>74</v>
      </c>
      <c r="L16" s="30">
        <v>590</v>
      </c>
      <c r="M16" s="30">
        <v>36</v>
      </c>
      <c r="N16" s="30">
        <v>554</v>
      </c>
      <c r="O16" s="30">
        <v>11325</v>
      </c>
      <c r="P16" s="30">
        <v>580</v>
      </c>
      <c r="Q16" s="30">
        <v>10745</v>
      </c>
      <c r="R16" s="30">
        <v>427</v>
      </c>
    </row>
    <row r="17" spans="4:18" ht="12" customHeight="1">
      <c r="D17" s="28" t="s">
        <v>104</v>
      </c>
      <c r="E17" s="29"/>
      <c r="F17" s="31">
        <v>6339</v>
      </c>
      <c r="G17" s="30">
        <v>2297</v>
      </c>
      <c r="H17" s="30">
        <v>659</v>
      </c>
      <c r="I17" s="30">
        <v>1511</v>
      </c>
      <c r="J17" s="30">
        <v>10</v>
      </c>
      <c r="K17" s="30">
        <v>16</v>
      </c>
      <c r="L17" s="30">
        <v>210</v>
      </c>
      <c r="M17" s="30">
        <v>22</v>
      </c>
      <c r="N17" s="30">
        <v>188</v>
      </c>
      <c r="O17" s="30">
        <v>3212</v>
      </c>
      <c r="P17" s="30">
        <v>1353</v>
      </c>
      <c r="Q17" s="30">
        <v>1859</v>
      </c>
      <c r="R17" s="30">
        <v>620</v>
      </c>
    </row>
    <row r="18" spans="4:18" ht="12" customHeight="1">
      <c r="D18" s="28" t="s">
        <v>105</v>
      </c>
      <c r="F18" s="31">
        <v>5215</v>
      </c>
      <c r="G18" s="30">
        <v>2845</v>
      </c>
      <c r="H18" s="30">
        <v>993</v>
      </c>
      <c r="I18" s="30">
        <v>1725</v>
      </c>
      <c r="J18" s="30">
        <v>41</v>
      </c>
      <c r="K18" s="30">
        <v>1</v>
      </c>
      <c r="L18" s="30">
        <v>27</v>
      </c>
      <c r="M18" s="30">
        <v>19</v>
      </c>
      <c r="N18" s="30">
        <v>8</v>
      </c>
      <c r="O18" s="30">
        <v>1753</v>
      </c>
      <c r="P18" s="30">
        <v>1242</v>
      </c>
      <c r="Q18" s="30">
        <v>511</v>
      </c>
      <c r="R18" s="30">
        <v>590</v>
      </c>
    </row>
    <row r="19" spans="4:18" ht="12" customHeight="1">
      <c r="D19" s="28" t="s">
        <v>383</v>
      </c>
      <c r="F19" s="31">
        <v>1874</v>
      </c>
      <c r="G19" s="30">
        <v>1045</v>
      </c>
      <c r="H19" s="30">
        <v>407</v>
      </c>
      <c r="I19" s="30">
        <v>597</v>
      </c>
      <c r="J19" s="30">
        <v>10</v>
      </c>
      <c r="K19" s="30">
        <v>0</v>
      </c>
      <c r="L19" s="30">
        <v>12</v>
      </c>
      <c r="M19" s="30">
        <v>12</v>
      </c>
      <c r="N19" s="30">
        <v>0</v>
      </c>
      <c r="O19" s="30">
        <v>580</v>
      </c>
      <c r="P19" s="30">
        <v>372</v>
      </c>
      <c r="Q19" s="30">
        <v>208</v>
      </c>
      <c r="R19" s="30">
        <v>237</v>
      </c>
    </row>
    <row r="20" spans="1:18" ht="18.75" customHeight="1">
      <c r="A20" s="429" t="s">
        <v>2</v>
      </c>
      <c r="B20" s="429"/>
      <c r="C20" s="429"/>
      <c r="D20" s="429"/>
      <c r="E20" s="429"/>
      <c r="F20" s="429"/>
      <c r="G20" s="429"/>
      <c r="H20" s="429"/>
      <c r="I20" s="429"/>
      <c r="J20" s="429"/>
      <c r="K20" s="429"/>
      <c r="L20" s="429"/>
      <c r="M20" s="429"/>
      <c r="N20" s="429"/>
      <c r="O20" s="429"/>
      <c r="P20" s="429"/>
      <c r="Q20" s="429"/>
      <c r="R20" s="429"/>
    </row>
    <row r="21" spans="1:18" ht="3" customHeight="1">
      <c r="A21" s="236"/>
      <c r="B21" s="236"/>
      <c r="C21" s="236"/>
      <c r="D21" s="158"/>
      <c r="E21" s="236"/>
      <c r="F21" s="236"/>
      <c r="G21" s="236"/>
      <c r="H21" s="236"/>
      <c r="I21" s="236"/>
      <c r="J21" s="236"/>
      <c r="K21" s="236"/>
      <c r="L21" s="236"/>
      <c r="M21" s="236"/>
      <c r="N21" s="236"/>
      <c r="O21" s="236"/>
      <c r="P21" s="236"/>
      <c r="Q21" s="236"/>
      <c r="R21" s="236"/>
    </row>
    <row r="22" spans="2:18" ht="12" customHeight="1">
      <c r="B22" s="28" t="s">
        <v>33</v>
      </c>
      <c r="D22" s="28"/>
      <c r="F22" s="30"/>
      <c r="G22" s="30"/>
      <c r="H22" s="30"/>
      <c r="I22" s="30"/>
      <c r="J22" s="30"/>
      <c r="K22" s="30"/>
      <c r="L22" s="30"/>
      <c r="M22" s="30"/>
      <c r="N22" s="30"/>
      <c r="O22" s="30"/>
      <c r="P22" s="30"/>
      <c r="Q22" s="30"/>
      <c r="R22" s="30"/>
    </row>
    <row r="23" spans="4:18" ht="12.75">
      <c r="D23" s="28"/>
      <c r="E23" s="29" t="s">
        <v>33</v>
      </c>
      <c r="F23" s="31">
        <v>31423</v>
      </c>
      <c r="G23" s="30">
        <v>3572</v>
      </c>
      <c r="H23" s="30">
        <v>2026</v>
      </c>
      <c r="I23" s="30">
        <v>1410</v>
      </c>
      <c r="J23" s="30">
        <v>10</v>
      </c>
      <c r="K23" s="30">
        <v>93</v>
      </c>
      <c r="L23" s="30">
        <v>799</v>
      </c>
      <c r="M23" s="30">
        <v>20</v>
      </c>
      <c r="N23" s="30">
        <v>779</v>
      </c>
      <c r="O23" s="30">
        <v>25750</v>
      </c>
      <c r="P23" s="30">
        <v>3429</v>
      </c>
      <c r="Q23" s="30">
        <v>22321</v>
      </c>
      <c r="R23" s="30">
        <v>1302</v>
      </c>
    </row>
    <row r="24" spans="4:18" ht="12" customHeight="1">
      <c r="D24" s="28" t="s">
        <v>102</v>
      </c>
      <c r="E24" s="29"/>
      <c r="F24" s="31">
        <v>9744</v>
      </c>
      <c r="G24" s="30">
        <v>7</v>
      </c>
      <c r="H24" s="30">
        <v>0</v>
      </c>
      <c r="I24" s="30">
        <v>0</v>
      </c>
      <c r="J24" s="30">
        <v>0</v>
      </c>
      <c r="K24" s="30">
        <v>3</v>
      </c>
      <c r="L24" s="30">
        <v>39</v>
      </c>
      <c r="M24" s="30">
        <v>4</v>
      </c>
      <c r="N24" s="30">
        <v>35</v>
      </c>
      <c r="O24" s="30">
        <v>9664</v>
      </c>
      <c r="P24" s="30">
        <v>10</v>
      </c>
      <c r="Q24" s="30">
        <v>9654</v>
      </c>
      <c r="R24" s="30">
        <v>34</v>
      </c>
    </row>
    <row r="25" spans="4:18" ht="12" customHeight="1">
      <c r="D25" s="28" t="s">
        <v>103</v>
      </c>
      <c r="E25" s="29"/>
      <c r="F25" s="31">
        <v>12049</v>
      </c>
      <c r="G25" s="30">
        <v>380</v>
      </c>
      <c r="H25" s="30">
        <v>106</v>
      </c>
      <c r="I25" s="30">
        <v>198</v>
      </c>
      <c r="J25" s="30">
        <v>0</v>
      </c>
      <c r="K25" s="30">
        <v>73</v>
      </c>
      <c r="L25" s="30">
        <v>563</v>
      </c>
      <c r="M25" s="30">
        <v>13</v>
      </c>
      <c r="N25" s="30">
        <v>550</v>
      </c>
      <c r="O25" s="30">
        <v>10775</v>
      </c>
      <c r="P25" s="30">
        <v>548</v>
      </c>
      <c r="Q25" s="30">
        <v>10227</v>
      </c>
      <c r="R25" s="30">
        <v>331</v>
      </c>
    </row>
    <row r="26" spans="4:18" ht="12" customHeight="1">
      <c r="D26" s="28" t="s">
        <v>104</v>
      </c>
      <c r="E26" s="29"/>
      <c r="F26" s="31">
        <v>4918</v>
      </c>
      <c r="G26" s="30">
        <v>1175</v>
      </c>
      <c r="H26" s="30">
        <v>627</v>
      </c>
      <c r="I26" s="30">
        <v>525</v>
      </c>
      <c r="J26" s="30">
        <v>1</v>
      </c>
      <c r="K26" s="30">
        <v>16</v>
      </c>
      <c r="L26" s="30">
        <v>189</v>
      </c>
      <c r="M26" s="30">
        <v>3</v>
      </c>
      <c r="N26" s="30">
        <v>186</v>
      </c>
      <c r="O26" s="30">
        <v>3095</v>
      </c>
      <c r="P26" s="30">
        <v>1322</v>
      </c>
      <c r="Q26" s="30">
        <v>1773</v>
      </c>
      <c r="R26" s="30">
        <v>459</v>
      </c>
    </row>
    <row r="27" spans="4:18" ht="12" customHeight="1">
      <c r="D27" s="28" t="s">
        <v>105</v>
      </c>
      <c r="F27" s="31">
        <v>3463</v>
      </c>
      <c r="G27" s="30">
        <v>1449</v>
      </c>
      <c r="H27" s="30">
        <v>925</v>
      </c>
      <c r="I27" s="30">
        <v>511</v>
      </c>
      <c r="J27" s="30">
        <v>7</v>
      </c>
      <c r="K27" s="30">
        <v>1</v>
      </c>
      <c r="L27" s="30">
        <v>8</v>
      </c>
      <c r="M27" s="30">
        <v>0</v>
      </c>
      <c r="N27" s="30">
        <v>8</v>
      </c>
      <c r="O27" s="30">
        <v>1673</v>
      </c>
      <c r="P27" s="30">
        <v>1194</v>
      </c>
      <c r="Q27" s="30">
        <v>479</v>
      </c>
      <c r="R27" s="30">
        <v>333</v>
      </c>
    </row>
    <row r="28" spans="4:18" ht="12" customHeight="1">
      <c r="D28" s="28" t="s">
        <v>383</v>
      </c>
      <c r="F28" s="31">
        <v>1249</v>
      </c>
      <c r="G28" s="30">
        <v>561</v>
      </c>
      <c r="H28" s="30">
        <v>368</v>
      </c>
      <c r="I28" s="30">
        <v>176</v>
      </c>
      <c r="J28" s="30">
        <v>2</v>
      </c>
      <c r="K28" s="30">
        <v>0</v>
      </c>
      <c r="L28" s="30">
        <v>0</v>
      </c>
      <c r="M28" s="30">
        <v>0</v>
      </c>
      <c r="N28" s="30">
        <v>0</v>
      </c>
      <c r="O28" s="30">
        <v>543</v>
      </c>
      <c r="P28" s="30">
        <v>355</v>
      </c>
      <c r="Q28" s="30">
        <v>188</v>
      </c>
      <c r="R28" s="30">
        <v>145</v>
      </c>
    </row>
    <row r="29" spans="4:18" ht="3" customHeight="1">
      <c r="D29" s="28"/>
      <c r="F29" s="30"/>
      <c r="G29" s="30"/>
      <c r="H29" s="30"/>
      <c r="I29" s="30"/>
      <c r="J29" s="30"/>
      <c r="K29" s="30"/>
      <c r="L29" s="30"/>
      <c r="M29" s="30"/>
      <c r="N29" s="30"/>
      <c r="O29" s="30"/>
      <c r="P29" s="30"/>
      <c r="Q29" s="30"/>
      <c r="R29" s="30"/>
    </row>
    <row r="30" ht="12" customHeight="1">
      <c r="B30" s="21" t="s">
        <v>79</v>
      </c>
    </row>
    <row r="31" spans="5:18" ht="12.75">
      <c r="E31" s="22" t="s">
        <v>33</v>
      </c>
      <c r="F31" s="23">
        <f aca="true" t="shared" si="0" ref="F31:R31">SUM(F32:F36)</f>
        <v>2759</v>
      </c>
      <c r="G31" s="26">
        <f t="shared" si="0"/>
        <v>610</v>
      </c>
      <c r="H31" s="26">
        <f t="shared" si="0"/>
        <v>382</v>
      </c>
      <c r="I31" s="26">
        <f t="shared" si="0"/>
        <v>206</v>
      </c>
      <c r="J31" s="26">
        <f t="shared" si="0"/>
        <v>0</v>
      </c>
      <c r="K31" s="26">
        <f t="shared" si="0"/>
        <v>18</v>
      </c>
      <c r="L31" s="26">
        <f t="shared" si="0"/>
        <v>175</v>
      </c>
      <c r="M31" s="26">
        <f t="shared" si="0"/>
        <v>1</v>
      </c>
      <c r="N31" s="26">
        <f t="shared" si="0"/>
        <v>174</v>
      </c>
      <c r="O31" s="26">
        <f t="shared" si="0"/>
        <v>1591</v>
      </c>
      <c r="P31" s="26">
        <f t="shared" si="0"/>
        <v>213</v>
      </c>
      <c r="Q31" s="26">
        <f t="shared" si="0"/>
        <v>1378</v>
      </c>
      <c r="R31" s="26">
        <f t="shared" si="0"/>
        <v>383</v>
      </c>
    </row>
    <row r="32" spans="4:18" ht="12" customHeight="1">
      <c r="D32" s="25" t="s">
        <v>102</v>
      </c>
      <c r="F32" s="23">
        <f>SUM(G32,L32,O32,R32)</f>
        <v>385</v>
      </c>
      <c r="G32" s="7">
        <v>0</v>
      </c>
      <c r="H32" s="7">
        <v>0</v>
      </c>
      <c r="I32" s="7">
        <v>0</v>
      </c>
      <c r="J32" s="7">
        <v>0</v>
      </c>
      <c r="K32" s="7">
        <v>0</v>
      </c>
      <c r="L32" s="7">
        <v>1</v>
      </c>
      <c r="M32" s="7">
        <v>0</v>
      </c>
      <c r="N32" s="7">
        <v>1</v>
      </c>
      <c r="O32" s="7">
        <v>371</v>
      </c>
      <c r="P32" s="7">
        <v>1</v>
      </c>
      <c r="Q32" s="7">
        <v>370</v>
      </c>
      <c r="R32" s="7">
        <v>13</v>
      </c>
    </row>
    <row r="33" spans="4:18" ht="12" customHeight="1">
      <c r="D33" s="25" t="s">
        <v>103</v>
      </c>
      <c r="F33" s="23">
        <f>SUM(G33,L33,O33,R33)</f>
        <v>998</v>
      </c>
      <c r="G33" s="7">
        <v>35</v>
      </c>
      <c r="H33" s="7">
        <v>8</v>
      </c>
      <c r="I33" s="7">
        <v>15</v>
      </c>
      <c r="J33" s="7">
        <v>0</v>
      </c>
      <c r="K33" s="7">
        <v>11</v>
      </c>
      <c r="L33" s="7">
        <v>119</v>
      </c>
      <c r="M33" s="7">
        <v>0</v>
      </c>
      <c r="N33" s="7">
        <v>119</v>
      </c>
      <c r="O33" s="7">
        <v>756</v>
      </c>
      <c r="P33" s="7">
        <v>23</v>
      </c>
      <c r="Q33" s="7">
        <v>733</v>
      </c>
      <c r="R33" s="7">
        <v>88</v>
      </c>
    </row>
    <row r="34" spans="4:18" ht="12" customHeight="1">
      <c r="D34" s="25" t="s">
        <v>104</v>
      </c>
      <c r="F34" s="23">
        <f>SUM(G34,L34,O34,R34)</f>
        <v>629</v>
      </c>
      <c r="G34" s="7">
        <v>173</v>
      </c>
      <c r="H34" s="7">
        <v>100</v>
      </c>
      <c r="I34" s="7">
        <v>66</v>
      </c>
      <c r="J34" s="7">
        <v>0</v>
      </c>
      <c r="K34" s="7">
        <v>6</v>
      </c>
      <c r="L34" s="7">
        <v>54</v>
      </c>
      <c r="M34" s="7">
        <v>1</v>
      </c>
      <c r="N34" s="7">
        <v>53</v>
      </c>
      <c r="O34" s="7">
        <v>261</v>
      </c>
      <c r="P34" s="7">
        <v>78</v>
      </c>
      <c r="Q34" s="7">
        <v>183</v>
      </c>
      <c r="R34" s="7">
        <v>141</v>
      </c>
    </row>
    <row r="35" spans="4:18" ht="12" customHeight="1">
      <c r="D35" s="25" t="s">
        <v>105</v>
      </c>
      <c r="F35" s="23">
        <f>SUM(G35,L35,O35,R35)</f>
        <v>557</v>
      </c>
      <c r="G35" s="7">
        <v>291</v>
      </c>
      <c r="H35" s="7">
        <v>199</v>
      </c>
      <c r="I35" s="7">
        <v>89</v>
      </c>
      <c r="J35" s="7">
        <v>0</v>
      </c>
      <c r="K35" s="7">
        <v>1</v>
      </c>
      <c r="L35" s="7">
        <v>1</v>
      </c>
      <c r="M35" s="7">
        <v>0</v>
      </c>
      <c r="N35" s="7">
        <v>1</v>
      </c>
      <c r="O35" s="7">
        <v>162</v>
      </c>
      <c r="P35" s="7">
        <v>83</v>
      </c>
      <c r="Q35" s="7">
        <v>79</v>
      </c>
      <c r="R35" s="7">
        <v>103</v>
      </c>
    </row>
    <row r="36" spans="4:18" ht="12" customHeight="1">
      <c r="D36" s="25" t="s">
        <v>383</v>
      </c>
      <c r="F36" s="23">
        <f>SUM(G36,L36,O36,R36)</f>
        <v>190</v>
      </c>
      <c r="G36" s="7">
        <v>111</v>
      </c>
      <c r="H36" s="7">
        <v>75</v>
      </c>
      <c r="I36" s="7">
        <v>36</v>
      </c>
      <c r="J36" s="7">
        <v>0</v>
      </c>
      <c r="K36" s="7">
        <v>0</v>
      </c>
      <c r="L36" s="7">
        <v>0</v>
      </c>
      <c r="M36" s="7">
        <v>0</v>
      </c>
      <c r="N36" s="7">
        <v>0</v>
      </c>
      <c r="O36" s="7">
        <v>41</v>
      </c>
      <c r="P36" s="7">
        <v>28</v>
      </c>
      <c r="Q36" s="7">
        <v>13</v>
      </c>
      <c r="R36" s="7">
        <v>38</v>
      </c>
    </row>
    <row r="37" spans="6:18" ht="3" customHeight="1">
      <c r="F37" s="26"/>
      <c r="G37" s="7"/>
      <c r="H37" s="7"/>
      <c r="I37" s="7"/>
      <c r="J37" s="7"/>
      <c r="K37" s="7"/>
      <c r="L37" s="7"/>
      <c r="M37" s="7"/>
      <c r="N37" s="7"/>
      <c r="O37" s="7"/>
      <c r="P37" s="7"/>
      <c r="Q37" s="7"/>
      <c r="R37" s="7"/>
    </row>
    <row r="38" spans="2:18" ht="12" customHeight="1">
      <c r="B38" s="21" t="s">
        <v>37</v>
      </c>
      <c r="E38" s="27"/>
      <c r="F38" s="26"/>
      <c r="G38" s="26"/>
      <c r="H38" s="26"/>
      <c r="I38" s="26"/>
      <c r="J38" s="26"/>
      <c r="K38" s="26"/>
      <c r="L38" s="26"/>
      <c r="M38" s="26"/>
      <c r="N38" s="26"/>
      <c r="O38" s="26"/>
      <c r="P38" s="26"/>
      <c r="Q38" s="26"/>
      <c r="R38" s="26"/>
    </row>
    <row r="39" spans="5:18" ht="12.75">
      <c r="E39" s="22" t="s">
        <v>33</v>
      </c>
      <c r="F39" s="23">
        <f aca="true" t="shared" si="1" ref="F39:R39">SUM(F40:F44)</f>
        <v>271</v>
      </c>
      <c r="G39" s="26">
        <f t="shared" si="1"/>
        <v>30</v>
      </c>
      <c r="H39" s="26">
        <f t="shared" si="1"/>
        <v>20</v>
      </c>
      <c r="I39" s="26">
        <f t="shared" si="1"/>
        <v>9</v>
      </c>
      <c r="J39" s="26">
        <f t="shared" si="1"/>
        <v>0</v>
      </c>
      <c r="K39" s="26">
        <f t="shared" si="1"/>
        <v>0</v>
      </c>
      <c r="L39" s="26">
        <f t="shared" si="1"/>
        <v>1</v>
      </c>
      <c r="M39" s="26">
        <f t="shared" si="1"/>
        <v>0</v>
      </c>
      <c r="N39" s="26">
        <f t="shared" si="1"/>
        <v>1</v>
      </c>
      <c r="O39" s="26">
        <f t="shared" si="1"/>
        <v>178</v>
      </c>
      <c r="P39" s="26">
        <f t="shared" si="1"/>
        <v>21</v>
      </c>
      <c r="Q39" s="26">
        <f t="shared" si="1"/>
        <v>157</v>
      </c>
      <c r="R39" s="26">
        <f t="shared" si="1"/>
        <v>55</v>
      </c>
    </row>
    <row r="40" spans="4:18" ht="12" customHeight="1">
      <c r="D40" s="25" t="s">
        <v>102</v>
      </c>
      <c r="F40" s="23">
        <f>SUM(G40,L40,O40,R40)</f>
        <v>61</v>
      </c>
      <c r="G40" s="7">
        <v>0</v>
      </c>
      <c r="H40" s="7">
        <v>0</v>
      </c>
      <c r="I40" s="7">
        <v>0</v>
      </c>
      <c r="J40" s="7">
        <v>0</v>
      </c>
      <c r="K40" s="7">
        <v>0</v>
      </c>
      <c r="L40" s="7">
        <v>0</v>
      </c>
      <c r="M40" s="7">
        <v>0</v>
      </c>
      <c r="N40" s="7">
        <v>0</v>
      </c>
      <c r="O40" s="7">
        <v>59</v>
      </c>
      <c r="P40" s="7">
        <v>0</v>
      </c>
      <c r="Q40" s="7">
        <v>59</v>
      </c>
      <c r="R40" s="7">
        <v>2</v>
      </c>
    </row>
    <row r="41" spans="4:18" ht="12" customHeight="1">
      <c r="D41" s="25" t="s">
        <v>103</v>
      </c>
      <c r="F41" s="23">
        <f>SUM(G41,L41,O41,R41)</f>
        <v>105</v>
      </c>
      <c r="G41" s="7">
        <v>4</v>
      </c>
      <c r="H41" s="7">
        <v>1</v>
      </c>
      <c r="I41" s="7">
        <v>3</v>
      </c>
      <c r="J41" s="7">
        <v>0</v>
      </c>
      <c r="K41" s="7">
        <v>0</v>
      </c>
      <c r="L41" s="7">
        <v>1</v>
      </c>
      <c r="M41" s="7">
        <v>0</v>
      </c>
      <c r="N41" s="7">
        <v>1</v>
      </c>
      <c r="O41" s="7">
        <v>86</v>
      </c>
      <c r="P41" s="7">
        <v>2</v>
      </c>
      <c r="Q41" s="7">
        <v>84</v>
      </c>
      <c r="R41" s="7">
        <v>14</v>
      </c>
    </row>
    <row r="42" spans="2:18" ht="12" customHeight="1">
      <c r="B42" s="271"/>
      <c r="C42" s="267"/>
      <c r="D42" s="272" t="s">
        <v>104</v>
      </c>
      <c r="E42" s="273"/>
      <c r="F42" s="270">
        <v>51</v>
      </c>
      <c r="G42" s="270">
        <v>6</v>
      </c>
      <c r="H42" s="270">
        <v>5</v>
      </c>
      <c r="I42" s="270">
        <v>1</v>
      </c>
      <c r="J42" s="7">
        <v>0</v>
      </c>
      <c r="K42" s="7">
        <v>0</v>
      </c>
      <c r="L42" s="7">
        <v>0</v>
      </c>
      <c r="M42" s="7">
        <v>0</v>
      </c>
      <c r="N42" s="7">
        <v>0</v>
      </c>
      <c r="O42" s="7">
        <v>18</v>
      </c>
      <c r="P42" s="7">
        <v>6</v>
      </c>
      <c r="Q42" s="7">
        <v>12</v>
      </c>
      <c r="R42" s="7">
        <v>20</v>
      </c>
    </row>
    <row r="43" spans="4:18" ht="12" customHeight="1">
      <c r="D43" s="25" t="s">
        <v>105</v>
      </c>
      <c r="F43" s="23">
        <f>SUM(G43,L43,O43,R43)</f>
        <v>36</v>
      </c>
      <c r="G43" s="7">
        <v>13</v>
      </c>
      <c r="H43" s="7">
        <v>9</v>
      </c>
      <c r="I43" s="7">
        <v>4</v>
      </c>
      <c r="J43" s="7">
        <v>0</v>
      </c>
      <c r="K43" s="7">
        <v>0</v>
      </c>
      <c r="L43" s="7">
        <v>0</v>
      </c>
      <c r="M43" s="7">
        <v>0</v>
      </c>
      <c r="N43" s="7">
        <v>0</v>
      </c>
      <c r="O43" s="7">
        <v>10</v>
      </c>
      <c r="P43" s="7">
        <v>9</v>
      </c>
      <c r="Q43" s="7">
        <v>1</v>
      </c>
      <c r="R43" s="7">
        <v>13</v>
      </c>
    </row>
    <row r="44" spans="4:18" ht="12" customHeight="1">
      <c r="D44" s="25" t="s">
        <v>383</v>
      </c>
      <c r="F44" s="23">
        <f>SUM(G44,L44,O44,R44)</f>
        <v>18</v>
      </c>
      <c r="G44" s="7">
        <v>7</v>
      </c>
      <c r="H44" s="7">
        <v>5</v>
      </c>
      <c r="I44" s="7">
        <v>1</v>
      </c>
      <c r="J44" s="7">
        <v>0</v>
      </c>
      <c r="K44" s="7">
        <v>0</v>
      </c>
      <c r="L44" s="7">
        <v>0</v>
      </c>
      <c r="M44" s="7">
        <v>0</v>
      </c>
      <c r="N44" s="7">
        <v>0</v>
      </c>
      <c r="O44" s="7">
        <v>5</v>
      </c>
      <c r="P44" s="7">
        <v>4</v>
      </c>
      <c r="Q44" s="7">
        <v>1</v>
      </c>
      <c r="R44" s="7">
        <v>6</v>
      </c>
    </row>
    <row r="45" spans="6:18" ht="3" customHeight="1">
      <c r="F45" s="26"/>
      <c r="G45" s="7"/>
      <c r="H45" s="7"/>
      <c r="I45" s="7"/>
      <c r="J45" s="7"/>
      <c r="K45" s="7"/>
      <c r="L45" s="7"/>
      <c r="M45" s="7"/>
      <c r="N45" s="7"/>
      <c r="O45" s="7"/>
      <c r="P45" s="7"/>
      <c r="Q45" s="7"/>
      <c r="R45" s="7"/>
    </row>
    <row r="46" spans="2:18" ht="12" customHeight="1">
      <c r="B46" s="21" t="s">
        <v>38</v>
      </c>
      <c r="F46" s="26"/>
      <c r="G46" s="26"/>
      <c r="H46" s="26"/>
      <c r="I46" s="26"/>
      <c r="J46" s="26"/>
      <c r="K46" s="26"/>
      <c r="L46" s="26"/>
      <c r="M46" s="26"/>
      <c r="N46" s="26"/>
      <c r="O46" s="26"/>
      <c r="P46" s="26"/>
      <c r="Q46" s="26"/>
      <c r="R46" s="26"/>
    </row>
    <row r="47" spans="3:18" ht="12" customHeight="1">
      <c r="C47" s="21" t="s">
        <v>39</v>
      </c>
      <c r="F47" s="26"/>
      <c r="G47" s="26"/>
      <c r="H47" s="26"/>
      <c r="I47" s="26"/>
      <c r="J47" s="26"/>
      <c r="K47" s="26"/>
      <c r="L47" s="26"/>
      <c r="M47" s="26"/>
      <c r="N47" s="26"/>
      <c r="O47" s="26"/>
      <c r="P47" s="26"/>
      <c r="Q47" s="26"/>
      <c r="R47" s="26"/>
    </row>
    <row r="48" spans="5:18" ht="12.75">
      <c r="E48" s="22" t="s">
        <v>33</v>
      </c>
      <c r="F48" s="23">
        <f aca="true" t="shared" si="2" ref="F48:R48">SUM(F49:F53)</f>
        <v>4479</v>
      </c>
      <c r="G48" s="26">
        <f t="shared" si="2"/>
        <v>824</v>
      </c>
      <c r="H48" s="26">
        <f t="shared" si="2"/>
        <v>574</v>
      </c>
      <c r="I48" s="26">
        <f t="shared" si="2"/>
        <v>200</v>
      </c>
      <c r="J48" s="26">
        <f t="shared" si="2"/>
        <v>4</v>
      </c>
      <c r="K48" s="26">
        <f t="shared" si="2"/>
        <v>34</v>
      </c>
      <c r="L48" s="26">
        <f t="shared" si="2"/>
        <v>214</v>
      </c>
      <c r="M48" s="26">
        <f t="shared" si="2"/>
        <v>1</v>
      </c>
      <c r="N48" s="26">
        <f t="shared" si="2"/>
        <v>213</v>
      </c>
      <c r="O48" s="26">
        <f t="shared" si="2"/>
        <v>3217</v>
      </c>
      <c r="P48" s="26">
        <f t="shared" si="2"/>
        <v>178</v>
      </c>
      <c r="Q48" s="26">
        <f t="shared" si="2"/>
        <v>3039</v>
      </c>
      <c r="R48" s="26">
        <f t="shared" si="2"/>
        <v>224</v>
      </c>
    </row>
    <row r="49" spans="4:18" ht="12" customHeight="1">
      <c r="D49" s="25" t="s">
        <v>102</v>
      </c>
      <c r="F49" s="23">
        <f>SUM(G49,L49,O49,R49)</f>
        <v>1576</v>
      </c>
      <c r="G49" s="7">
        <v>1</v>
      </c>
      <c r="H49" s="7">
        <v>0</v>
      </c>
      <c r="I49" s="7">
        <v>0</v>
      </c>
      <c r="J49" s="7">
        <v>0</v>
      </c>
      <c r="K49" s="7">
        <v>1</v>
      </c>
      <c r="L49" s="7">
        <v>9</v>
      </c>
      <c r="M49" s="7">
        <v>0</v>
      </c>
      <c r="N49" s="7">
        <v>9</v>
      </c>
      <c r="O49" s="7">
        <v>1556</v>
      </c>
      <c r="P49" s="7">
        <v>2</v>
      </c>
      <c r="Q49" s="7">
        <v>1554</v>
      </c>
      <c r="R49" s="7">
        <v>10</v>
      </c>
    </row>
    <row r="50" spans="4:18" ht="12" customHeight="1">
      <c r="D50" s="25" t="s">
        <v>103</v>
      </c>
      <c r="F50" s="23">
        <f>SUM(G50,L50,O50,R50)</f>
        <v>1689</v>
      </c>
      <c r="G50" s="7">
        <v>142</v>
      </c>
      <c r="H50" s="7">
        <v>65</v>
      </c>
      <c r="I50" s="7">
        <v>44</v>
      </c>
      <c r="J50" s="7">
        <v>0</v>
      </c>
      <c r="K50" s="7">
        <v>31</v>
      </c>
      <c r="L50" s="7">
        <v>180</v>
      </c>
      <c r="M50" s="7">
        <v>1</v>
      </c>
      <c r="N50" s="7">
        <v>179</v>
      </c>
      <c r="O50" s="7">
        <v>1301</v>
      </c>
      <c r="P50" s="7">
        <v>50</v>
      </c>
      <c r="Q50" s="7">
        <v>1251</v>
      </c>
      <c r="R50" s="7">
        <v>66</v>
      </c>
    </row>
    <row r="51" spans="4:18" ht="12" customHeight="1">
      <c r="D51" s="25" t="s">
        <v>104</v>
      </c>
      <c r="F51" s="23">
        <f>SUM(G51,L51,O51,R51)</f>
        <v>637</v>
      </c>
      <c r="G51" s="7">
        <v>317</v>
      </c>
      <c r="H51" s="7">
        <v>237</v>
      </c>
      <c r="I51" s="7">
        <v>75</v>
      </c>
      <c r="J51" s="7">
        <v>0</v>
      </c>
      <c r="K51" s="7">
        <v>2</v>
      </c>
      <c r="L51" s="7">
        <v>24</v>
      </c>
      <c r="M51" s="7">
        <v>0</v>
      </c>
      <c r="N51" s="7">
        <v>24</v>
      </c>
      <c r="O51" s="7">
        <v>218</v>
      </c>
      <c r="P51" s="7">
        <v>58</v>
      </c>
      <c r="Q51" s="7">
        <v>160</v>
      </c>
      <c r="R51" s="7">
        <v>78</v>
      </c>
    </row>
    <row r="52" spans="4:18" ht="12" customHeight="1">
      <c r="D52" s="25" t="s">
        <v>105</v>
      </c>
      <c r="F52" s="23">
        <f>SUM(G52,L52,O52,R52)</f>
        <v>432</v>
      </c>
      <c r="G52" s="7">
        <v>271</v>
      </c>
      <c r="H52" s="7">
        <v>208</v>
      </c>
      <c r="I52" s="7">
        <v>58</v>
      </c>
      <c r="J52" s="7">
        <v>3</v>
      </c>
      <c r="K52" s="7">
        <v>0</v>
      </c>
      <c r="L52" s="7">
        <v>1</v>
      </c>
      <c r="M52" s="7">
        <v>0</v>
      </c>
      <c r="N52" s="7">
        <v>1</v>
      </c>
      <c r="O52" s="7">
        <v>110</v>
      </c>
      <c r="P52" s="7">
        <v>46</v>
      </c>
      <c r="Q52" s="7">
        <v>64</v>
      </c>
      <c r="R52" s="7">
        <v>50</v>
      </c>
    </row>
    <row r="53" spans="4:18" ht="12" customHeight="1">
      <c r="D53" s="25" t="s">
        <v>383</v>
      </c>
      <c r="F53" s="23">
        <f>SUM(G53,L53,O53,R53)</f>
        <v>145</v>
      </c>
      <c r="G53" s="7">
        <v>93</v>
      </c>
      <c r="H53" s="7">
        <v>64</v>
      </c>
      <c r="I53" s="7">
        <v>23</v>
      </c>
      <c r="J53" s="7">
        <v>1</v>
      </c>
      <c r="K53" s="7">
        <v>0</v>
      </c>
      <c r="L53" s="7">
        <v>0</v>
      </c>
      <c r="M53" s="7">
        <v>0</v>
      </c>
      <c r="N53" s="7">
        <v>0</v>
      </c>
      <c r="O53" s="7">
        <v>32</v>
      </c>
      <c r="P53" s="7">
        <v>22</v>
      </c>
      <c r="Q53" s="7">
        <v>10</v>
      </c>
      <c r="R53" s="7">
        <v>20</v>
      </c>
    </row>
    <row r="54" spans="6:18" ht="3" customHeight="1">
      <c r="F54" s="26"/>
      <c r="G54" s="7"/>
      <c r="H54" s="7"/>
      <c r="I54" s="7"/>
      <c r="J54" s="7"/>
      <c r="K54" s="7"/>
      <c r="L54" s="7"/>
      <c r="M54" s="7"/>
      <c r="N54" s="7"/>
      <c r="O54" s="7"/>
      <c r="P54" s="7"/>
      <c r="Q54" s="7"/>
      <c r="R54" s="7"/>
    </row>
    <row r="55" spans="2:18" ht="12" customHeight="1">
      <c r="B55" s="21" t="s">
        <v>40</v>
      </c>
      <c r="F55" s="26"/>
      <c r="G55" s="26"/>
      <c r="H55" s="26"/>
      <c r="I55" s="26"/>
      <c r="J55" s="26"/>
      <c r="K55" s="26"/>
      <c r="L55" s="26"/>
      <c r="M55" s="26"/>
      <c r="N55" s="26"/>
      <c r="O55" s="26"/>
      <c r="P55" s="26"/>
      <c r="Q55" s="26"/>
      <c r="R55" s="26"/>
    </row>
    <row r="56" spans="5:18" ht="12.75">
      <c r="E56" s="22" t="s">
        <v>33</v>
      </c>
      <c r="F56" s="23">
        <f aca="true" t="shared" si="3" ref="F56:R56">SUM(F57:F61)</f>
        <v>6683</v>
      </c>
      <c r="G56" s="26">
        <f t="shared" si="3"/>
        <v>817</v>
      </c>
      <c r="H56" s="26">
        <f t="shared" si="3"/>
        <v>387</v>
      </c>
      <c r="I56" s="26">
        <f t="shared" si="3"/>
        <v>402</v>
      </c>
      <c r="J56" s="26">
        <f t="shared" si="3"/>
        <v>0</v>
      </c>
      <c r="K56" s="26">
        <f t="shared" si="3"/>
        <v>18</v>
      </c>
      <c r="L56" s="26">
        <f t="shared" si="3"/>
        <v>170</v>
      </c>
      <c r="M56" s="26">
        <f t="shared" si="3"/>
        <v>0</v>
      </c>
      <c r="N56" s="26">
        <f t="shared" si="3"/>
        <v>170</v>
      </c>
      <c r="O56" s="26">
        <f t="shared" si="3"/>
        <v>5533</v>
      </c>
      <c r="P56" s="26">
        <f t="shared" si="3"/>
        <v>556</v>
      </c>
      <c r="Q56" s="26">
        <f t="shared" si="3"/>
        <v>4977</v>
      </c>
      <c r="R56" s="26">
        <f t="shared" si="3"/>
        <v>163</v>
      </c>
    </row>
    <row r="57" spans="4:18" ht="12" customHeight="1">
      <c r="D57" s="25" t="s">
        <v>102</v>
      </c>
      <c r="F57" s="23">
        <f>SUM(G57,L57,O57,R57)</f>
        <v>2934</v>
      </c>
      <c r="G57" s="7">
        <v>5</v>
      </c>
      <c r="H57" s="7">
        <v>0</v>
      </c>
      <c r="I57" s="7">
        <v>0</v>
      </c>
      <c r="J57" s="7">
        <v>0</v>
      </c>
      <c r="K57" s="7">
        <v>1</v>
      </c>
      <c r="L57" s="7">
        <v>7</v>
      </c>
      <c r="M57" s="7">
        <v>0</v>
      </c>
      <c r="N57" s="7">
        <v>7</v>
      </c>
      <c r="O57" s="7">
        <v>2921</v>
      </c>
      <c r="P57" s="7">
        <v>1</v>
      </c>
      <c r="Q57" s="7">
        <v>2920</v>
      </c>
      <c r="R57" s="7">
        <v>1</v>
      </c>
    </row>
    <row r="58" spans="4:18" ht="12" customHeight="1">
      <c r="D58" s="25" t="s">
        <v>103</v>
      </c>
      <c r="F58" s="23">
        <f>SUM(G58,L58,O58,R58)</f>
        <v>2027</v>
      </c>
      <c r="G58" s="7">
        <v>98</v>
      </c>
      <c r="H58" s="7">
        <v>11</v>
      </c>
      <c r="I58" s="7">
        <v>72</v>
      </c>
      <c r="J58" s="7">
        <v>0</v>
      </c>
      <c r="K58" s="7">
        <v>15</v>
      </c>
      <c r="L58" s="7">
        <v>119</v>
      </c>
      <c r="M58" s="7">
        <v>0</v>
      </c>
      <c r="N58" s="7">
        <v>119</v>
      </c>
      <c r="O58" s="7">
        <v>1774</v>
      </c>
      <c r="P58" s="7">
        <v>65</v>
      </c>
      <c r="Q58" s="7">
        <v>1709</v>
      </c>
      <c r="R58" s="7">
        <v>36</v>
      </c>
    </row>
    <row r="59" spans="4:18" ht="12" customHeight="1">
      <c r="D59" s="25" t="s">
        <v>104</v>
      </c>
      <c r="F59" s="23">
        <f>SUM(G59,L59,O59,R59)</f>
        <v>863</v>
      </c>
      <c r="G59" s="7">
        <v>286</v>
      </c>
      <c r="H59" s="7">
        <v>117</v>
      </c>
      <c r="I59" s="7">
        <v>167</v>
      </c>
      <c r="J59" s="7">
        <v>0</v>
      </c>
      <c r="K59" s="7">
        <v>2</v>
      </c>
      <c r="L59" s="7">
        <v>43</v>
      </c>
      <c r="M59" s="7">
        <v>0</v>
      </c>
      <c r="N59" s="7">
        <v>43</v>
      </c>
      <c r="O59" s="7">
        <v>473</v>
      </c>
      <c r="P59" s="7">
        <v>226</v>
      </c>
      <c r="Q59" s="7">
        <v>247</v>
      </c>
      <c r="R59" s="7">
        <v>61</v>
      </c>
    </row>
    <row r="60" spans="4:18" ht="12" customHeight="1">
      <c r="D60" s="25" t="s">
        <v>105</v>
      </c>
      <c r="F60" s="23">
        <f>SUM(G60,L60,O60,R60)</f>
        <v>606</v>
      </c>
      <c r="G60" s="7">
        <v>301</v>
      </c>
      <c r="H60" s="7">
        <v>174</v>
      </c>
      <c r="I60" s="7">
        <v>126</v>
      </c>
      <c r="J60" s="7">
        <v>0</v>
      </c>
      <c r="K60" s="7">
        <v>0</v>
      </c>
      <c r="L60" s="7">
        <v>1</v>
      </c>
      <c r="M60" s="7">
        <v>0</v>
      </c>
      <c r="N60" s="7">
        <v>1</v>
      </c>
      <c r="O60" s="7">
        <v>267</v>
      </c>
      <c r="P60" s="7">
        <v>207</v>
      </c>
      <c r="Q60" s="7">
        <v>60</v>
      </c>
      <c r="R60" s="7">
        <v>37</v>
      </c>
    </row>
    <row r="61" spans="4:18" ht="12" customHeight="1">
      <c r="D61" s="25" t="s">
        <v>383</v>
      </c>
      <c r="F61" s="23">
        <f>SUM(G61,L61,O61,R61)</f>
        <v>253</v>
      </c>
      <c r="G61" s="7">
        <v>127</v>
      </c>
      <c r="H61" s="7">
        <v>85</v>
      </c>
      <c r="I61" s="7">
        <v>37</v>
      </c>
      <c r="J61" s="7">
        <v>0</v>
      </c>
      <c r="K61" s="7">
        <v>0</v>
      </c>
      <c r="L61" s="7">
        <v>0</v>
      </c>
      <c r="M61" s="7">
        <v>0</v>
      </c>
      <c r="N61" s="7">
        <v>0</v>
      </c>
      <c r="O61" s="7">
        <v>98</v>
      </c>
      <c r="P61" s="7">
        <v>57</v>
      </c>
      <c r="Q61" s="7">
        <v>41</v>
      </c>
      <c r="R61" s="7">
        <v>28</v>
      </c>
    </row>
    <row r="62" spans="6:18" ht="3" customHeight="1">
      <c r="F62" s="26"/>
      <c r="G62" s="7"/>
      <c r="H62" s="7"/>
      <c r="I62" s="7"/>
      <c r="J62" s="7"/>
      <c r="K62" s="7"/>
      <c r="L62" s="7"/>
      <c r="M62" s="7"/>
      <c r="N62" s="7"/>
      <c r="O62" s="7"/>
      <c r="P62" s="7"/>
      <c r="Q62" s="7"/>
      <c r="R62" s="7"/>
    </row>
    <row r="63" spans="2:18" ht="12" customHeight="1">
      <c r="B63" s="21" t="s">
        <v>41</v>
      </c>
      <c r="F63" s="26"/>
      <c r="G63" s="26"/>
      <c r="H63" s="26"/>
      <c r="I63" s="26"/>
      <c r="J63" s="26"/>
      <c r="K63" s="26"/>
      <c r="L63" s="26"/>
      <c r="M63" s="26"/>
      <c r="N63" s="26"/>
      <c r="O63" s="26"/>
      <c r="P63" s="26"/>
      <c r="Q63" s="26"/>
      <c r="R63" s="26"/>
    </row>
    <row r="64" spans="3:18" ht="12" customHeight="1">
      <c r="C64" s="21" t="s">
        <v>42</v>
      </c>
      <c r="F64" s="26"/>
      <c r="G64" s="26"/>
      <c r="H64" s="26"/>
      <c r="I64" s="26"/>
      <c r="J64" s="26"/>
      <c r="K64" s="26"/>
      <c r="L64" s="26"/>
      <c r="M64" s="26"/>
      <c r="N64" s="26"/>
      <c r="O64" s="26"/>
      <c r="P64" s="26"/>
      <c r="Q64" s="26"/>
      <c r="R64" s="26"/>
    </row>
    <row r="65" spans="5:18" ht="12.75">
      <c r="E65" s="22" t="s">
        <v>33</v>
      </c>
      <c r="F65" s="23">
        <f aca="true" t="shared" si="4" ref="F65:R65">SUM(F66:F70)</f>
        <v>9839</v>
      </c>
      <c r="G65" s="26">
        <f t="shared" si="4"/>
        <v>614</v>
      </c>
      <c r="H65" s="26">
        <f t="shared" si="4"/>
        <v>245</v>
      </c>
      <c r="I65" s="26">
        <f t="shared" si="4"/>
        <v>357</v>
      </c>
      <c r="J65" s="26">
        <f t="shared" si="4"/>
        <v>0</v>
      </c>
      <c r="K65" s="26">
        <f t="shared" si="4"/>
        <v>9</v>
      </c>
      <c r="L65" s="26">
        <f t="shared" si="4"/>
        <v>72</v>
      </c>
      <c r="M65" s="26">
        <f t="shared" si="4"/>
        <v>1</v>
      </c>
      <c r="N65" s="26">
        <f t="shared" si="4"/>
        <v>71</v>
      </c>
      <c r="O65" s="26">
        <f t="shared" si="4"/>
        <v>9150</v>
      </c>
      <c r="P65" s="26">
        <f t="shared" si="4"/>
        <v>1773</v>
      </c>
      <c r="Q65" s="26">
        <f t="shared" si="4"/>
        <v>7377</v>
      </c>
      <c r="R65" s="26">
        <f t="shared" si="4"/>
        <v>3</v>
      </c>
    </row>
    <row r="66" spans="4:18" ht="12" customHeight="1">
      <c r="D66" s="25" t="s">
        <v>102</v>
      </c>
      <c r="F66" s="23">
        <f>SUM(G66,L66,O66,R66)</f>
        <v>2189</v>
      </c>
      <c r="G66" s="7">
        <v>0</v>
      </c>
      <c r="H66" s="7">
        <v>0</v>
      </c>
      <c r="I66" s="7">
        <v>0</v>
      </c>
      <c r="J66" s="7">
        <v>0</v>
      </c>
      <c r="K66" s="7">
        <v>0</v>
      </c>
      <c r="L66" s="7">
        <v>1</v>
      </c>
      <c r="M66" s="7">
        <v>0</v>
      </c>
      <c r="N66" s="7">
        <v>1</v>
      </c>
      <c r="O66" s="7">
        <v>2188</v>
      </c>
      <c r="P66" s="7">
        <v>4</v>
      </c>
      <c r="Q66" s="7">
        <v>2184</v>
      </c>
      <c r="R66" s="7">
        <v>0</v>
      </c>
    </row>
    <row r="67" spans="4:18" ht="12" customHeight="1">
      <c r="D67" s="25" t="s">
        <v>103</v>
      </c>
      <c r="F67" s="23">
        <f>SUM(G67,L67,O67,R67)</f>
        <v>4439</v>
      </c>
      <c r="G67" s="7">
        <v>40</v>
      </c>
      <c r="H67" s="7">
        <v>3</v>
      </c>
      <c r="I67" s="7">
        <v>30</v>
      </c>
      <c r="J67" s="7">
        <v>0</v>
      </c>
      <c r="K67" s="7">
        <v>7</v>
      </c>
      <c r="L67" s="7">
        <v>26</v>
      </c>
      <c r="M67" s="7">
        <v>0</v>
      </c>
      <c r="N67" s="7">
        <v>26</v>
      </c>
      <c r="O67" s="7">
        <v>4372</v>
      </c>
      <c r="P67" s="7">
        <v>297</v>
      </c>
      <c r="Q67" s="7">
        <v>4075</v>
      </c>
      <c r="R67" s="7">
        <v>1</v>
      </c>
    </row>
    <row r="68" spans="4:18" ht="12" customHeight="1">
      <c r="D68" s="25" t="s">
        <v>104</v>
      </c>
      <c r="F68" s="23">
        <f>SUM(G68,L68,O68,R68)</f>
        <v>1810</v>
      </c>
      <c r="G68" s="7">
        <v>201</v>
      </c>
      <c r="H68" s="7">
        <v>62</v>
      </c>
      <c r="I68" s="7">
        <v>136</v>
      </c>
      <c r="J68" s="7">
        <v>0</v>
      </c>
      <c r="K68" s="7">
        <v>2</v>
      </c>
      <c r="L68" s="7">
        <v>41</v>
      </c>
      <c r="M68" s="7">
        <v>1</v>
      </c>
      <c r="N68" s="7">
        <v>40</v>
      </c>
      <c r="O68" s="7">
        <v>1567</v>
      </c>
      <c r="P68" s="7">
        <v>722</v>
      </c>
      <c r="Q68" s="7">
        <v>845</v>
      </c>
      <c r="R68" s="7">
        <v>1</v>
      </c>
    </row>
    <row r="69" spans="4:18" ht="12" customHeight="1">
      <c r="D69" s="25" t="s">
        <v>105</v>
      </c>
      <c r="F69" s="23">
        <f>SUM(G69,L69,O69,R69)</f>
        <v>1062</v>
      </c>
      <c r="G69" s="7">
        <v>277</v>
      </c>
      <c r="H69" s="7">
        <v>132</v>
      </c>
      <c r="I69" s="7">
        <v>145</v>
      </c>
      <c r="J69" s="7">
        <v>0</v>
      </c>
      <c r="K69" s="7">
        <v>0</v>
      </c>
      <c r="L69" s="7">
        <v>4</v>
      </c>
      <c r="M69" s="7">
        <v>0</v>
      </c>
      <c r="N69" s="7">
        <v>4</v>
      </c>
      <c r="O69" s="7">
        <v>780</v>
      </c>
      <c r="P69" s="7">
        <v>590</v>
      </c>
      <c r="Q69" s="7">
        <v>190</v>
      </c>
      <c r="R69" s="7">
        <v>1</v>
      </c>
    </row>
    <row r="70" spans="4:18" ht="12" customHeight="1">
      <c r="D70" s="25" t="s">
        <v>383</v>
      </c>
      <c r="F70" s="23">
        <f>SUM(G70,L70,O70,R70)</f>
        <v>339</v>
      </c>
      <c r="G70" s="7">
        <v>96</v>
      </c>
      <c r="H70" s="7">
        <v>48</v>
      </c>
      <c r="I70" s="7">
        <v>46</v>
      </c>
      <c r="J70" s="7">
        <v>0</v>
      </c>
      <c r="K70" s="7">
        <v>0</v>
      </c>
      <c r="L70" s="7">
        <v>0</v>
      </c>
      <c r="M70" s="7">
        <v>0</v>
      </c>
      <c r="N70" s="7">
        <v>0</v>
      </c>
      <c r="O70" s="7">
        <v>243</v>
      </c>
      <c r="P70" s="7">
        <v>160</v>
      </c>
      <c r="Q70" s="7">
        <v>83</v>
      </c>
      <c r="R70" s="7">
        <v>0</v>
      </c>
    </row>
    <row r="71" spans="6:18" ht="3" customHeight="1">
      <c r="F71" s="26"/>
      <c r="G71" s="7"/>
      <c r="H71" s="7"/>
      <c r="I71" s="7"/>
      <c r="J71" s="7"/>
      <c r="K71" s="7"/>
      <c r="L71" s="7"/>
      <c r="M71" s="7"/>
      <c r="N71" s="7"/>
      <c r="O71" s="7"/>
      <c r="P71" s="7"/>
      <c r="Q71" s="7"/>
      <c r="R71" s="7"/>
    </row>
    <row r="72" spans="2:18" ht="12" customHeight="1">
      <c r="B72" s="21" t="s">
        <v>43</v>
      </c>
      <c r="F72" s="26"/>
      <c r="G72" s="26"/>
      <c r="H72" s="26"/>
      <c r="I72" s="26"/>
      <c r="J72" s="26"/>
      <c r="K72" s="26"/>
      <c r="L72" s="26"/>
      <c r="M72" s="26"/>
      <c r="N72" s="26"/>
      <c r="O72" s="26"/>
      <c r="P72" s="26"/>
      <c r="Q72" s="26"/>
      <c r="R72" s="26"/>
    </row>
    <row r="73" spans="3:18" ht="12" customHeight="1">
      <c r="C73" s="21" t="s">
        <v>80</v>
      </c>
      <c r="F73" s="26"/>
      <c r="G73" s="26"/>
      <c r="H73" s="26"/>
      <c r="I73" s="26"/>
      <c r="J73" s="26"/>
      <c r="K73" s="26"/>
      <c r="L73" s="26"/>
      <c r="M73" s="26"/>
      <c r="N73" s="26"/>
      <c r="O73" s="26"/>
      <c r="P73" s="26"/>
      <c r="Q73" s="26"/>
      <c r="R73" s="26"/>
    </row>
    <row r="74" spans="5:18" ht="12.75">
      <c r="E74" s="22" t="s">
        <v>33</v>
      </c>
      <c r="F74" s="23">
        <f aca="true" t="shared" si="5" ref="F74:R74">SUM(F75:F79)</f>
        <v>922</v>
      </c>
      <c r="G74" s="26">
        <f t="shared" si="5"/>
        <v>84</v>
      </c>
      <c r="H74" s="26">
        <f t="shared" si="5"/>
        <v>54</v>
      </c>
      <c r="I74" s="26">
        <f t="shared" si="5"/>
        <v>30</v>
      </c>
      <c r="J74" s="26">
        <f t="shared" si="5"/>
        <v>0</v>
      </c>
      <c r="K74" s="26">
        <f t="shared" si="5"/>
        <v>0</v>
      </c>
      <c r="L74" s="26">
        <f t="shared" si="5"/>
        <v>16</v>
      </c>
      <c r="M74" s="26">
        <f t="shared" si="5"/>
        <v>0</v>
      </c>
      <c r="N74" s="26">
        <f t="shared" si="5"/>
        <v>16</v>
      </c>
      <c r="O74" s="26">
        <f t="shared" si="5"/>
        <v>803</v>
      </c>
      <c r="P74" s="26">
        <f t="shared" si="5"/>
        <v>108</v>
      </c>
      <c r="Q74" s="26">
        <f t="shared" si="5"/>
        <v>695</v>
      </c>
      <c r="R74" s="26">
        <f t="shared" si="5"/>
        <v>19</v>
      </c>
    </row>
    <row r="75" spans="4:18" ht="12" customHeight="1">
      <c r="D75" s="25" t="s">
        <v>102</v>
      </c>
      <c r="F75" s="23">
        <f>SUM(G75,L75,O75,R75)</f>
        <v>292</v>
      </c>
      <c r="G75" s="7">
        <v>0</v>
      </c>
      <c r="H75" s="7">
        <v>0</v>
      </c>
      <c r="I75" s="7">
        <v>0</v>
      </c>
      <c r="J75" s="7">
        <v>0</v>
      </c>
      <c r="K75" s="7">
        <v>0</v>
      </c>
      <c r="L75" s="7">
        <v>0</v>
      </c>
      <c r="M75" s="7">
        <v>0</v>
      </c>
      <c r="N75" s="7">
        <v>0</v>
      </c>
      <c r="O75" s="7">
        <v>292</v>
      </c>
      <c r="P75" s="7">
        <v>0</v>
      </c>
      <c r="Q75" s="7">
        <v>292</v>
      </c>
      <c r="R75" s="7">
        <v>0</v>
      </c>
    </row>
    <row r="76" spans="4:18" ht="12" customHeight="1">
      <c r="D76" s="25" t="s">
        <v>103</v>
      </c>
      <c r="F76" s="23">
        <f>SUM(G76,L76,O76,R76)</f>
        <v>347</v>
      </c>
      <c r="G76" s="7">
        <v>8</v>
      </c>
      <c r="H76" s="7">
        <v>1</v>
      </c>
      <c r="I76" s="7">
        <v>7</v>
      </c>
      <c r="J76" s="7">
        <v>0</v>
      </c>
      <c r="K76" s="7">
        <v>0</v>
      </c>
      <c r="L76" s="7">
        <v>9</v>
      </c>
      <c r="M76" s="7">
        <v>0</v>
      </c>
      <c r="N76" s="7">
        <v>9</v>
      </c>
      <c r="O76" s="7">
        <v>327</v>
      </c>
      <c r="P76" s="7">
        <v>11</v>
      </c>
      <c r="Q76" s="7">
        <v>316</v>
      </c>
      <c r="R76" s="7">
        <v>3</v>
      </c>
    </row>
    <row r="77" spans="4:18" ht="12" customHeight="1">
      <c r="D77" s="25" t="s">
        <v>104</v>
      </c>
      <c r="F77" s="23">
        <f>SUM(G77,L77,O77,R77)</f>
        <v>123</v>
      </c>
      <c r="G77" s="7">
        <v>18</v>
      </c>
      <c r="H77" s="7">
        <v>13</v>
      </c>
      <c r="I77" s="7">
        <v>5</v>
      </c>
      <c r="J77" s="7">
        <v>0</v>
      </c>
      <c r="K77" s="7">
        <v>0</v>
      </c>
      <c r="L77" s="7">
        <v>7</v>
      </c>
      <c r="M77" s="7">
        <v>0</v>
      </c>
      <c r="N77" s="7">
        <v>7</v>
      </c>
      <c r="O77" s="7">
        <v>95</v>
      </c>
      <c r="P77" s="7">
        <v>40</v>
      </c>
      <c r="Q77" s="7">
        <v>55</v>
      </c>
      <c r="R77" s="7">
        <v>3</v>
      </c>
    </row>
    <row r="78" spans="4:18" ht="12" customHeight="1">
      <c r="D78" s="25" t="s">
        <v>105</v>
      </c>
      <c r="F78" s="23">
        <f>SUM(G78,L78,O78,R78)</f>
        <v>118</v>
      </c>
      <c r="G78" s="7">
        <v>39</v>
      </c>
      <c r="H78" s="7">
        <v>26</v>
      </c>
      <c r="I78" s="7">
        <v>13</v>
      </c>
      <c r="J78" s="7">
        <v>0</v>
      </c>
      <c r="K78" s="7">
        <v>0</v>
      </c>
      <c r="L78" s="7">
        <v>0</v>
      </c>
      <c r="M78" s="7">
        <v>0</v>
      </c>
      <c r="N78" s="7">
        <v>0</v>
      </c>
      <c r="O78" s="7">
        <v>74</v>
      </c>
      <c r="P78" s="7">
        <v>47</v>
      </c>
      <c r="Q78" s="7">
        <v>27</v>
      </c>
      <c r="R78" s="7">
        <v>5</v>
      </c>
    </row>
    <row r="79" spans="4:18" ht="12" customHeight="1">
      <c r="D79" s="25" t="s">
        <v>383</v>
      </c>
      <c r="F79" s="23">
        <f>SUM(G79,L79,O79,R79)</f>
        <v>42</v>
      </c>
      <c r="G79" s="7">
        <v>19</v>
      </c>
      <c r="H79" s="7">
        <v>14</v>
      </c>
      <c r="I79" s="7">
        <v>5</v>
      </c>
      <c r="J79" s="7">
        <v>0</v>
      </c>
      <c r="K79" s="7">
        <v>0</v>
      </c>
      <c r="L79" s="7">
        <v>0</v>
      </c>
      <c r="M79" s="7">
        <v>0</v>
      </c>
      <c r="N79" s="7">
        <v>0</v>
      </c>
      <c r="O79" s="7">
        <v>15</v>
      </c>
      <c r="P79" s="7">
        <v>10</v>
      </c>
      <c r="Q79" s="7">
        <v>5</v>
      </c>
      <c r="R79" s="7">
        <v>8</v>
      </c>
    </row>
    <row r="80" spans="6:18" ht="3" customHeight="1">
      <c r="F80" s="26"/>
      <c r="G80" s="7"/>
      <c r="H80" s="7"/>
      <c r="I80" s="7"/>
      <c r="J80" s="7"/>
      <c r="K80" s="7"/>
      <c r="L80" s="7"/>
      <c r="M80" s="7"/>
      <c r="N80" s="7"/>
      <c r="O80" s="7"/>
      <c r="P80" s="7"/>
      <c r="Q80" s="7"/>
      <c r="R80" s="7"/>
    </row>
    <row r="81" spans="2:18" ht="12" customHeight="1">
      <c r="B81" s="21" t="s">
        <v>44</v>
      </c>
      <c r="F81" s="26"/>
      <c r="G81" s="26"/>
      <c r="H81" s="26"/>
      <c r="I81" s="26"/>
      <c r="J81" s="26"/>
      <c r="K81" s="26"/>
      <c r="L81" s="26"/>
      <c r="M81" s="26"/>
      <c r="N81" s="26"/>
      <c r="O81" s="26"/>
      <c r="P81" s="26"/>
      <c r="Q81" s="26"/>
      <c r="R81" s="26"/>
    </row>
    <row r="82" spans="5:18" ht="12.75">
      <c r="E82" s="22" t="s">
        <v>33</v>
      </c>
      <c r="F82" s="23">
        <f aca="true" t="shared" si="6" ref="F82:R82">SUM(F83:F87)</f>
        <v>5015</v>
      </c>
      <c r="G82" s="26">
        <f t="shared" si="6"/>
        <v>508</v>
      </c>
      <c r="H82" s="26">
        <f t="shared" si="6"/>
        <v>328</v>
      </c>
      <c r="I82" s="26">
        <f t="shared" si="6"/>
        <v>159</v>
      </c>
      <c r="J82" s="26">
        <f t="shared" si="6"/>
        <v>6</v>
      </c>
      <c r="K82" s="26">
        <f t="shared" si="6"/>
        <v>13</v>
      </c>
      <c r="L82" s="26">
        <f t="shared" si="6"/>
        <v>136</v>
      </c>
      <c r="M82" s="26">
        <f t="shared" si="6"/>
        <v>17</v>
      </c>
      <c r="N82" s="26">
        <f t="shared" si="6"/>
        <v>119</v>
      </c>
      <c r="O82" s="26">
        <f t="shared" si="6"/>
        <v>4299</v>
      </c>
      <c r="P82" s="26">
        <f t="shared" si="6"/>
        <v>260</v>
      </c>
      <c r="Q82" s="26">
        <f t="shared" si="6"/>
        <v>4039</v>
      </c>
      <c r="R82" s="26">
        <f t="shared" si="6"/>
        <v>72</v>
      </c>
    </row>
    <row r="83" spans="4:18" ht="12" customHeight="1">
      <c r="D83" s="25" t="s">
        <v>102</v>
      </c>
      <c r="F83" s="23">
        <f>SUM(G83,L83,O83,R83)</f>
        <v>2115</v>
      </c>
      <c r="G83" s="7">
        <v>1</v>
      </c>
      <c r="H83" s="7">
        <v>0</v>
      </c>
      <c r="I83" s="7">
        <v>0</v>
      </c>
      <c r="J83" s="7">
        <v>0</v>
      </c>
      <c r="K83" s="7">
        <v>1</v>
      </c>
      <c r="L83" s="7">
        <v>21</v>
      </c>
      <c r="M83" s="7">
        <v>4</v>
      </c>
      <c r="N83" s="7">
        <v>17</v>
      </c>
      <c r="O83" s="7">
        <v>2093</v>
      </c>
      <c r="P83" s="7">
        <v>0</v>
      </c>
      <c r="Q83" s="7">
        <v>2093</v>
      </c>
      <c r="R83" s="7">
        <v>0</v>
      </c>
    </row>
    <row r="84" spans="4:18" ht="12" customHeight="1">
      <c r="D84" s="25" t="s">
        <v>103</v>
      </c>
      <c r="F84" s="23">
        <f>SUM(G84,L84,O84,R84)</f>
        <v>1954</v>
      </c>
      <c r="G84" s="7">
        <v>50</v>
      </c>
      <c r="H84" s="7">
        <v>16</v>
      </c>
      <c r="I84" s="7">
        <v>25</v>
      </c>
      <c r="J84" s="7">
        <v>0</v>
      </c>
      <c r="K84" s="7">
        <v>9</v>
      </c>
      <c r="L84" s="7">
        <v>101</v>
      </c>
      <c r="M84" s="7">
        <v>12</v>
      </c>
      <c r="N84" s="7">
        <v>89</v>
      </c>
      <c r="O84" s="7">
        <v>1782</v>
      </c>
      <c r="P84" s="7">
        <v>48</v>
      </c>
      <c r="Q84" s="7">
        <v>1734</v>
      </c>
      <c r="R84" s="7">
        <v>21</v>
      </c>
    </row>
    <row r="85" spans="4:18" ht="12" customHeight="1">
      <c r="D85" s="25" t="s">
        <v>104</v>
      </c>
      <c r="F85" s="23">
        <f>SUM(G85,L85,O85,R85)</f>
        <v>435</v>
      </c>
      <c r="G85" s="7">
        <v>144</v>
      </c>
      <c r="H85" s="7">
        <v>81</v>
      </c>
      <c r="I85" s="7">
        <v>58</v>
      </c>
      <c r="J85" s="7">
        <v>1</v>
      </c>
      <c r="K85" s="7">
        <v>3</v>
      </c>
      <c r="L85" s="7">
        <v>13</v>
      </c>
      <c r="M85" s="7">
        <v>1</v>
      </c>
      <c r="N85" s="7">
        <v>12</v>
      </c>
      <c r="O85" s="7">
        <v>249</v>
      </c>
      <c r="P85" s="7">
        <v>93</v>
      </c>
      <c r="Q85" s="7">
        <v>156</v>
      </c>
      <c r="R85" s="7">
        <v>29</v>
      </c>
    </row>
    <row r="86" spans="4:18" ht="12" customHeight="1">
      <c r="D86" s="25" t="s">
        <v>105</v>
      </c>
      <c r="F86" s="23">
        <f>SUM(G86,L86,O86,R86)</f>
        <v>355</v>
      </c>
      <c r="G86" s="7">
        <v>219</v>
      </c>
      <c r="H86" s="7">
        <v>160</v>
      </c>
      <c r="I86" s="7">
        <v>55</v>
      </c>
      <c r="J86" s="7">
        <v>4</v>
      </c>
      <c r="K86" s="7">
        <v>0</v>
      </c>
      <c r="L86" s="7">
        <v>1</v>
      </c>
      <c r="M86" s="7">
        <v>0</v>
      </c>
      <c r="N86" s="7">
        <v>1</v>
      </c>
      <c r="O86" s="7">
        <v>120</v>
      </c>
      <c r="P86" s="7">
        <v>84</v>
      </c>
      <c r="Q86" s="7">
        <v>36</v>
      </c>
      <c r="R86" s="7">
        <v>15</v>
      </c>
    </row>
    <row r="87" spans="4:18" ht="12" customHeight="1">
      <c r="D87" s="25" t="s">
        <v>383</v>
      </c>
      <c r="F87" s="23">
        <f>SUM(G87,L87,O87,R87)</f>
        <v>156</v>
      </c>
      <c r="G87" s="7">
        <v>94</v>
      </c>
      <c r="H87" s="7">
        <v>71</v>
      </c>
      <c r="I87" s="7">
        <v>21</v>
      </c>
      <c r="J87" s="7">
        <v>1</v>
      </c>
      <c r="K87" s="7">
        <v>0</v>
      </c>
      <c r="L87" s="7">
        <v>0</v>
      </c>
      <c r="M87" s="7">
        <v>0</v>
      </c>
      <c r="N87" s="7">
        <v>0</v>
      </c>
      <c r="O87" s="7">
        <v>55</v>
      </c>
      <c r="P87" s="7">
        <v>35</v>
      </c>
      <c r="Q87" s="7">
        <v>20</v>
      </c>
      <c r="R87" s="7">
        <v>7</v>
      </c>
    </row>
    <row r="88" spans="6:18" ht="3" customHeight="1">
      <c r="F88" s="26"/>
      <c r="G88" s="7"/>
      <c r="H88" s="7"/>
      <c r="I88" s="7"/>
      <c r="J88" s="7"/>
      <c r="K88" s="7"/>
      <c r="L88" s="7"/>
      <c r="M88" s="7"/>
      <c r="N88" s="7"/>
      <c r="O88" s="7"/>
      <c r="P88" s="7"/>
      <c r="Q88" s="7"/>
      <c r="R88" s="7"/>
    </row>
    <row r="89" spans="2:18" ht="12" customHeight="1">
      <c r="B89" s="21" t="s">
        <v>45</v>
      </c>
      <c r="F89" s="26"/>
      <c r="G89" s="26"/>
      <c r="H89" s="26"/>
      <c r="I89" s="26"/>
      <c r="J89" s="26"/>
      <c r="K89" s="26"/>
      <c r="L89" s="26"/>
      <c r="M89" s="26"/>
      <c r="N89" s="26"/>
      <c r="O89" s="26"/>
      <c r="P89" s="26"/>
      <c r="Q89" s="26"/>
      <c r="R89" s="26"/>
    </row>
    <row r="90" spans="5:18" ht="12.75">
      <c r="E90" s="22" t="s">
        <v>33</v>
      </c>
      <c r="F90" s="23">
        <f aca="true" t="shared" si="7" ref="F90:R90">SUM(F91:F95)</f>
        <v>323</v>
      </c>
      <c r="G90" s="26">
        <f t="shared" si="7"/>
        <v>78</v>
      </c>
      <c r="H90" s="26">
        <f t="shared" si="7"/>
        <v>31</v>
      </c>
      <c r="I90" s="26">
        <f t="shared" si="7"/>
        <v>46</v>
      </c>
      <c r="J90" s="26">
        <f t="shared" si="7"/>
        <v>0</v>
      </c>
      <c r="K90" s="26">
        <f t="shared" si="7"/>
        <v>1</v>
      </c>
      <c r="L90" s="26">
        <f t="shared" si="7"/>
        <v>13</v>
      </c>
      <c r="M90" s="26">
        <f t="shared" si="7"/>
        <v>0</v>
      </c>
      <c r="N90" s="26">
        <f t="shared" si="7"/>
        <v>13</v>
      </c>
      <c r="O90" s="26">
        <f t="shared" si="7"/>
        <v>173</v>
      </c>
      <c r="P90" s="26">
        <f t="shared" si="7"/>
        <v>41</v>
      </c>
      <c r="Q90" s="26">
        <f t="shared" si="7"/>
        <v>132</v>
      </c>
      <c r="R90" s="26">
        <f t="shared" si="7"/>
        <v>59</v>
      </c>
    </row>
    <row r="91" spans="4:18" ht="12" customHeight="1">
      <c r="D91" s="25" t="s">
        <v>102</v>
      </c>
      <c r="F91" s="23">
        <f>SUM(G91,L91,O91,R91)</f>
        <v>28</v>
      </c>
      <c r="G91" s="7">
        <v>0</v>
      </c>
      <c r="H91" s="7">
        <v>0</v>
      </c>
      <c r="I91" s="7">
        <v>0</v>
      </c>
      <c r="J91" s="7">
        <v>0</v>
      </c>
      <c r="K91" s="7">
        <v>0</v>
      </c>
      <c r="L91" s="7">
        <v>0</v>
      </c>
      <c r="M91" s="7">
        <v>0</v>
      </c>
      <c r="N91" s="7">
        <v>0</v>
      </c>
      <c r="O91" s="7">
        <v>27</v>
      </c>
      <c r="P91" s="7">
        <v>0</v>
      </c>
      <c r="Q91" s="7">
        <v>27</v>
      </c>
      <c r="R91" s="7">
        <v>1</v>
      </c>
    </row>
    <row r="92" spans="4:18" ht="12" customHeight="1">
      <c r="D92" s="25" t="s">
        <v>103</v>
      </c>
      <c r="F92" s="23">
        <f>SUM(G92,L92,O92,R92)</f>
        <v>89</v>
      </c>
      <c r="G92" s="7">
        <v>3</v>
      </c>
      <c r="H92" s="7">
        <v>1</v>
      </c>
      <c r="I92" s="7">
        <v>2</v>
      </c>
      <c r="J92" s="7">
        <v>0</v>
      </c>
      <c r="K92" s="7">
        <v>0</v>
      </c>
      <c r="L92" s="7">
        <v>7</v>
      </c>
      <c r="M92" s="7">
        <v>0</v>
      </c>
      <c r="N92" s="7">
        <v>7</v>
      </c>
      <c r="O92" s="7">
        <v>66</v>
      </c>
      <c r="P92" s="7">
        <v>0</v>
      </c>
      <c r="Q92" s="7">
        <v>66</v>
      </c>
      <c r="R92" s="7">
        <v>13</v>
      </c>
    </row>
    <row r="93" spans="4:18" ht="12" customHeight="1">
      <c r="D93" s="25" t="s">
        <v>104</v>
      </c>
      <c r="F93" s="23">
        <f>SUM(G93,L93,O93,R93)</f>
        <v>91</v>
      </c>
      <c r="G93" s="7">
        <v>27</v>
      </c>
      <c r="H93" s="7">
        <v>9</v>
      </c>
      <c r="I93" s="7">
        <v>17</v>
      </c>
      <c r="J93" s="7">
        <v>0</v>
      </c>
      <c r="K93" s="7">
        <v>1</v>
      </c>
      <c r="L93" s="7">
        <v>6</v>
      </c>
      <c r="M93" s="7">
        <v>0</v>
      </c>
      <c r="N93" s="7">
        <v>6</v>
      </c>
      <c r="O93" s="7">
        <v>43</v>
      </c>
      <c r="P93" s="7">
        <v>14</v>
      </c>
      <c r="Q93" s="7">
        <v>29</v>
      </c>
      <c r="R93" s="7">
        <v>15</v>
      </c>
    </row>
    <row r="94" spans="4:18" ht="12" customHeight="1">
      <c r="D94" s="25" t="s">
        <v>105</v>
      </c>
      <c r="F94" s="23">
        <f>SUM(G94,L94,O94,R94)</f>
        <v>86</v>
      </c>
      <c r="G94" s="7">
        <v>37</v>
      </c>
      <c r="H94" s="7">
        <v>17</v>
      </c>
      <c r="I94" s="7">
        <v>20</v>
      </c>
      <c r="J94" s="7">
        <v>0</v>
      </c>
      <c r="K94" s="7">
        <v>0</v>
      </c>
      <c r="L94" s="7">
        <v>0</v>
      </c>
      <c r="M94" s="7">
        <v>0</v>
      </c>
      <c r="N94" s="7">
        <v>0</v>
      </c>
      <c r="O94" s="7">
        <v>24</v>
      </c>
      <c r="P94" s="7">
        <v>17</v>
      </c>
      <c r="Q94" s="7">
        <v>7</v>
      </c>
      <c r="R94" s="7">
        <v>25</v>
      </c>
    </row>
    <row r="95" spans="4:18" ht="12" customHeight="1">
      <c r="D95" s="25" t="s">
        <v>383</v>
      </c>
      <c r="F95" s="23">
        <f>SUM(G95,L95,O95,R95)</f>
        <v>29</v>
      </c>
      <c r="G95" s="7">
        <v>11</v>
      </c>
      <c r="H95" s="7">
        <v>4</v>
      </c>
      <c r="I95" s="7">
        <v>7</v>
      </c>
      <c r="J95" s="7">
        <v>0</v>
      </c>
      <c r="K95" s="7">
        <v>0</v>
      </c>
      <c r="L95" s="7">
        <v>0</v>
      </c>
      <c r="M95" s="7">
        <v>0</v>
      </c>
      <c r="N95" s="7">
        <v>0</v>
      </c>
      <c r="O95" s="7">
        <v>13</v>
      </c>
      <c r="P95" s="7">
        <v>10</v>
      </c>
      <c r="Q95" s="7">
        <v>3</v>
      </c>
      <c r="R95" s="7">
        <v>5</v>
      </c>
    </row>
    <row r="96" spans="6:18" ht="3" customHeight="1">
      <c r="F96" s="26"/>
      <c r="G96" s="7"/>
      <c r="H96" s="7"/>
      <c r="I96" s="7"/>
      <c r="J96" s="7"/>
      <c r="K96" s="7"/>
      <c r="L96" s="7"/>
      <c r="M96" s="7"/>
      <c r="N96" s="7"/>
      <c r="O96" s="7"/>
      <c r="P96" s="7"/>
      <c r="Q96" s="7"/>
      <c r="R96" s="7"/>
    </row>
    <row r="97" spans="2:18" ht="12" customHeight="1">
      <c r="B97" s="21" t="s">
        <v>46</v>
      </c>
      <c r="F97" s="26"/>
      <c r="G97" s="26"/>
      <c r="H97" s="26"/>
      <c r="I97" s="26"/>
      <c r="J97" s="26"/>
      <c r="K97" s="26"/>
      <c r="L97" s="26"/>
      <c r="M97" s="26"/>
      <c r="N97" s="26"/>
      <c r="O97" s="26"/>
      <c r="P97" s="26"/>
      <c r="Q97" s="26"/>
      <c r="R97" s="26"/>
    </row>
    <row r="98" spans="3:18" ht="12" customHeight="1">
      <c r="C98" s="21" t="s">
        <v>47</v>
      </c>
      <c r="F98" s="26"/>
      <c r="G98" s="26"/>
      <c r="H98" s="26"/>
      <c r="I98" s="26"/>
      <c r="J98" s="26"/>
      <c r="K98" s="26"/>
      <c r="L98" s="26"/>
      <c r="M98" s="26"/>
      <c r="N98" s="26"/>
      <c r="O98" s="26"/>
      <c r="P98" s="26"/>
      <c r="Q98" s="26"/>
      <c r="R98" s="26"/>
    </row>
    <row r="99" spans="5:18" ht="12.75">
      <c r="E99" s="22" t="s">
        <v>33</v>
      </c>
      <c r="F99" s="23">
        <f aca="true" t="shared" si="8" ref="F99:R99">SUM(F100:F104)</f>
        <v>1062</v>
      </c>
      <c r="G99" s="26">
        <f t="shared" si="8"/>
        <v>4</v>
      </c>
      <c r="H99" s="26">
        <f t="shared" si="8"/>
        <v>2</v>
      </c>
      <c r="I99" s="26">
        <f t="shared" si="8"/>
        <v>1</v>
      </c>
      <c r="J99" s="26">
        <f t="shared" si="8"/>
        <v>0</v>
      </c>
      <c r="K99" s="26">
        <f t="shared" si="8"/>
        <v>0</v>
      </c>
      <c r="L99" s="26">
        <f t="shared" si="8"/>
        <v>1</v>
      </c>
      <c r="M99" s="26">
        <f t="shared" si="8"/>
        <v>0</v>
      </c>
      <c r="N99" s="26">
        <f t="shared" si="8"/>
        <v>1</v>
      </c>
      <c r="O99" s="26">
        <f t="shared" si="8"/>
        <v>733</v>
      </c>
      <c r="P99" s="26">
        <f t="shared" si="8"/>
        <v>242</v>
      </c>
      <c r="Q99" s="26">
        <f t="shared" si="8"/>
        <v>491</v>
      </c>
      <c r="R99" s="26">
        <f t="shared" si="8"/>
        <v>324</v>
      </c>
    </row>
    <row r="100" spans="4:18" ht="12" customHeight="1">
      <c r="D100" s="25" t="s">
        <v>102</v>
      </c>
      <c r="F100" s="23">
        <f>SUM(G100,L100,O100,R100)</f>
        <v>159</v>
      </c>
      <c r="G100" s="7">
        <v>0</v>
      </c>
      <c r="H100" s="7">
        <v>0</v>
      </c>
      <c r="I100" s="7">
        <v>0</v>
      </c>
      <c r="J100" s="7">
        <v>0</v>
      </c>
      <c r="K100" s="7">
        <v>0</v>
      </c>
      <c r="L100" s="7">
        <v>0</v>
      </c>
      <c r="M100" s="7">
        <v>0</v>
      </c>
      <c r="N100" s="7">
        <v>0</v>
      </c>
      <c r="O100" s="7">
        <v>152</v>
      </c>
      <c r="P100" s="7">
        <v>2</v>
      </c>
      <c r="Q100" s="7">
        <v>150</v>
      </c>
      <c r="R100" s="7">
        <v>7</v>
      </c>
    </row>
    <row r="101" spans="4:18" ht="12" customHeight="1">
      <c r="D101" s="25" t="s">
        <v>103</v>
      </c>
      <c r="F101" s="23">
        <f>SUM(G101,L101,O101,R101)</f>
        <v>377</v>
      </c>
      <c r="G101" s="7">
        <v>0</v>
      </c>
      <c r="H101" s="7">
        <v>0</v>
      </c>
      <c r="I101" s="7">
        <v>0</v>
      </c>
      <c r="J101" s="7">
        <v>0</v>
      </c>
      <c r="K101" s="7">
        <v>0</v>
      </c>
      <c r="L101" s="7">
        <v>1</v>
      </c>
      <c r="M101" s="7">
        <v>0</v>
      </c>
      <c r="N101" s="7">
        <v>1</v>
      </c>
      <c r="O101" s="7">
        <v>287</v>
      </c>
      <c r="P101" s="7">
        <v>47</v>
      </c>
      <c r="Q101" s="7">
        <v>240</v>
      </c>
      <c r="R101" s="7">
        <v>89</v>
      </c>
    </row>
    <row r="102" spans="4:18" ht="12" customHeight="1">
      <c r="D102" s="25" t="s">
        <v>104</v>
      </c>
      <c r="F102" s="23">
        <f>SUM(G102,L102,O102,R102)</f>
        <v>264</v>
      </c>
      <c r="G102" s="7">
        <v>0</v>
      </c>
      <c r="H102" s="7">
        <v>0</v>
      </c>
      <c r="I102" s="7">
        <v>0</v>
      </c>
      <c r="J102" s="7">
        <v>0</v>
      </c>
      <c r="K102" s="7">
        <v>0</v>
      </c>
      <c r="L102" s="7">
        <v>0</v>
      </c>
      <c r="M102" s="7">
        <v>0</v>
      </c>
      <c r="N102" s="7">
        <v>0</v>
      </c>
      <c r="O102" s="7">
        <v>153</v>
      </c>
      <c r="P102" s="7">
        <v>74</v>
      </c>
      <c r="Q102" s="7">
        <v>79</v>
      </c>
      <c r="R102" s="7">
        <v>111</v>
      </c>
    </row>
    <row r="103" spans="4:18" ht="12" customHeight="1">
      <c r="D103" s="25" t="s">
        <v>105</v>
      </c>
      <c r="F103" s="23">
        <f>SUM(G103,L103,O103,R103)</f>
        <v>191</v>
      </c>
      <c r="G103" s="7">
        <v>1</v>
      </c>
      <c r="H103" s="7">
        <v>0</v>
      </c>
      <c r="I103" s="7">
        <v>1</v>
      </c>
      <c r="J103" s="7">
        <v>0</v>
      </c>
      <c r="K103" s="7">
        <v>0</v>
      </c>
      <c r="L103" s="7">
        <v>0</v>
      </c>
      <c r="M103" s="7">
        <v>0</v>
      </c>
      <c r="N103" s="7">
        <v>0</v>
      </c>
      <c r="O103" s="7">
        <v>106</v>
      </c>
      <c r="P103" s="7">
        <v>93</v>
      </c>
      <c r="Q103" s="7">
        <v>13</v>
      </c>
      <c r="R103" s="7">
        <v>84</v>
      </c>
    </row>
    <row r="104" spans="4:18" ht="12" customHeight="1">
      <c r="D104" s="25" t="s">
        <v>383</v>
      </c>
      <c r="F104" s="23">
        <f>SUM(G104,L104,O104,R104)</f>
        <v>71</v>
      </c>
      <c r="G104" s="7">
        <v>3</v>
      </c>
      <c r="H104" s="7">
        <v>2</v>
      </c>
      <c r="I104" s="7">
        <v>0</v>
      </c>
      <c r="J104" s="7">
        <v>0</v>
      </c>
      <c r="K104" s="7">
        <v>0</v>
      </c>
      <c r="L104" s="7">
        <v>0</v>
      </c>
      <c r="M104" s="7">
        <v>0</v>
      </c>
      <c r="N104" s="7">
        <v>0</v>
      </c>
      <c r="O104" s="7">
        <v>35</v>
      </c>
      <c r="P104" s="7">
        <v>26</v>
      </c>
      <c r="Q104" s="7">
        <v>9</v>
      </c>
      <c r="R104" s="7">
        <v>33</v>
      </c>
    </row>
    <row r="105" spans="6:18" ht="3" customHeight="1">
      <c r="F105" s="26"/>
      <c r="G105" s="7"/>
      <c r="H105" s="7"/>
      <c r="I105" s="7"/>
      <c r="J105" s="7"/>
      <c r="K105" s="7"/>
      <c r="L105" s="7"/>
      <c r="M105" s="7"/>
      <c r="N105" s="7"/>
      <c r="O105" s="7"/>
      <c r="P105" s="7"/>
      <c r="Q105" s="7"/>
      <c r="R105" s="7"/>
    </row>
    <row r="106" spans="2:18" ht="12" customHeight="1">
      <c r="B106" s="21" t="s">
        <v>48</v>
      </c>
      <c r="F106" s="26"/>
      <c r="G106" s="26"/>
      <c r="H106" s="26"/>
      <c r="I106" s="26"/>
      <c r="J106" s="26"/>
      <c r="K106" s="26"/>
      <c r="L106" s="26"/>
      <c r="M106" s="26"/>
      <c r="N106" s="26"/>
      <c r="O106" s="26"/>
      <c r="P106" s="26"/>
      <c r="Q106" s="26"/>
      <c r="R106" s="26"/>
    </row>
    <row r="107" spans="3:18" ht="12" customHeight="1">
      <c r="C107" s="21" t="s">
        <v>49</v>
      </c>
      <c r="F107" s="26"/>
      <c r="G107" s="26"/>
      <c r="H107" s="26"/>
      <c r="I107" s="26"/>
      <c r="J107" s="26"/>
      <c r="K107" s="26"/>
      <c r="L107" s="26"/>
      <c r="M107" s="26"/>
      <c r="N107" s="26"/>
      <c r="O107" s="26"/>
      <c r="P107" s="26"/>
      <c r="Q107" s="26"/>
      <c r="R107" s="26"/>
    </row>
    <row r="108" spans="5:18" ht="12.75">
      <c r="E108" s="22" t="s">
        <v>33</v>
      </c>
      <c r="F108" s="23">
        <f aca="true" t="shared" si="9" ref="F108:R108">SUM(F109:F113)</f>
        <v>75</v>
      </c>
      <c r="G108" s="26">
        <f t="shared" si="9"/>
        <v>1</v>
      </c>
      <c r="H108" s="26">
        <f t="shared" si="9"/>
        <v>1</v>
      </c>
      <c r="I108" s="26">
        <f t="shared" si="9"/>
        <v>0</v>
      </c>
      <c r="J108" s="26">
        <f t="shared" si="9"/>
        <v>0</v>
      </c>
      <c r="K108" s="26">
        <f t="shared" si="9"/>
        <v>0</v>
      </c>
      <c r="L108" s="26">
        <f t="shared" si="9"/>
        <v>1</v>
      </c>
      <c r="M108" s="26">
        <f t="shared" si="9"/>
        <v>0</v>
      </c>
      <c r="N108" s="26">
        <f t="shared" si="9"/>
        <v>1</v>
      </c>
      <c r="O108" s="26">
        <f t="shared" si="9"/>
        <v>73</v>
      </c>
      <c r="P108" s="26">
        <f t="shared" si="9"/>
        <v>37</v>
      </c>
      <c r="Q108" s="26">
        <f t="shared" si="9"/>
        <v>36</v>
      </c>
      <c r="R108" s="26">
        <f t="shared" si="9"/>
        <v>0</v>
      </c>
    </row>
    <row r="109" spans="4:18" ht="12" customHeight="1">
      <c r="D109" s="25" t="s">
        <v>102</v>
      </c>
      <c r="F109" s="23">
        <f>SUM(G109,L109,O109,R109)</f>
        <v>5</v>
      </c>
      <c r="G109" s="7">
        <v>0</v>
      </c>
      <c r="H109" s="7">
        <v>0</v>
      </c>
      <c r="I109" s="7">
        <v>0</v>
      </c>
      <c r="J109" s="7">
        <v>0</v>
      </c>
      <c r="K109" s="7">
        <v>0</v>
      </c>
      <c r="L109" s="7">
        <v>0</v>
      </c>
      <c r="M109" s="7">
        <v>0</v>
      </c>
      <c r="N109" s="7">
        <v>0</v>
      </c>
      <c r="O109" s="7">
        <v>5</v>
      </c>
      <c r="P109" s="7">
        <v>0</v>
      </c>
      <c r="Q109" s="7">
        <v>5</v>
      </c>
      <c r="R109" s="7">
        <v>0</v>
      </c>
    </row>
    <row r="110" spans="4:18" ht="12" customHeight="1">
      <c r="D110" s="25" t="s">
        <v>103</v>
      </c>
      <c r="F110" s="23">
        <f>SUM(G110,L110,O110,R110)</f>
        <v>24</v>
      </c>
      <c r="G110" s="7">
        <v>0</v>
      </c>
      <c r="H110" s="7">
        <v>0</v>
      </c>
      <c r="I110" s="7">
        <v>0</v>
      </c>
      <c r="J110" s="7">
        <v>0</v>
      </c>
      <c r="K110" s="7">
        <v>0</v>
      </c>
      <c r="L110" s="7">
        <v>0</v>
      </c>
      <c r="M110" s="7">
        <v>0</v>
      </c>
      <c r="N110" s="7">
        <v>0</v>
      </c>
      <c r="O110" s="7">
        <v>24</v>
      </c>
      <c r="P110" s="7">
        <v>5</v>
      </c>
      <c r="Q110" s="7">
        <v>19</v>
      </c>
      <c r="R110" s="7">
        <v>0</v>
      </c>
    </row>
    <row r="111" spans="4:18" ht="12" customHeight="1">
      <c r="D111" s="25" t="s">
        <v>104</v>
      </c>
      <c r="F111" s="23">
        <f>SUM(G111,L111,O111,R111)</f>
        <v>20</v>
      </c>
      <c r="G111" s="7">
        <v>1</v>
      </c>
      <c r="H111" s="7">
        <v>1</v>
      </c>
      <c r="I111" s="7">
        <v>0</v>
      </c>
      <c r="J111" s="7">
        <v>0</v>
      </c>
      <c r="K111" s="7">
        <v>0</v>
      </c>
      <c r="L111" s="7">
        <v>1</v>
      </c>
      <c r="M111" s="7">
        <v>0</v>
      </c>
      <c r="N111" s="7">
        <v>1</v>
      </c>
      <c r="O111" s="7">
        <v>18</v>
      </c>
      <c r="P111" s="7">
        <v>11</v>
      </c>
      <c r="Q111" s="7">
        <v>7</v>
      </c>
      <c r="R111" s="7">
        <v>0</v>
      </c>
    </row>
    <row r="112" spans="4:18" ht="12" customHeight="1">
      <c r="D112" s="25" t="s">
        <v>105</v>
      </c>
      <c r="F112" s="23">
        <f>SUM(G112,L112,O112,R112)</f>
        <v>20</v>
      </c>
      <c r="G112" s="7">
        <v>0</v>
      </c>
      <c r="H112" s="7">
        <v>0</v>
      </c>
      <c r="I112" s="7">
        <v>0</v>
      </c>
      <c r="J112" s="7">
        <v>0</v>
      </c>
      <c r="K112" s="7">
        <v>0</v>
      </c>
      <c r="L112" s="7">
        <v>0</v>
      </c>
      <c r="M112" s="7">
        <v>0</v>
      </c>
      <c r="N112" s="7">
        <v>0</v>
      </c>
      <c r="O112" s="7">
        <v>20</v>
      </c>
      <c r="P112" s="7">
        <v>18</v>
      </c>
      <c r="Q112" s="7">
        <v>2</v>
      </c>
      <c r="R112" s="7">
        <v>0</v>
      </c>
    </row>
    <row r="113" spans="4:18" ht="12" customHeight="1">
      <c r="D113" s="25" t="s">
        <v>383</v>
      </c>
      <c r="F113" s="23">
        <f>SUM(G113,L113,O113,R113)</f>
        <v>6</v>
      </c>
      <c r="G113" s="7">
        <v>0</v>
      </c>
      <c r="H113" s="7">
        <v>0</v>
      </c>
      <c r="I113" s="7">
        <v>0</v>
      </c>
      <c r="J113" s="7">
        <v>0</v>
      </c>
      <c r="K113" s="7">
        <v>0</v>
      </c>
      <c r="L113" s="7">
        <v>0</v>
      </c>
      <c r="M113" s="7">
        <v>0</v>
      </c>
      <c r="N113" s="7">
        <v>0</v>
      </c>
      <c r="O113" s="7">
        <v>6</v>
      </c>
      <c r="P113" s="7">
        <v>3</v>
      </c>
      <c r="Q113" s="7">
        <v>3</v>
      </c>
      <c r="R113" s="7">
        <v>0</v>
      </c>
    </row>
    <row r="114" spans="1:18" ht="18.75" customHeight="1">
      <c r="A114" s="428" t="s">
        <v>182</v>
      </c>
      <c r="B114" s="428"/>
      <c r="C114" s="428"/>
      <c r="D114" s="428"/>
      <c r="E114" s="428"/>
      <c r="F114" s="428"/>
      <c r="G114" s="428"/>
      <c r="H114" s="428"/>
      <c r="I114" s="428"/>
      <c r="J114" s="428"/>
      <c r="K114" s="428"/>
      <c r="L114" s="428"/>
      <c r="M114" s="428"/>
      <c r="N114" s="428"/>
      <c r="O114" s="428"/>
      <c r="P114" s="428"/>
      <c r="Q114" s="428"/>
      <c r="R114" s="428"/>
    </row>
    <row r="115" spans="1:18" ht="3" customHeight="1">
      <c r="A115" s="235"/>
      <c r="B115" s="235"/>
      <c r="C115" s="235"/>
      <c r="D115" s="28"/>
      <c r="E115" s="235"/>
      <c r="F115" s="235"/>
      <c r="G115" s="235"/>
      <c r="H115" s="235"/>
      <c r="I115" s="235"/>
      <c r="J115" s="235"/>
      <c r="K115" s="235"/>
      <c r="L115" s="235"/>
      <c r="M115" s="235"/>
      <c r="N115" s="235"/>
      <c r="O115" s="235"/>
      <c r="P115" s="235"/>
      <c r="Q115" s="235"/>
      <c r="R115" s="235"/>
    </row>
    <row r="116" spans="2:18" ht="12" customHeight="1">
      <c r="B116" s="28" t="s">
        <v>33</v>
      </c>
      <c r="D116" s="28"/>
      <c r="F116" s="30"/>
      <c r="G116" s="30"/>
      <c r="H116" s="30"/>
      <c r="I116" s="30"/>
      <c r="J116" s="30"/>
      <c r="K116" s="30"/>
      <c r="L116" s="30"/>
      <c r="M116" s="30"/>
      <c r="N116" s="30"/>
      <c r="O116" s="30"/>
      <c r="P116" s="30"/>
      <c r="Q116" s="30"/>
      <c r="R116" s="30"/>
    </row>
    <row r="117" spans="4:18" ht="12.75">
      <c r="D117" s="28"/>
      <c r="E117" s="29" t="s">
        <v>33</v>
      </c>
      <c r="F117" s="31">
        <v>48</v>
      </c>
      <c r="G117" s="30">
        <v>20</v>
      </c>
      <c r="H117" s="30">
        <v>7</v>
      </c>
      <c r="I117" s="30">
        <v>1</v>
      </c>
      <c r="J117" s="30">
        <v>0</v>
      </c>
      <c r="K117" s="30">
        <v>0</v>
      </c>
      <c r="L117" s="30">
        <v>13</v>
      </c>
      <c r="M117" s="30">
        <v>7</v>
      </c>
      <c r="N117" s="30">
        <v>6</v>
      </c>
      <c r="O117" s="30">
        <v>15</v>
      </c>
      <c r="P117" s="30">
        <v>3</v>
      </c>
      <c r="Q117" s="30">
        <v>12</v>
      </c>
      <c r="R117" s="30">
        <v>0</v>
      </c>
    </row>
    <row r="118" spans="4:18" ht="12" customHeight="1">
      <c r="D118" s="28" t="s">
        <v>102</v>
      </c>
      <c r="E118" s="29"/>
      <c r="F118" s="31">
        <v>4</v>
      </c>
      <c r="G118" s="30">
        <v>0</v>
      </c>
      <c r="H118" s="30">
        <v>0</v>
      </c>
      <c r="I118" s="30">
        <v>0</v>
      </c>
      <c r="J118" s="30">
        <v>0</v>
      </c>
      <c r="K118" s="30">
        <v>0</v>
      </c>
      <c r="L118" s="30">
        <v>0</v>
      </c>
      <c r="M118" s="30">
        <v>0</v>
      </c>
      <c r="N118" s="30">
        <v>0</v>
      </c>
      <c r="O118" s="30">
        <v>4</v>
      </c>
      <c r="P118" s="30">
        <v>0</v>
      </c>
      <c r="Q118" s="30">
        <v>4</v>
      </c>
      <c r="R118" s="30">
        <v>0</v>
      </c>
    </row>
    <row r="119" spans="4:18" ht="12" customHeight="1">
      <c r="D119" s="28" t="s">
        <v>103</v>
      </c>
      <c r="E119" s="29"/>
      <c r="F119" s="31">
        <v>10</v>
      </c>
      <c r="G119" s="30">
        <v>0</v>
      </c>
      <c r="H119" s="30">
        <v>0</v>
      </c>
      <c r="I119" s="30">
        <v>0</v>
      </c>
      <c r="J119" s="30">
        <v>0</v>
      </c>
      <c r="K119" s="30">
        <v>0</v>
      </c>
      <c r="L119" s="30">
        <v>6</v>
      </c>
      <c r="M119" s="30">
        <v>2</v>
      </c>
      <c r="N119" s="30">
        <v>4</v>
      </c>
      <c r="O119" s="30">
        <v>4</v>
      </c>
      <c r="P119" s="30">
        <v>0</v>
      </c>
      <c r="Q119" s="30">
        <v>4</v>
      </c>
      <c r="R119" s="30">
        <v>0</v>
      </c>
    </row>
    <row r="120" spans="4:18" ht="12" customHeight="1">
      <c r="D120" s="28" t="s">
        <v>104</v>
      </c>
      <c r="E120" s="29"/>
      <c r="F120" s="31">
        <v>12</v>
      </c>
      <c r="G120" s="30">
        <v>5</v>
      </c>
      <c r="H120" s="30">
        <v>1</v>
      </c>
      <c r="I120" s="30">
        <v>0</v>
      </c>
      <c r="J120" s="30">
        <v>0</v>
      </c>
      <c r="K120" s="30">
        <v>0</v>
      </c>
      <c r="L120" s="30">
        <v>4</v>
      </c>
      <c r="M120" s="30">
        <v>2</v>
      </c>
      <c r="N120" s="30">
        <v>2</v>
      </c>
      <c r="O120" s="30">
        <v>3</v>
      </c>
      <c r="P120" s="30">
        <v>1</v>
      </c>
      <c r="Q120" s="30">
        <v>2</v>
      </c>
      <c r="R120" s="30">
        <v>0</v>
      </c>
    </row>
    <row r="121" spans="4:18" ht="12" customHeight="1">
      <c r="D121" s="28" t="s">
        <v>105</v>
      </c>
      <c r="F121" s="31">
        <v>14</v>
      </c>
      <c r="G121" s="30">
        <v>9</v>
      </c>
      <c r="H121" s="30">
        <v>4</v>
      </c>
      <c r="I121" s="30">
        <v>0</v>
      </c>
      <c r="J121" s="30">
        <v>0</v>
      </c>
      <c r="K121" s="30">
        <v>0</v>
      </c>
      <c r="L121" s="30">
        <v>2</v>
      </c>
      <c r="M121" s="30">
        <v>2</v>
      </c>
      <c r="N121" s="30">
        <v>0</v>
      </c>
      <c r="O121" s="30">
        <v>3</v>
      </c>
      <c r="P121" s="30">
        <v>2</v>
      </c>
      <c r="Q121" s="30">
        <v>1</v>
      </c>
      <c r="R121" s="30">
        <v>0</v>
      </c>
    </row>
    <row r="122" spans="4:18" ht="12" customHeight="1">
      <c r="D122" s="28" t="s">
        <v>383</v>
      </c>
      <c r="F122" s="31">
        <v>8</v>
      </c>
      <c r="G122" s="30">
        <v>6</v>
      </c>
      <c r="H122" s="30">
        <v>2</v>
      </c>
      <c r="I122" s="30">
        <v>1</v>
      </c>
      <c r="J122" s="30">
        <v>0</v>
      </c>
      <c r="K122" s="30">
        <v>0</v>
      </c>
      <c r="L122" s="30">
        <v>1</v>
      </c>
      <c r="M122" s="30">
        <v>1</v>
      </c>
      <c r="N122" s="30">
        <v>0</v>
      </c>
      <c r="O122" s="30">
        <v>1</v>
      </c>
      <c r="P122" s="30">
        <v>0</v>
      </c>
      <c r="Q122" s="30">
        <v>1</v>
      </c>
      <c r="R122" s="30">
        <v>0</v>
      </c>
    </row>
    <row r="123" spans="4:18" ht="3" customHeight="1">
      <c r="D123" s="28"/>
      <c r="F123" s="30"/>
      <c r="G123" s="30"/>
      <c r="H123" s="30"/>
      <c r="I123" s="30"/>
      <c r="J123" s="30"/>
      <c r="K123" s="30"/>
      <c r="L123" s="30"/>
      <c r="M123" s="30"/>
      <c r="N123" s="30"/>
      <c r="O123" s="30"/>
      <c r="P123" s="30"/>
      <c r="Q123" s="30"/>
      <c r="R123" s="30"/>
    </row>
    <row r="124" spans="2:14" ht="12" customHeight="1">
      <c r="B124" s="21" t="s">
        <v>79</v>
      </c>
      <c r="F124" s="24"/>
      <c r="G124" s="24"/>
      <c r="H124" s="24"/>
      <c r="I124" s="24"/>
      <c r="J124" s="24"/>
      <c r="K124" s="24"/>
      <c r="L124" s="24"/>
      <c r="M124" s="24"/>
      <c r="N124" s="24"/>
    </row>
    <row r="125" spans="5:18" ht="12.75">
      <c r="E125" s="22" t="s">
        <v>33</v>
      </c>
      <c r="F125" s="23">
        <f aca="true" t="shared" si="10" ref="F125:R125">SUM(F126:F130)</f>
        <v>48</v>
      </c>
      <c r="G125" s="26">
        <f t="shared" si="10"/>
        <v>20</v>
      </c>
      <c r="H125" s="26">
        <f t="shared" si="10"/>
        <v>7</v>
      </c>
      <c r="I125" s="26">
        <f t="shared" si="10"/>
        <v>1</v>
      </c>
      <c r="J125" s="26">
        <f t="shared" si="10"/>
        <v>0</v>
      </c>
      <c r="K125" s="26">
        <f t="shared" si="10"/>
        <v>0</v>
      </c>
      <c r="L125" s="26">
        <f t="shared" si="10"/>
        <v>13</v>
      </c>
      <c r="M125" s="26">
        <f t="shared" si="10"/>
        <v>7</v>
      </c>
      <c r="N125" s="26">
        <f t="shared" si="10"/>
        <v>6</v>
      </c>
      <c r="O125" s="26">
        <f t="shared" si="10"/>
        <v>15</v>
      </c>
      <c r="P125" s="26">
        <f t="shared" si="10"/>
        <v>3</v>
      </c>
      <c r="Q125" s="26">
        <f t="shared" si="10"/>
        <v>12</v>
      </c>
      <c r="R125" s="26">
        <f t="shared" si="10"/>
        <v>0</v>
      </c>
    </row>
    <row r="126" spans="4:18" ht="12" customHeight="1">
      <c r="D126" s="25" t="s">
        <v>102</v>
      </c>
      <c r="F126" s="23">
        <f>SUM(G126,L126,O126,R126)</f>
        <v>4</v>
      </c>
      <c r="G126" s="7">
        <v>0</v>
      </c>
      <c r="H126" s="7">
        <v>0</v>
      </c>
      <c r="I126" s="7">
        <v>0</v>
      </c>
      <c r="J126" s="7">
        <v>0</v>
      </c>
      <c r="K126" s="7">
        <v>0</v>
      </c>
      <c r="L126" s="7">
        <v>0</v>
      </c>
      <c r="M126" s="7">
        <v>0</v>
      </c>
      <c r="N126" s="7">
        <v>0</v>
      </c>
      <c r="O126" s="7">
        <v>4</v>
      </c>
      <c r="P126" s="7">
        <v>0</v>
      </c>
      <c r="Q126" s="7">
        <v>4</v>
      </c>
      <c r="R126" s="7">
        <v>0</v>
      </c>
    </row>
    <row r="127" spans="4:18" ht="12" customHeight="1">
      <c r="D127" s="25" t="s">
        <v>103</v>
      </c>
      <c r="F127" s="23">
        <f>SUM(G127,L127,O127,R127)</f>
        <v>10</v>
      </c>
      <c r="G127" s="7">
        <v>0</v>
      </c>
      <c r="H127" s="7">
        <v>0</v>
      </c>
      <c r="I127" s="7">
        <v>0</v>
      </c>
      <c r="J127" s="7">
        <v>0</v>
      </c>
      <c r="K127" s="7">
        <v>0</v>
      </c>
      <c r="L127" s="7">
        <v>6</v>
      </c>
      <c r="M127" s="7">
        <v>2</v>
      </c>
      <c r="N127" s="7">
        <v>4</v>
      </c>
      <c r="O127" s="7">
        <v>4</v>
      </c>
      <c r="P127" s="7">
        <v>0</v>
      </c>
      <c r="Q127" s="7">
        <v>4</v>
      </c>
      <c r="R127" s="7">
        <v>0</v>
      </c>
    </row>
    <row r="128" spans="4:18" ht="12" customHeight="1">
      <c r="D128" s="25" t="s">
        <v>104</v>
      </c>
      <c r="F128" s="23">
        <f>SUM(G128,L128,O128,R128)</f>
        <v>12</v>
      </c>
      <c r="G128" s="7">
        <v>5</v>
      </c>
      <c r="H128" s="7">
        <v>1</v>
      </c>
      <c r="I128" s="7">
        <v>0</v>
      </c>
      <c r="J128" s="7">
        <v>0</v>
      </c>
      <c r="K128" s="7">
        <v>0</v>
      </c>
      <c r="L128" s="7">
        <v>4</v>
      </c>
      <c r="M128" s="7">
        <v>2</v>
      </c>
      <c r="N128" s="7">
        <v>2</v>
      </c>
      <c r="O128" s="7">
        <v>3</v>
      </c>
      <c r="P128" s="7">
        <v>1</v>
      </c>
      <c r="Q128" s="7">
        <v>2</v>
      </c>
      <c r="R128" s="7">
        <v>0</v>
      </c>
    </row>
    <row r="129" spans="4:18" ht="12" customHeight="1">
      <c r="D129" s="25" t="s">
        <v>105</v>
      </c>
      <c r="F129" s="23">
        <f>SUM(G129,L129,O129,R129)</f>
        <v>14</v>
      </c>
      <c r="G129" s="7">
        <v>9</v>
      </c>
      <c r="H129" s="7">
        <v>4</v>
      </c>
      <c r="I129" s="7">
        <v>0</v>
      </c>
      <c r="J129" s="7">
        <v>0</v>
      </c>
      <c r="K129" s="7">
        <v>0</v>
      </c>
      <c r="L129" s="7">
        <v>2</v>
      </c>
      <c r="M129" s="7">
        <v>2</v>
      </c>
      <c r="N129" s="7">
        <v>0</v>
      </c>
      <c r="O129" s="7">
        <v>3</v>
      </c>
      <c r="P129" s="7">
        <v>2</v>
      </c>
      <c r="Q129" s="7">
        <v>1</v>
      </c>
      <c r="R129" s="7">
        <v>0</v>
      </c>
    </row>
    <row r="130" spans="4:18" ht="12" customHeight="1">
      <c r="D130" s="25" t="s">
        <v>383</v>
      </c>
      <c r="F130" s="23">
        <f>SUM(G130,L130,O130,R130)</f>
        <v>8</v>
      </c>
      <c r="G130" s="7">
        <v>6</v>
      </c>
      <c r="H130" s="7">
        <v>2</v>
      </c>
      <c r="I130" s="7">
        <v>1</v>
      </c>
      <c r="J130" s="7">
        <v>0</v>
      </c>
      <c r="K130" s="7">
        <v>0</v>
      </c>
      <c r="L130" s="7">
        <v>1</v>
      </c>
      <c r="M130" s="7">
        <v>1</v>
      </c>
      <c r="N130" s="7">
        <v>0</v>
      </c>
      <c r="O130" s="7">
        <v>1</v>
      </c>
      <c r="P130" s="7">
        <v>0</v>
      </c>
      <c r="Q130" s="7">
        <v>1</v>
      </c>
      <c r="R130" s="7">
        <v>0</v>
      </c>
    </row>
    <row r="131" spans="1:18" ht="18.75" customHeight="1">
      <c r="A131" s="428" t="s">
        <v>17</v>
      </c>
      <c r="B131" s="428"/>
      <c r="C131" s="428"/>
      <c r="D131" s="428"/>
      <c r="E131" s="428"/>
      <c r="F131" s="428"/>
      <c r="G131" s="428"/>
      <c r="H131" s="428"/>
      <c r="I131" s="428"/>
      <c r="J131" s="428"/>
      <c r="K131" s="428"/>
      <c r="L131" s="428"/>
      <c r="M131" s="428"/>
      <c r="N131" s="428"/>
      <c r="O131" s="428"/>
      <c r="P131" s="428"/>
      <c r="Q131" s="428"/>
      <c r="R131" s="428"/>
    </row>
    <row r="132" spans="1:18" ht="3" customHeight="1">
      <c r="A132" s="235"/>
      <c r="B132" s="235"/>
      <c r="C132" s="235"/>
      <c r="D132" s="28"/>
      <c r="E132" s="235"/>
      <c r="F132" s="235"/>
      <c r="G132" s="235"/>
      <c r="H132" s="235"/>
      <c r="I132" s="235"/>
      <c r="J132" s="235"/>
      <c r="K132" s="235"/>
      <c r="L132" s="235"/>
      <c r="M132" s="235"/>
      <c r="N132" s="235"/>
      <c r="O132" s="235"/>
      <c r="P132" s="235"/>
      <c r="Q132" s="235"/>
      <c r="R132" s="235"/>
    </row>
    <row r="133" spans="2:18" ht="12" customHeight="1">
      <c r="B133" s="28" t="s">
        <v>33</v>
      </c>
      <c r="D133" s="28"/>
      <c r="F133" s="30"/>
      <c r="G133" s="30"/>
      <c r="H133" s="30"/>
      <c r="I133" s="30"/>
      <c r="J133" s="30"/>
      <c r="K133" s="30"/>
      <c r="L133" s="30"/>
      <c r="M133" s="30"/>
      <c r="N133" s="30"/>
      <c r="O133" s="30"/>
      <c r="P133" s="30"/>
      <c r="Q133" s="30"/>
      <c r="R133" s="30"/>
    </row>
    <row r="134" spans="4:18" ht="12.75">
      <c r="D134" s="28"/>
      <c r="E134" s="29" t="s">
        <v>33</v>
      </c>
      <c r="F134" s="31">
        <v>543</v>
      </c>
      <c r="G134" s="30">
        <v>254</v>
      </c>
      <c r="H134" s="30">
        <v>133</v>
      </c>
      <c r="I134" s="30">
        <v>105</v>
      </c>
      <c r="J134" s="30">
        <v>7</v>
      </c>
      <c r="K134" s="30">
        <v>1</v>
      </c>
      <c r="L134" s="30">
        <v>13</v>
      </c>
      <c r="M134" s="30">
        <v>13</v>
      </c>
      <c r="N134" s="30">
        <v>0</v>
      </c>
      <c r="O134" s="30">
        <v>109</v>
      </c>
      <c r="P134" s="30">
        <v>39</v>
      </c>
      <c r="Q134" s="30">
        <v>70</v>
      </c>
      <c r="R134" s="30">
        <v>167</v>
      </c>
    </row>
    <row r="135" spans="4:18" ht="12" customHeight="1">
      <c r="D135" s="28" t="s">
        <v>102</v>
      </c>
      <c r="E135" s="29"/>
      <c r="F135" s="31">
        <v>4</v>
      </c>
      <c r="G135" s="30">
        <v>0</v>
      </c>
      <c r="H135" s="30">
        <v>0</v>
      </c>
      <c r="I135" s="30">
        <v>0</v>
      </c>
      <c r="J135" s="30">
        <v>0</v>
      </c>
      <c r="K135" s="30">
        <v>0</v>
      </c>
      <c r="L135" s="30">
        <v>0</v>
      </c>
      <c r="M135" s="30">
        <v>0</v>
      </c>
      <c r="N135" s="30">
        <v>0</v>
      </c>
      <c r="O135" s="30">
        <v>4</v>
      </c>
      <c r="P135" s="30">
        <v>0</v>
      </c>
      <c r="Q135" s="30">
        <v>4</v>
      </c>
      <c r="R135" s="30">
        <v>0</v>
      </c>
    </row>
    <row r="136" spans="4:18" ht="12" customHeight="1">
      <c r="D136" s="28" t="s">
        <v>103</v>
      </c>
      <c r="E136" s="29"/>
      <c r="F136" s="31">
        <v>85</v>
      </c>
      <c r="G136" s="30">
        <v>20</v>
      </c>
      <c r="H136" s="30">
        <v>9</v>
      </c>
      <c r="I136" s="30">
        <v>6</v>
      </c>
      <c r="J136" s="30">
        <v>0</v>
      </c>
      <c r="K136" s="30">
        <v>1</v>
      </c>
      <c r="L136" s="30">
        <v>3</v>
      </c>
      <c r="M136" s="30">
        <v>3</v>
      </c>
      <c r="N136" s="30">
        <v>0</v>
      </c>
      <c r="O136" s="30">
        <v>46</v>
      </c>
      <c r="P136" s="30">
        <v>5</v>
      </c>
      <c r="Q136" s="30">
        <v>41</v>
      </c>
      <c r="R136" s="30">
        <v>16</v>
      </c>
    </row>
    <row r="137" spans="4:18" ht="12" customHeight="1">
      <c r="D137" s="28" t="s">
        <v>104</v>
      </c>
      <c r="E137" s="29"/>
      <c r="F137" s="31">
        <v>140</v>
      </c>
      <c r="G137" s="30">
        <v>73</v>
      </c>
      <c r="H137" s="30">
        <v>30</v>
      </c>
      <c r="I137" s="30">
        <v>39</v>
      </c>
      <c r="J137" s="30">
        <v>1</v>
      </c>
      <c r="K137" s="30">
        <v>0</v>
      </c>
      <c r="L137" s="30">
        <v>3</v>
      </c>
      <c r="M137" s="30">
        <v>3</v>
      </c>
      <c r="N137" s="30">
        <v>0</v>
      </c>
      <c r="O137" s="30">
        <v>30</v>
      </c>
      <c r="P137" s="30">
        <v>8</v>
      </c>
      <c r="Q137" s="30">
        <v>22</v>
      </c>
      <c r="R137" s="30">
        <v>34</v>
      </c>
    </row>
    <row r="138" spans="4:18" ht="12" customHeight="1">
      <c r="D138" s="28" t="s">
        <v>105</v>
      </c>
      <c r="F138" s="31">
        <v>195</v>
      </c>
      <c r="G138" s="30">
        <v>99</v>
      </c>
      <c r="H138" s="30">
        <v>57</v>
      </c>
      <c r="I138" s="30">
        <v>36</v>
      </c>
      <c r="J138" s="30">
        <v>6</v>
      </c>
      <c r="K138" s="30">
        <v>0</v>
      </c>
      <c r="L138" s="30">
        <v>2</v>
      </c>
      <c r="M138" s="30">
        <v>2</v>
      </c>
      <c r="N138" s="30">
        <v>0</v>
      </c>
      <c r="O138" s="30">
        <v>24</v>
      </c>
      <c r="P138" s="30">
        <v>21</v>
      </c>
      <c r="Q138" s="30">
        <v>3</v>
      </c>
      <c r="R138" s="30">
        <v>70</v>
      </c>
    </row>
    <row r="139" spans="4:18" ht="12" customHeight="1">
      <c r="D139" s="28" t="s">
        <v>383</v>
      </c>
      <c r="F139" s="31">
        <v>119</v>
      </c>
      <c r="G139" s="30">
        <v>62</v>
      </c>
      <c r="H139" s="30">
        <v>37</v>
      </c>
      <c r="I139" s="30">
        <v>24</v>
      </c>
      <c r="J139" s="30">
        <v>0</v>
      </c>
      <c r="K139" s="30">
        <v>0</v>
      </c>
      <c r="L139" s="30">
        <v>5</v>
      </c>
      <c r="M139" s="30">
        <v>5</v>
      </c>
      <c r="N139" s="30">
        <v>0</v>
      </c>
      <c r="O139" s="30">
        <v>5</v>
      </c>
      <c r="P139" s="30">
        <v>5</v>
      </c>
      <c r="Q139" s="30">
        <v>0</v>
      </c>
      <c r="R139" s="30">
        <v>47</v>
      </c>
    </row>
    <row r="140" spans="4:18" ht="3" customHeight="1">
      <c r="D140" s="28"/>
      <c r="F140" s="30"/>
      <c r="G140" s="30"/>
      <c r="H140" s="30"/>
      <c r="I140" s="30"/>
      <c r="J140" s="30"/>
      <c r="K140" s="30"/>
      <c r="L140" s="30"/>
      <c r="M140" s="30"/>
      <c r="N140" s="30"/>
      <c r="O140" s="30"/>
      <c r="P140" s="30"/>
      <c r="Q140" s="30"/>
      <c r="R140" s="30"/>
    </row>
    <row r="141" spans="2:14" ht="12" customHeight="1">
      <c r="B141" s="21" t="s">
        <v>79</v>
      </c>
      <c r="F141" s="24"/>
      <c r="G141" s="24"/>
      <c r="H141" s="24"/>
      <c r="I141" s="24"/>
      <c r="J141" s="24"/>
      <c r="K141" s="24"/>
      <c r="L141" s="24"/>
      <c r="M141" s="24"/>
      <c r="N141" s="24"/>
    </row>
    <row r="142" spans="5:18" ht="12.75">
      <c r="E142" s="22" t="s">
        <v>33</v>
      </c>
      <c r="F142" s="23">
        <f aca="true" t="shared" si="11" ref="F142:R142">SUM(F143:F147)</f>
        <v>3</v>
      </c>
      <c r="G142" s="26">
        <f t="shared" si="11"/>
        <v>1</v>
      </c>
      <c r="H142" s="26">
        <f t="shared" si="11"/>
        <v>0</v>
      </c>
      <c r="I142" s="26">
        <f t="shared" si="11"/>
        <v>1</v>
      </c>
      <c r="J142" s="26">
        <f t="shared" si="11"/>
        <v>0</v>
      </c>
      <c r="K142" s="26">
        <f t="shared" si="11"/>
        <v>0</v>
      </c>
      <c r="L142" s="26">
        <f t="shared" si="11"/>
        <v>0</v>
      </c>
      <c r="M142" s="26">
        <f t="shared" si="11"/>
        <v>0</v>
      </c>
      <c r="N142" s="26">
        <f t="shared" si="11"/>
        <v>0</v>
      </c>
      <c r="O142" s="26">
        <f t="shared" si="11"/>
        <v>2</v>
      </c>
      <c r="P142" s="26">
        <f t="shared" si="11"/>
        <v>0</v>
      </c>
      <c r="Q142" s="26">
        <f t="shared" si="11"/>
        <v>2</v>
      </c>
      <c r="R142" s="26">
        <f t="shared" si="11"/>
        <v>0</v>
      </c>
    </row>
    <row r="143" spans="4:18" ht="12" customHeight="1">
      <c r="D143" s="25" t="s">
        <v>102</v>
      </c>
      <c r="F143" s="23">
        <f>SUM(G143,L143,O143,R143)</f>
        <v>0</v>
      </c>
      <c r="G143" s="7">
        <v>0</v>
      </c>
      <c r="H143" s="7">
        <v>0</v>
      </c>
      <c r="I143" s="7">
        <v>0</v>
      </c>
      <c r="J143" s="7">
        <v>0</v>
      </c>
      <c r="K143" s="7">
        <v>0</v>
      </c>
      <c r="L143" s="7">
        <v>0</v>
      </c>
      <c r="M143" s="7">
        <v>0</v>
      </c>
      <c r="N143" s="7">
        <v>0</v>
      </c>
      <c r="O143" s="7">
        <v>0</v>
      </c>
      <c r="P143" s="7">
        <v>0</v>
      </c>
      <c r="Q143" s="7">
        <v>0</v>
      </c>
      <c r="R143" s="7">
        <v>0</v>
      </c>
    </row>
    <row r="144" spans="4:18" ht="12" customHeight="1">
      <c r="D144" s="25" t="s">
        <v>103</v>
      </c>
      <c r="F144" s="23">
        <f>SUM(G144,L144,O144,R144)</f>
        <v>2</v>
      </c>
      <c r="G144" s="7">
        <v>0</v>
      </c>
      <c r="H144" s="7">
        <v>0</v>
      </c>
      <c r="I144" s="7">
        <v>0</v>
      </c>
      <c r="J144" s="7">
        <v>0</v>
      </c>
      <c r="K144" s="7">
        <v>0</v>
      </c>
      <c r="L144" s="7">
        <v>0</v>
      </c>
      <c r="M144" s="7">
        <v>0</v>
      </c>
      <c r="N144" s="7">
        <v>0</v>
      </c>
      <c r="O144" s="7">
        <v>2</v>
      </c>
      <c r="P144" s="7">
        <v>0</v>
      </c>
      <c r="Q144" s="7">
        <v>2</v>
      </c>
      <c r="R144" s="7">
        <v>0</v>
      </c>
    </row>
    <row r="145" spans="4:18" ht="12" customHeight="1">
      <c r="D145" s="25" t="s">
        <v>104</v>
      </c>
      <c r="F145" s="23">
        <f>SUM(G145,L145,O145,R145)</f>
        <v>1</v>
      </c>
      <c r="G145" s="7">
        <v>1</v>
      </c>
      <c r="H145" s="7">
        <v>0</v>
      </c>
      <c r="I145" s="7">
        <v>1</v>
      </c>
      <c r="J145" s="7">
        <v>0</v>
      </c>
      <c r="K145" s="7">
        <v>0</v>
      </c>
      <c r="L145" s="7">
        <v>0</v>
      </c>
      <c r="M145" s="7">
        <v>0</v>
      </c>
      <c r="N145" s="7">
        <v>0</v>
      </c>
      <c r="O145" s="7">
        <v>0</v>
      </c>
      <c r="P145" s="7">
        <v>0</v>
      </c>
      <c r="Q145" s="7">
        <v>0</v>
      </c>
      <c r="R145" s="7">
        <v>0</v>
      </c>
    </row>
    <row r="146" spans="4:18" ht="12" customHeight="1">
      <c r="D146" s="25" t="s">
        <v>105</v>
      </c>
      <c r="F146" s="23">
        <f>SUM(G146,L146,O146,R146)</f>
        <v>0</v>
      </c>
      <c r="G146" s="7">
        <v>0</v>
      </c>
      <c r="H146" s="7">
        <v>0</v>
      </c>
      <c r="I146" s="7">
        <v>0</v>
      </c>
      <c r="J146" s="7">
        <v>0</v>
      </c>
      <c r="K146" s="7">
        <v>0</v>
      </c>
      <c r="L146" s="7">
        <v>0</v>
      </c>
      <c r="M146" s="7">
        <v>0</v>
      </c>
      <c r="N146" s="7">
        <v>0</v>
      </c>
      <c r="O146" s="7">
        <v>0</v>
      </c>
      <c r="P146" s="7">
        <v>0</v>
      </c>
      <c r="Q146" s="7">
        <v>0</v>
      </c>
      <c r="R146" s="7">
        <v>0</v>
      </c>
    </row>
    <row r="147" spans="4:18" ht="12" customHeight="1">
      <c r="D147" s="25" t="s">
        <v>383</v>
      </c>
      <c r="F147" s="23">
        <f>SUM(G147,L147,O147,R147)</f>
        <v>0</v>
      </c>
      <c r="G147" s="7">
        <v>0</v>
      </c>
      <c r="H147" s="7">
        <v>0</v>
      </c>
      <c r="I147" s="7">
        <v>0</v>
      </c>
      <c r="J147" s="7">
        <v>0</v>
      </c>
      <c r="K147" s="7">
        <v>0</v>
      </c>
      <c r="L147" s="7">
        <v>0</v>
      </c>
      <c r="M147" s="7">
        <v>0</v>
      </c>
      <c r="N147" s="7">
        <v>0</v>
      </c>
      <c r="O147" s="7">
        <v>0</v>
      </c>
      <c r="P147" s="7">
        <v>0</v>
      </c>
      <c r="Q147" s="7">
        <v>0</v>
      </c>
      <c r="R147" s="7">
        <v>0</v>
      </c>
    </row>
    <row r="148" spans="2:14" ht="12" customHeight="1">
      <c r="B148" s="21" t="s">
        <v>38</v>
      </c>
      <c r="F148" s="24"/>
      <c r="G148" s="24"/>
      <c r="H148" s="24"/>
      <c r="I148" s="24"/>
      <c r="J148" s="24"/>
      <c r="K148" s="24"/>
      <c r="L148" s="24"/>
      <c r="M148" s="24"/>
      <c r="N148" s="24"/>
    </row>
    <row r="149" spans="3:14" ht="12" customHeight="1">
      <c r="C149" s="21" t="s">
        <v>39</v>
      </c>
      <c r="F149" s="24"/>
      <c r="G149" s="24"/>
      <c r="H149" s="24"/>
      <c r="I149" s="24"/>
      <c r="J149" s="24"/>
      <c r="K149" s="24"/>
      <c r="L149" s="24"/>
      <c r="M149" s="24"/>
      <c r="N149" s="24"/>
    </row>
    <row r="150" spans="5:18" ht="12.75">
      <c r="E150" s="22" t="s">
        <v>33</v>
      </c>
      <c r="F150" s="23">
        <f aca="true" t="shared" si="12" ref="F150:R150">SUM(F151:F155)</f>
        <v>6</v>
      </c>
      <c r="G150" s="26">
        <f t="shared" si="12"/>
        <v>1</v>
      </c>
      <c r="H150" s="26">
        <f t="shared" si="12"/>
        <v>0</v>
      </c>
      <c r="I150" s="26">
        <f t="shared" si="12"/>
        <v>1</v>
      </c>
      <c r="J150" s="26">
        <f t="shared" si="12"/>
        <v>0</v>
      </c>
      <c r="K150" s="26">
        <f t="shared" si="12"/>
        <v>0</v>
      </c>
      <c r="L150" s="26">
        <f t="shared" si="12"/>
        <v>0</v>
      </c>
      <c r="M150" s="26">
        <f t="shared" si="12"/>
        <v>0</v>
      </c>
      <c r="N150" s="26">
        <f t="shared" si="12"/>
        <v>0</v>
      </c>
      <c r="O150" s="26">
        <f t="shared" si="12"/>
        <v>3</v>
      </c>
      <c r="P150" s="26">
        <f t="shared" si="12"/>
        <v>1</v>
      </c>
      <c r="Q150" s="26">
        <f t="shared" si="12"/>
        <v>2</v>
      </c>
      <c r="R150" s="26">
        <f t="shared" si="12"/>
        <v>2</v>
      </c>
    </row>
    <row r="151" spans="4:18" ht="12" customHeight="1">
      <c r="D151" s="25" t="s">
        <v>102</v>
      </c>
      <c r="F151" s="23">
        <f>SUM(G151,L151,O151,R151)</f>
        <v>0</v>
      </c>
      <c r="G151" s="7">
        <v>0</v>
      </c>
      <c r="H151" s="7">
        <v>0</v>
      </c>
      <c r="I151" s="7">
        <v>0</v>
      </c>
      <c r="J151" s="7">
        <v>0</v>
      </c>
      <c r="K151" s="7">
        <v>0</v>
      </c>
      <c r="L151" s="7">
        <v>0</v>
      </c>
      <c r="M151" s="7">
        <v>0</v>
      </c>
      <c r="N151" s="7">
        <v>0</v>
      </c>
      <c r="O151" s="7">
        <v>0</v>
      </c>
      <c r="P151" s="7">
        <v>0</v>
      </c>
      <c r="Q151" s="7">
        <v>0</v>
      </c>
      <c r="R151" s="7">
        <v>0</v>
      </c>
    </row>
    <row r="152" spans="4:18" ht="12" customHeight="1">
      <c r="D152" s="25" t="s">
        <v>103</v>
      </c>
      <c r="F152" s="23">
        <f>SUM(G152,L152,O152,R152)</f>
        <v>3</v>
      </c>
      <c r="G152" s="7">
        <v>0</v>
      </c>
      <c r="H152" s="7">
        <v>0</v>
      </c>
      <c r="I152" s="7">
        <v>0</v>
      </c>
      <c r="J152" s="7">
        <v>0</v>
      </c>
      <c r="K152" s="7">
        <v>0</v>
      </c>
      <c r="L152" s="7">
        <v>0</v>
      </c>
      <c r="M152" s="7">
        <v>0</v>
      </c>
      <c r="N152" s="7">
        <v>0</v>
      </c>
      <c r="O152" s="7">
        <v>3</v>
      </c>
      <c r="P152" s="7">
        <v>1</v>
      </c>
      <c r="Q152" s="7">
        <v>2</v>
      </c>
      <c r="R152" s="7">
        <v>0</v>
      </c>
    </row>
    <row r="153" spans="4:18" ht="12" customHeight="1">
      <c r="D153" s="25" t="s">
        <v>104</v>
      </c>
      <c r="F153" s="23">
        <f>SUM(G153,L153,O153,R153)</f>
        <v>2</v>
      </c>
      <c r="G153" s="7">
        <v>1</v>
      </c>
      <c r="H153" s="7">
        <v>0</v>
      </c>
      <c r="I153" s="7">
        <v>1</v>
      </c>
      <c r="J153" s="7">
        <v>0</v>
      </c>
      <c r="K153" s="7">
        <v>0</v>
      </c>
      <c r="L153" s="7">
        <v>0</v>
      </c>
      <c r="M153" s="7">
        <v>0</v>
      </c>
      <c r="N153" s="7">
        <v>0</v>
      </c>
      <c r="O153" s="7">
        <v>0</v>
      </c>
      <c r="P153" s="7">
        <v>0</v>
      </c>
      <c r="Q153" s="7">
        <v>0</v>
      </c>
      <c r="R153" s="7">
        <v>1</v>
      </c>
    </row>
    <row r="154" spans="4:18" ht="12" customHeight="1">
      <c r="D154" s="25" t="s">
        <v>105</v>
      </c>
      <c r="F154" s="23">
        <f>SUM(G154,L154,O154,R154)</f>
        <v>0</v>
      </c>
      <c r="G154" s="7">
        <v>0</v>
      </c>
      <c r="H154" s="7">
        <v>0</v>
      </c>
      <c r="I154" s="7">
        <v>0</v>
      </c>
      <c r="J154" s="7">
        <v>0</v>
      </c>
      <c r="K154" s="7">
        <v>0</v>
      </c>
      <c r="L154" s="7">
        <v>0</v>
      </c>
      <c r="M154" s="7">
        <v>0</v>
      </c>
      <c r="N154" s="7">
        <v>0</v>
      </c>
      <c r="O154" s="7">
        <v>0</v>
      </c>
      <c r="P154" s="7">
        <v>0</v>
      </c>
      <c r="Q154" s="7">
        <v>0</v>
      </c>
      <c r="R154" s="7">
        <v>0</v>
      </c>
    </row>
    <row r="155" spans="4:18" ht="12" customHeight="1">
      <c r="D155" s="25" t="s">
        <v>383</v>
      </c>
      <c r="F155" s="23">
        <f>SUM(G155,L155,O155,R155)</f>
        <v>1</v>
      </c>
      <c r="G155" s="7">
        <v>0</v>
      </c>
      <c r="H155" s="7">
        <v>0</v>
      </c>
      <c r="I155" s="7">
        <v>0</v>
      </c>
      <c r="J155" s="7">
        <v>0</v>
      </c>
      <c r="K155" s="7">
        <v>0</v>
      </c>
      <c r="L155" s="7">
        <v>0</v>
      </c>
      <c r="M155" s="7">
        <v>0</v>
      </c>
      <c r="N155" s="7">
        <v>0</v>
      </c>
      <c r="O155" s="7">
        <v>0</v>
      </c>
      <c r="P155" s="7">
        <v>0</v>
      </c>
      <c r="Q155" s="7">
        <v>0</v>
      </c>
      <c r="R155" s="7">
        <v>1</v>
      </c>
    </row>
    <row r="156" spans="6:18" ht="3" customHeight="1">
      <c r="F156" s="26"/>
      <c r="G156" s="7"/>
      <c r="H156" s="7"/>
      <c r="I156" s="7"/>
      <c r="J156" s="7"/>
      <c r="K156" s="7"/>
      <c r="L156" s="7"/>
      <c r="M156" s="7"/>
      <c r="N156" s="7"/>
      <c r="O156" s="7"/>
      <c r="P156" s="7"/>
      <c r="Q156" s="7"/>
      <c r="R156" s="7"/>
    </row>
    <row r="157" spans="2:14" ht="12" customHeight="1">
      <c r="B157" s="21" t="s">
        <v>44</v>
      </c>
      <c r="F157" s="24"/>
      <c r="G157" s="24"/>
      <c r="H157" s="24"/>
      <c r="I157" s="24"/>
      <c r="J157" s="24"/>
      <c r="K157" s="24"/>
      <c r="L157" s="24"/>
      <c r="M157" s="24"/>
      <c r="N157" s="24"/>
    </row>
    <row r="158" spans="5:18" ht="12.75">
      <c r="E158" s="22" t="s">
        <v>33</v>
      </c>
      <c r="F158" s="23">
        <f aca="true" t="shared" si="13" ref="F158:R158">SUM(F159:F163)</f>
        <v>15</v>
      </c>
      <c r="G158" s="26">
        <f t="shared" si="13"/>
        <v>9</v>
      </c>
      <c r="H158" s="26">
        <f t="shared" si="13"/>
        <v>3</v>
      </c>
      <c r="I158" s="26">
        <f t="shared" si="13"/>
        <v>6</v>
      </c>
      <c r="J158" s="26">
        <f t="shared" si="13"/>
        <v>0</v>
      </c>
      <c r="K158" s="26">
        <f t="shared" si="13"/>
        <v>0</v>
      </c>
      <c r="L158" s="26">
        <f t="shared" si="13"/>
        <v>0</v>
      </c>
      <c r="M158" s="26">
        <f t="shared" si="13"/>
        <v>0</v>
      </c>
      <c r="N158" s="26">
        <f t="shared" si="13"/>
        <v>0</v>
      </c>
      <c r="O158" s="26">
        <f t="shared" si="13"/>
        <v>6</v>
      </c>
      <c r="P158" s="26">
        <f t="shared" si="13"/>
        <v>0</v>
      </c>
      <c r="Q158" s="26">
        <f t="shared" si="13"/>
        <v>6</v>
      </c>
      <c r="R158" s="26">
        <f t="shared" si="13"/>
        <v>0</v>
      </c>
    </row>
    <row r="159" spans="4:18" ht="12" customHeight="1">
      <c r="D159" s="25" t="s">
        <v>102</v>
      </c>
      <c r="F159" s="23">
        <f>SUM(G159,L159,O159,R159)</f>
        <v>1</v>
      </c>
      <c r="G159" s="7">
        <v>0</v>
      </c>
      <c r="H159" s="7">
        <v>0</v>
      </c>
      <c r="I159" s="7">
        <v>0</v>
      </c>
      <c r="J159" s="7">
        <v>0</v>
      </c>
      <c r="K159" s="7">
        <v>0</v>
      </c>
      <c r="L159" s="7">
        <v>0</v>
      </c>
      <c r="M159" s="7">
        <v>0</v>
      </c>
      <c r="N159" s="7">
        <v>0</v>
      </c>
      <c r="O159" s="7">
        <v>1</v>
      </c>
      <c r="P159" s="7">
        <v>0</v>
      </c>
      <c r="Q159" s="7">
        <v>1</v>
      </c>
      <c r="R159" s="7">
        <v>0</v>
      </c>
    </row>
    <row r="160" spans="4:18" ht="12" customHeight="1">
      <c r="D160" s="25" t="s">
        <v>103</v>
      </c>
      <c r="F160" s="23">
        <f>SUM(G160,L160,O160,R160)</f>
        <v>5</v>
      </c>
      <c r="G160" s="7">
        <v>0</v>
      </c>
      <c r="H160" s="7">
        <v>0</v>
      </c>
      <c r="I160" s="7">
        <v>0</v>
      </c>
      <c r="J160" s="7">
        <v>0</v>
      </c>
      <c r="K160" s="7">
        <v>0</v>
      </c>
      <c r="L160" s="7">
        <v>0</v>
      </c>
      <c r="M160" s="7">
        <v>0</v>
      </c>
      <c r="N160" s="7">
        <v>0</v>
      </c>
      <c r="O160" s="7">
        <v>5</v>
      </c>
      <c r="P160" s="7">
        <v>0</v>
      </c>
      <c r="Q160" s="7">
        <v>5</v>
      </c>
      <c r="R160" s="7">
        <v>0</v>
      </c>
    </row>
    <row r="161" spans="4:18" ht="12" customHeight="1">
      <c r="D161" s="25" t="s">
        <v>104</v>
      </c>
      <c r="F161" s="23">
        <f>SUM(G161,L161,O161,R161)</f>
        <v>2</v>
      </c>
      <c r="G161" s="7">
        <v>2</v>
      </c>
      <c r="H161" s="7">
        <v>0</v>
      </c>
      <c r="I161" s="7">
        <v>2</v>
      </c>
      <c r="J161" s="7">
        <v>0</v>
      </c>
      <c r="K161" s="7">
        <v>0</v>
      </c>
      <c r="L161" s="7">
        <v>0</v>
      </c>
      <c r="M161" s="7">
        <v>0</v>
      </c>
      <c r="N161" s="7">
        <v>0</v>
      </c>
      <c r="O161" s="7">
        <v>0</v>
      </c>
      <c r="P161" s="7">
        <v>0</v>
      </c>
      <c r="Q161" s="7">
        <v>0</v>
      </c>
      <c r="R161" s="7">
        <v>0</v>
      </c>
    </row>
    <row r="162" spans="4:18" ht="12" customHeight="1">
      <c r="D162" s="25" t="s">
        <v>105</v>
      </c>
      <c r="F162" s="23">
        <f>SUM(G162,L162,O162,R162)</f>
        <v>3</v>
      </c>
      <c r="G162" s="7">
        <v>3</v>
      </c>
      <c r="H162" s="7">
        <v>1</v>
      </c>
      <c r="I162" s="7">
        <v>2</v>
      </c>
      <c r="J162" s="7">
        <v>0</v>
      </c>
      <c r="K162" s="7">
        <v>0</v>
      </c>
      <c r="L162" s="7">
        <v>0</v>
      </c>
      <c r="M162" s="7">
        <v>0</v>
      </c>
      <c r="N162" s="7">
        <v>0</v>
      </c>
      <c r="O162" s="7">
        <v>0</v>
      </c>
      <c r="P162" s="7">
        <v>0</v>
      </c>
      <c r="Q162" s="7">
        <v>0</v>
      </c>
      <c r="R162" s="7">
        <v>0</v>
      </c>
    </row>
    <row r="163" spans="4:18" ht="12" customHeight="1">
      <c r="D163" s="25" t="s">
        <v>383</v>
      </c>
      <c r="F163" s="23">
        <f>SUM(G163,L163,O163,R163)</f>
        <v>4</v>
      </c>
      <c r="G163" s="7">
        <v>4</v>
      </c>
      <c r="H163" s="7">
        <v>2</v>
      </c>
      <c r="I163" s="7">
        <v>2</v>
      </c>
      <c r="J163" s="7">
        <v>0</v>
      </c>
      <c r="K163" s="7">
        <v>0</v>
      </c>
      <c r="L163" s="7">
        <v>0</v>
      </c>
      <c r="M163" s="7">
        <v>0</v>
      </c>
      <c r="N163" s="7">
        <v>0</v>
      </c>
      <c r="O163" s="7">
        <v>0</v>
      </c>
      <c r="P163" s="7">
        <v>0</v>
      </c>
      <c r="Q163" s="7">
        <v>0</v>
      </c>
      <c r="R163" s="7">
        <v>0</v>
      </c>
    </row>
    <row r="164" spans="6:18" ht="3" customHeight="1">
      <c r="F164" s="26"/>
      <c r="G164" s="7"/>
      <c r="H164" s="7"/>
      <c r="I164" s="7"/>
      <c r="J164" s="7"/>
      <c r="K164" s="7"/>
      <c r="L164" s="7"/>
      <c r="M164" s="7"/>
      <c r="N164" s="7"/>
      <c r="O164" s="7"/>
      <c r="P164" s="7"/>
      <c r="Q164" s="7"/>
      <c r="R164" s="7"/>
    </row>
    <row r="165" spans="2:14" ht="12" customHeight="1">
      <c r="B165" s="21" t="s">
        <v>45</v>
      </c>
      <c r="F165" s="24"/>
      <c r="G165" s="24"/>
      <c r="H165" s="24"/>
      <c r="I165" s="24"/>
      <c r="J165" s="24"/>
      <c r="K165" s="24"/>
      <c r="L165" s="24"/>
      <c r="M165" s="24"/>
      <c r="N165" s="24"/>
    </row>
    <row r="166" spans="5:18" ht="12.75">
      <c r="E166" s="22" t="s">
        <v>33</v>
      </c>
      <c r="F166" s="23">
        <f aca="true" t="shared" si="14" ref="F166:R166">SUM(F167:F171)</f>
        <v>510</v>
      </c>
      <c r="G166" s="26">
        <f t="shared" si="14"/>
        <v>236</v>
      </c>
      <c r="H166" s="26">
        <f t="shared" si="14"/>
        <v>126</v>
      </c>
      <c r="I166" s="26">
        <f t="shared" si="14"/>
        <v>94</v>
      </c>
      <c r="J166" s="26">
        <f t="shared" si="14"/>
        <v>7</v>
      </c>
      <c r="K166" s="26">
        <f t="shared" si="14"/>
        <v>1</v>
      </c>
      <c r="L166" s="26">
        <f t="shared" si="14"/>
        <v>13</v>
      </c>
      <c r="M166" s="26">
        <f t="shared" si="14"/>
        <v>13</v>
      </c>
      <c r="N166" s="26">
        <f t="shared" si="14"/>
        <v>0</v>
      </c>
      <c r="O166" s="26">
        <f t="shared" si="14"/>
        <v>98</v>
      </c>
      <c r="P166" s="26">
        <f t="shared" si="14"/>
        <v>38</v>
      </c>
      <c r="Q166" s="26">
        <f t="shared" si="14"/>
        <v>60</v>
      </c>
      <c r="R166" s="26">
        <f t="shared" si="14"/>
        <v>163</v>
      </c>
    </row>
    <row r="167" spans="4:18" ht="12" customHeight="1">
      <c r="D167" s="25" t="s">
        <v>102</v>
      </c>
      <c r="F167" s="23">
        <f>SUM(G167,L167,O167,R167)</f>
        <v>3</v>
      </c>
      <c r="G167" s="7">
        <v>0</v>
      </c>
      <c r="H167" s="7">
        <v>0</v>
      </c>
      <c r="I167" s="7">
        <v>0</v>
      </c>
      <c r="J167" s="7">
        <v>0</v>
      </c>
      <c r="K167" s="7">
        <v>0</v>
      </c>
      <c r="L167" s="7">
        <v>0</v>
      </c>
      <c r="M167" s="7">
        <v>0</v>
      </c>
      <c r="N167" s="7">
        <v>0</v>
      </c>
      <c r="O167" s="7">
        <v>3</v>
      </c>
      <c r="P167" s="7">
        <v>0</v>
      </c>
      <c r="Q167" s="7">
        <v>3</v>
      </c>
      <c r="R167" s="7">
        <v>0</v>
      </c>
    </row>
    <row r="168" spans="4:18" ht="12" customHeight="1">
      <c r="D168" s="25" t="s">
        <v>103</v>
      </c>
      <c r="F168" s="23">
        <f>SUM(G168,L168,O168,R168)</f>
        <v>75</v>
      </c>
      <c r="G168" s="7">
        <v>20</v>
      </c>
      <c r="H168" s="7">
        <v>9</v>
      </c>
      <c r="I168" s="7">
        <v>6</v>
      </c>
      <c r="J168" s="7">
        <v>0</v>
      </c>
      <c r="K168" s="7">
        <v>1</v>
      </c>
      <c r="L168" s="7">
        <v>3</v>
      </c>
      <c r="M168" s="7">
        <v>3</v>
      </c>
      <c r="N168" s="7">
        <v>0</v>
      </c>
      <c r="O168" s="7">
        <v>36</v>
      </c>
      <c r="P168" s="7">
        <v>4</v>
      </c>
      <c r="Q168" s="7">
        <v>32</v>
      </c>
      <c r="R168" s="7">
        <v>16</v>
      </c>
    </row>
    <row r="169" spans="4:18" ht="12" customHeight="1">
      <c r="D169" s="25" t="s">
        <v>104</v>
      </c>
      <c r="F169" s="23">
        <f>SUM(G169,L169,O169,R169)</f>
        <v>132</v>
      </c>
      <c r="G169" s="7">
        <v>66</v>
      </c>
      <c r="H169" s="7">
        <v>28</v>
      </c>
      <c r="I169" s="7">
        <v>34</v>
      </c>
      <c r="J169" s="7">
        <v>1</v>
      </c>
      <c r="K169" s="7">
        <v>0</v>
      </c>
      <c r="L169" s="7">
        <v>3</v>
      </c>
      <c r="M169" s="7">
        <v>3</v>
      </c>
      <c r="N169" s="7">
        <v>0</v>
      </c>
      <c r="O169" s="7">
        <v>30</v>
      </c>
      <c r="P169" s="7">
        <v>8</v>
      </c>
      <c r="Q169" s="7">
        <v>22</v>
      </c>
      <c r="R169" s="7">
        <v>33</v>
      </c>
    </row>
    <row r="170" spans="4:18" ht="12" customHeight="1">
      <c r="D170" s="25" t="s">
        <v>105</v>
      </c>
      <c r="F170" s="23">
        <f>SUM(G170,L170,O170,R170)</f>
        <v>187</v>
      </c>
      <c r="G170" s="7">
        <v>93</v>
      </c>
      <c r="H170" s="7">
        <v>54</v>
      </c>
      <c r="I170" s="7">
        <v>33</v>
      </c>
      <c r="J170" s="7">
        <v>6</v>
      </c>
      <c r="K170" s="7">
        <v>0</v>
      </c>
      <c r="L170" s="7">
        <v>2</v>
      </c>
      <c r="M170" s="7">
        <v>2</v>
      </c>
      <c r="N170" s="7">
        <v>0</v>
      </c>
      <c r="O170" s="7">
        <v>24</v>
      </c>
      <c r="P170" s="7">
        <v>21</v>
      </c>
      <c r="Q170" s="7">
        <v>3</v>
      </c>
      <c r="R170" s="7">
        <v>68</v>
      </c>
    </row>
    <row r="171" spans="4:18" ht="12" customHeight="1">
      <c r="D171" s="25" t="s">
        <v>383</v>
      </c>
      <c r="F171" s="23">
        <f>SUM(G171,L171,O171,R171)</f>
        <v>113</v>
      </c>
      <c r="G171" s="7">
        <v>57</v>
      </c>
      <c r="H171" s="7">
        <v>35</v>
      </c>
      <c r="I171" s="7">
        <v>21</v>
      </c>
      <c r="J171" s="7">
        <v>0</v>
      </c>
      <c r="K171" s="7">
        <v>0</v>
      </c>
      <c r="L171" s="7">
        <v>5</v>
      </c>
      <c r="M171" s="7">
        <v>5</v>
      </c>
      <c r="N171" s="7">
        <v>0</v>
      </c>
      <c r="O171" s="7">
        <v>5</v>
      </c>
      <c r="P171" s="7">
        <v>5</v>
      </c>
      <c r="Q171" s="7">
        <v>0</v>
      </c>
      <c r="R171" s="7">
        <v>46</v>
      </c>
    </row>
    <row r="172" spans="6:18" ht="3" customHeight="1">
      <c r="F172" s="26"/>
      <c r="G172" s="7"/>
      <c r="H172" s="7"/>
      <c r="I172" s="7"/>
      <c r="J172" s="7"/>
      <c r="K172" s="7"/>
      <c r="L172" s="7"/>
      <c r="M172" s="7"/>
      <c r="N172" s="7"/>
      <c r="O172" s="7"/>
      <c r="P172" s="7"/>
      <c r="Q172" s="7"/>
      <c r="R172" s="7"/>
    </row>
    <row r="173" spans="2:14" ht="12" customHeight="1">
      <c r="B173" s="21" t="s">
        <v>50</v>
      </c>
      <c r="F173" s="24"/>
      <c r="G173" s="24"/>
      <c r="H173" s="24"/>
      <c r="I173" s="24"/>
      <c r="J173" s="24"/>
      <c r="K173" s="24"/>
      <c r="L173" s="24"/>
      <c r="M173" s="24"/>
      <c r="N173" s="24"/>
    </row>
    <row r="174" spans="3:14" ht="12" customHeight="1">
      <c r="C174" s="21" t="s">
        <v>51</v>
      </c>
      <c r="F174" s="24"/>
      <c r="G174" s="24"/>
      <c r="H174" s="24"/>
      <c r="I174" s="24"/>
      <c r="J174" s="24"/>
      <c r="K174" s="24"/>
      <c r="L174" s="24"/>
      <c r="M174" s="24"/>
      <c r="N174" s="24"/>
    </row>
    <row r="175" spans="5:18" ht="12.75">
      <c r="E175" s="22" t="s">
        <v>33</v>
      </c>
      <c r="F175" s="23">
        <f aca="true" t="shared" si="15" ref="F175:R175">SUM(F176:F180)</f>
        <v>9</v>
      </c>
      <c r="G175" s="26">
        <f t="shared" si="15"/>
        <v>7</v>
      </c>
      <c r="H175" s="26">
        <f t="shared" si="15"/>
        <v>4</v>
      </c>
      <c r="I175" s="26">
        <f t="shared" si="15"/>
        <v>3</v>
      </c>
      <c r="J175" s="26">
        <f t="shared" si="15"/>
        <v>0</v>
      </c>
      <c r="K175" s="26">
        <f t="shared" si="15"/>
        <v>0</v>
      </c>
      <c r="L175" s="26">
        <f t="shared" si="15"/>
        <v>0</v>
      </c>
      <c r="M175" s="26">
        <f t="shared" si="15"/>
        <v>0</v>
      </c>
      <c r="N175" s="26">
        <f t="shared" si="15"/>
        <v>0</v>
      </c>
      <c r="O175" s="26">
        <f t="shared" si="15"/>
        <v>0</v>
      </c>
      <c r="P175" s="26">
        <f t="shared" si="15"/>
        <v>0</v>
      </c>
      <c r="Q175" s="26">
        <f t="shared" si="15"/>
        <v>0</v>
      </c>
      <c r="R175" s="26">
        <f t="shared" si="15"/>
        <v>2</v>
      </c>
    </row>
    <row r="176" spans="4:18" ht="12" customHeight="1">
      <c r="D176" s="25" t="s">
        <v>102</v>
      </c>
      <c r="F176" s="23">
        <f>SUM(G176,L176,O176,R176)</f>
        <v>0</v>
      </c>
      <c r="G176" s="7">
        <v>0</v>
      </c>
      <c r="H176" s="7">
        <v>0</v>
      </c>
      <c r="I176" s="7">
        <v>0</v>
      </c>
      <c r="J176" s="7">
        <v>0</v>
      </c>
      <c r="K176" s="7">
        <v>0</v>
      </c>
      <c r="L176" s="7">
        <v>0</v>
      </c>
      <c r="M176" s="7">
        <v>0</v>
      </c>
      <c r="N176" s="7">
        <v>0</v>
      </c>
      <c r="O176" s="7">
        <v>0</v>
      </c>
      <c r="P176" s="7">
        <v>0</v>
      </c>
      <c r="Q176" s="7">
        <v>0</v>
      </c>
      <c r="R176" s="7">
        <v>0</v>
      </c>
    </row>
    <row r="177" spans="4:18" ht="12" customHeight="1">
      <c r="D177" s="25" t="s">
        <v>103</v>
      </c>
      <c r="F177" s="23">
        <f>SUM(G177,L177,O177,R177)</f>
        <v>0</v>
      </c>
      <c r="G177" s="7">
        <v>0</v>
      </c>
      <c r="H177" s="7">
        <v>0</v>
      </c>
      <c r="I177" s="7">
        <v>0</v>
      </c>
      <c r="J177" s="7">
        <v>0</v>
      </c>
      <c r="K177" s="7">
        <v>0</v>
      </c>
      <c r="L177" s="7">
        <v>0</v>
      </c>
      <c r="M177" s="7">
        <v>0</v>
      </c>
      <c r="N177" s="7">
        <v>0</v>
      </c>
      <c r="O177" s="7">
        <v>0</v>
      </c>
      <c r="P177" s="7">
        <v>0</v>
      </c>
      <c r="Q177" s="7">
        <v>0</v>
      </c>
      <c r="R177" s="7">
        <v>0</v>
      </c>
    </row>
    <row r="178" spans="4:18" ht="12" customHeight="1">
      <c r="D178" s="25" t="s">
        <v>104</v>
      </c>
      <c r="F178" s="23">
        <f>SUM(G178,L178,O178,R178)</f>
        <v>3</v>
      </c>
      <c r="G178" s="7">
        <v>3</v>
      </c>
      <c r="H178" s="7">
        <v>2</v>
      </c>
      <c r="I178" s="7">
        <v>1</v>
      </c>
      <c r="J178" s="7">
        <v>0</v>
      </c>
      <c r="K178" s="7">
        <v>0</v>
      </c>
      <c r="L178" s="7">
        <v>0</v>
      </c>
      <c r="M178" s="7">
        <v>0</v>
      </c>
      <c r="N178" s="7">
        <v>0</v>
      </c>
      <c r="O178" s="7">
        <v>0</v>
      </c>
      <c r="P178" s="7">
        <v>0</v>
      </c>
      <c r="Q178" s="7">
        <v>0</v>
      </c>
      <c r="R178" s="7">
        <v>0</v>
      </c>
    </row>
    <row r="179" spans="4:18" ht="12" customHeight="1">
      <c r="D179" s="25" t="s">
        <v>105</v>
      </c>
      <c r="F179" s="23">
        <f>SUM(G179,L179,O179,R179)</f>
        <v>5</v>
      </c>
      <c r="G179" s="7">
        <v>3</v>
      </c>
      <c r="H179" s="7">
        <v>2</v>
      </c>
      <c r="I179" s="7">
        <v>1</v>
      </c>
      <c r="J179" s="7">
        <v>0</v>
      </c>
      <c r="K179" s="7">
        <v>0</v>
      </c>
      <c r="L179" s="7">
        <v>0</v>
      </c>
      <c r="M179" s="7">
        <v>0</v>
      </c>
      <c r="N179" s="7">
        <v>0</v>
      </c>
      <c r="O179" s="7">
        <v>0</v>
      </c>
      <c r="P179" s="7">
        <v>0</v>
      </c>
      <c r="Q179" s="7">
        <v>0</v>
      </c>
      <c r="R179" s="7">
        <v>2</v>
      </c>
    </row>
    <row r="180" spans="4:18" ht="12" customHeight="1">
      <c r="D180" s="25" t="s">
        <v>383</v>
      </c>
      <c r="F180" s="23">
        <f>SUM(G180,L180,O180,R180)</f>
        <v>1</v>
      </c>
      <c r="G180" s="7">
        <v>1</v>
      </c>
      <c r="H180" s="7"/>
      <c r="I180" s="7">
        <v>1</v>
      </c>
      <c r="J180" s="7">
        <v>0</v>
      </c>
      <c r="K180" s="7">
        <v>0</v>
      </c>
      <c r="L180" s="7">
        <v>0</v>
      </c>
      <c r="M180" s="7">
        <v>0</v>
      </c>
      <c r="N180" s="7">
        <v>0</v>
      </c>
      <c r="O180" s="7">
        <v>0</v>
      </c>
      <c r="P180" s="7">
        <v>0</v>
      </c>
      <c r="Q180" s="7">
        <v>0</v>
      </c>
      <c r="R180" s="7">
        <v>0</v>
      </c>
    </row>
    <row r="181" spans="1:18" ht="18.75" customHeight="1">
      <c r="A181" s="428" t="s">
        <v>25</v>
      </c>
      <c r="B181" s="428"/>
      <c r="C181" s="428"/>
      <c r="D181" s="428"/>
      <c r="E181" s="428"/>
      <c r="F181" s="428"/>
      <c r="G181" s="428"/>
      <c r="H181" s="428"/>
      <c r="I181" s="428"/>
      <c r="J181" s="428"/>
      <c r="K181" s="428"/>
      <c r="L181" s="428"/>
      <c r="M181" s="428"/>
      <c r="N181" s="428"/>
      <c r="O181" s="428"/>
      <c r="P181" s="428"/>
      <c r="Q181" s="428"/>
      <c r="R181" s="428"/>
    </row>
    <row r="182" spans="1:18" ht="3" customHeight="1">
      <c r="A182" s="235"/>
      <c r="B182" s="235"/>
      <c r="C182" s="235"/>
      <c r="D182" s="28"/>
      <c r="E182" s="235"/>
      <c r="F182" s="235"/>
      <c r="G182" s="235"/>
      <c r="H182" s="235"/>
      <c r="I182" s="235"/>
      <c r="J182" s="235"/>
      <c r="K182" s="235"/>
      <c r="L182" s="235"/>
      <c r="M182" s="235"/>
      <c r="N182" s="235"/>
      <c r="O182" s="235"/>
      <c r="P182" s="235"/>
      <c r="Q182" s="235"/>
      <c r="R182" s="235"/>
    </row>
    <row r="183" spans="2:18" ht="12" customHeight="1">
      <c r="B183" s="28" t="s">
        <v>33</v>
      </c>
      <c r="D183" s="28"/>
      <c r="F183" s="30"/>
      <c r="G183" s="30"/>
      <c r="H183" s="30"/>
      <c r="I183" s="30"/>
      <c r="J183" s="30"/>
      <c r="K183" s="30"/>
      <c r="L183" s="30"/>
      <c r="M183" s="30"/>
      <c r="N183" s="30"/>
      <c r="O183" s="30"/>
      <c r="P183" s="30"/>
      <c r="Q183" s="30"/>
      <c r="R183" s="30"/>
    </row>
    <row r="184" spans="4:18" ht="12.75">
      <c r="D184" s="28"/>
      <c r="E184" s="29" t="s">
        <v>33</v>
      </c>
      <c r="F184" s="31">
        <v>4445</v>
      </c>
      <c r="G184" s="30">
        <v>2975</v>
      </c>
      <c r="H184" s="30">
        <v>8</v>
      </c>
      <c r="I184" s="30">
        <v>2724</v>
      </c>
      <c r="J184" s="30">
        <v>44</v>
      </c>
      <c r="K184" s="30">
        <v>0</v>
      </c>
      <c r="L184" s="30">
        <v>35</v>
      </c>
      <c r="M184" s="30">
        <v>35</v>
      </c>
      <c r="N184" s="30">
        <v>0</v>
      </c>
      <c r="O184" s="30">
        <v>1140</v>
      </c>
      <c r="P184" s="30">
        <v>88</v>
      </c>
      <c r="Q184" s="30">
        <v>1052</v>
      </c>
      <c r="R184" s="30">
        <v>295</v>
      </c>
    </row>
    <row r="185" spans="4:18" ht="12" customHeight="1">
      <c r="D185" s="28" t="s">
        <v>102</v>
      </c>
      <c r="E185" s="29"/>
      <c r="F185" s="31">
        <v>482</v>
      </c>
      <c r="G185" s="30">
        <v>0</v>
      </c>
      <c r="H185" s="30">
        <v>0</v>
      </c>
      <c r="I185" s="30">
        <v>0</v>
      </c>
      <c r="J185" s="30">
        <v>0</v>
      </c>
      <c r="K185" s="30">
        <v>0</v>
      </c>
      <c r="L185" s="30">
        <v>0</v>
      </c>
      <c r="M185" s="30">
        <v>0</v>
      </c>
      <c r="N185" s="30">
        <v>0</v>
      </c>
      <c r="O185" s="30">
        <v>475</v>
      </c>
      <c r="P185" s="30">
        <v>3</v>
      </c>
      <c r="Q185" s="30">
        <v>472</v>
      </c>
      <c r="R185" s="30">
        <v>7</v>
      </c>
    </row>
    <row r="186" spans="4:18" ht="12" customHeight="1">
      <c r="D186" s="28" t="s">
        <v>103</v>
      </c>
      <c r="E186" s="29"/>
      <c r="F186" s="31">
        <v>802</v>
      </c>
      <c r="G186" s="30">
        <v>228</v>
      </c>
      <c r="H186" s="30">
        <v>0</v>
      </c>
      <c r="I186" s="30">
        <v>203</v>
      </c>
      <c r="J186" s="30">
        <v>0</v>
      </c>
      <c r="K186" s="30">
        <v>0</v>
      </c>
      <c r="L186" s="30">
        <v>14</v>
      </c>
      <c r="M186" s="30">
        <v>14</v>
      </c>
      <c r="N186" s="30">
        <v>0</v>
      </c>
      <c r="O186" s="30">
        <v>499</v>
      </c>
      <c r="P186" s="30">
        <v>27</v>
      </c>
      <c r="Q186" s="30">
        <v>472</v>
      </c>
      <c r="R186" s="30">
        <v>61</v>
      </c>
    </row>
    <row r="187" spans="4:18" ht="12" customHeight="1">
      <c r="D187" s="28" t="s">
        <v>104</v>
      </c>
      <c r="E187" s="29"/>
      <c r="F187" s="31">
        <v>1226</v>
      </c>
      <c r="G187" s="30">
        <v>1044</v>
      </c>
      <c r="H187" s="30">
        <v>1</v>
      </c>
      <c r="I187" s="30">
        <v>947</v>
      </c>
      <c r="J187" s="30">
        <v>8</v>
      </c>
      <c r="K187" s="30">
        <v>0</v>
      </c>
      <c r="L187" s="30">
        <v>7</v>
      </c>
      <c r="M187" s="30">
        <v>7</v>
      </c>
      <c r="N187" s="30">
        <v>0</v>
      </c>
      <c r="O187" s="30">
        <v>84</v>
      </c>
      <c r="P187" s="30">
        <v>22</v>
      </c>
      <c r="Q187" s="30">
        <v>62</v>
      </c>
      <c r="R187" s="30">
        <v>91</v>
      </c>
    </row>
    <row r="188" spans="4:18" ht="12" customHeight="1">
      <c r="D188" s="28" t="s">
        <v>105</v>
      </c>
      <c r="F188" s="31">
        <v>1457</v>
      </c>
      <c r="G188" s="30">
        <v>1287</v>
      </c>
      <c r="H188" s="30">
        <v>7</v>
      </c>
      <c r="I188" s="30">
        <v>1178</v>
      </c>
      <c r="J188" s="30">
        <v>28</v>
      </c>
      <c r="K188" s="30">
        <v>0</v>
      </c>
      <c r="L188" s="30">
        <v>9</v>
      </c>
      <c r="M188" s="30">
        <v>9</v>
      </c>
      <c r="N188" s="30">
        <v>0</v>
      </c>
      <c r="O188" s="30">
        <v>51</v>
      </c>
      <c r="P188" s="30">
        <v>24</v>
      </c>
      <c r="Q188" s="30">
        <v>27</v>
      </c>
      <c r="R188" s="30">
        <v>110</v>
      </c>
    </row>
    <row r="189" spans="4:18" ht="12" customHeight="1">
      <c r="D189" s="28" t="s">
        <v>383</v>
      </c>
      <c r="F189" s="31">
        <v>478</v>
      </c>
      <c r="G189" s="30">
        <v>416</v>
      </c>
      <c r="H189" s="30">
        <v>0</v>
      </c>
      <c r="I189" s="30">
        <v>396</v>
      </c>
      <c r="J189" s="30">
        <v>8</v>
      </c>
      <c r="K189" s="30">
        <v>0</v>
      </c>
      <c r="L189" s="30">
        <v>5</v>
      </c>
      <c r="M189" s="30">
        <v>5</v>
      </c>
      <c r="N189" s="30">
        <v>0</v>
      </c>
      <c r="O189" s="30">
        <v>31</v>
      </c>
      <c r="P189" s="30">
        <v>12</v>
      </c>
      <c r="Q189" s="30">
        <v>19</v>
      </c>
      <c r="R189" s="30">
        <v>26</v>
      </c>
    </row>
    <row r="190" spans="4:18" ht="3" customHeight="1">
      <c r="D190" s="28"/>
      <c r="F190" s="30"/>
      <c r="G190" s="30"/>
      <c r="H190" s="30"/>
      <c r="I190" s="30"/>
      <c r="J190" s="30"/>
      <c r="K190" s="30"/>
      <c r="L190" s="30"/>
      <c r="M190" s="30"/>
      <c r="N190" s="30"/>
      <c r="O190" s="30"/>
      <c r="P190" s="30"/>
      <c r="Q190" s="30"/>
      <c r="R190" s="30"/>
    </row>
    <row r="191" spans="2:14" ht="12" customHeight="1">
      <c r="B191" s="21" t="s">
        <v>79</v>
      </c>
      <c r="F191" s="24"/>
      <c r="G191" s="24"/>
      <c r="H191" s="24"/>
      <c r="I191" s="24"/>
      <c r="J191" s="24"/>
      <c r="K191" s="24"/>
      <c r="L191" s="24"/>
      <c r="M191" s="24"/>
      <c r="N191" s="24"/>
    </row>
    <row r="192" spans="5:18" ht="12.75">
      <c r="E192" s="22" t="s">
        <v>33</v>
      </c>
      <c r="F192" s="23">
        <f aca="true" t="shared" si="16" ref="F192:R192">SUM(F193:F197)</f>
        <v>104</v>
      </c>
      <c r="G192" s="26">
        <f t="shared" si="16"/>
        <v>56</v>
      </c>
      <c r="H192" s="26">
        <f t="shared" si="16"/>
        <v>2</v>
      </c>
      <c r="I192" s="26">
        <f t="shared" si="16"/>
        <v>49</v>
      </c>
      <c r="J192" s="26">
        <f t="shared" si="16"/>
        <v>1</v>
      </c>
      <c r="K192" s="26">
        <f t="shared" si="16"/>
        <v>0</v>
      </c>
      <c r="L192" s="26">
        <f t="shared" si="16"/>
        <v>9</v>
      </c>
      <c r="M192" s="26">
        <f t="shared" si="16"/>
        <v>9</v>
      </c>
      <c r="N192" s="26">
        <f t="shared" si="16"/>
        <v>0</v>
      </c>
      <c r="O192" s="26">
        <f t="shared" si="16"/>
        <v>23</v>
      </c>
      <c r="P192" s="26">
        <f t="shared" si="16"/>
        <v>5</v>
      </c>
      <c r="Q192" s="26">
        <f t="shared" si="16"/>
        <v>18</v>
      </c>
      <c r="R192" s="26">
        <f t="shared" si="16"/>
        <v>16</v>
      </c>
    </row>
    <row r="193" spans="4:18" ht="12" customHeight="1">
      <c r="D193" s="25" t="s">
        <v>102</v>
      </c>
      <c r="F193" s="23">
        <f>SUM(G193,L193,O193,R193)</f>
        <v>5</v>
      </c>
      <c r="G193" s="7">
        <v>0</v>
      </c>
      <c r="H193" s="7">
        <v>0</v>
      </c>
      <c r="I193" s="7">
        <v>0</v>
      </c>
      <c r="J193" s="7">
        <v>0</v>
      </c>
      <c r="K193" s="7">
        <v>0</v>
      </c>
      <c r="L193" s="7">
        <v>0</v>
      </c>
      <c r="M193" s="7">
        <v>0</v>
      </c>
      <c r="N193" s="7">
        <v>0</v>
      </c>
      <c r="O193" s="7">
        <v>5</v>
      </c>
      <c r="P193" s="7">
        <v>0</v>
      </c>
      <c r="Q193" s="7">
        <v>5</v>
      </c>
      <c r="R193" s="7">
        <v>0</v>
      </c>
    </row>
    <row r="194" spans="4:18" ht="12" customHeight="1">
      <c r="D194" s="25" t="s">
        <v>103</v>
      </c>
      <c r="F194" s="23">
        <f>SUM(G194,L194,O194,R194)</f>
        <v>17</v>
      </c>
      <c r="G194" s="7">
        <v>2</v>
      </c>
      <c r="H194" s="7">
        <v>0</v>
      </c>
      <c r="I194" s="7">
        <v>2</v>
      </c>
      <c r="J194" s="7">
        <v>0</v>
      </c>
      <c r="K194" s="7">
        <v>0</v>
      </c>
      <c r="L194" s="7">
        <v>1</v>
      </c>
      <c r="M194" s="7">
        <v>1</v>
      </c>
      <c r="N194" s="7">
        <v>0</v>
      </c>
      <c r="O194" s="7">
        <v>12</v>
      </c>
      <c r="P194" s="7">
        <v>1</v>
      </c>
      <c r="Q194" s="7">
        <v>11</v>
      </c>
      <c r="R194" s="7">
        <v>2</v>
      </c>
    </row>
    <row r="195" spans="4:18" ht="12" customHeight="1">
      <c r="D195" s="25" t="s">
        <v>104</v>
      </c>
      <c r="F195" s="23">
        <f>SUM(G195,L195,O195,R195)</f>
        <v>26</v>
      </c>
      <c r="G195" s="7">
        <v>22</v>
      </c>
      <c r="H195" s="7">
        <v>1</v>
      </c>
      <c r="I195" s="7">
        <v>17</v>
      </c>
      <c r="J195" s="7">
        <v>1</v>
      </c>
      <c r="K195" s="7">
        <v>0</v>
      </c>
      <c r="L195" s="7">
        <v>1</v>
      </c>
      <c r="M195" s="7">
        <v>1</v>
      </c>
      <c r="N195" s="7">
        <v>0</v>
      </c>
      <c r="O195" s="7">
        <v>1</v>
      </c>
      <c r="P195" s="7">
        <v>0</v>
      </c>
      <c r="Q195" s="7">
        <v>1</v>
      </c>
      <c r="R195" s="7">
        <v>2</v>
      </c>
    </row>
    <row r="196" spans="4:18" ht="12" customHeight="1">
      <c r="D196" s="25" t="s">
        <v>105</v>
      </c>
      <c r="F196" s="23">
        <f>SUM(G196,L196,O196,R196)</f>
        <v>40</v>
      </c>
      <c r="G196" s="7">
        <v>22</v>
      </c>
      <c r="H196" s="7">
        <v>1</v>
      </c>
      <c r="I196" s="7">
        <v>20</v>
      </c>
      <c r="J196" s="7">
        <v>0</v>
      </c>
      <c r="K196" s="7">
        <v>0</v>
      </c>
      <c r="L196" s="7">
        <v>4</v>
      </c>
      <c r="M196" s="7">
        <v>4</v>
      </c>
      <c r="N196" s="7">
        <v>0</v>
      </c>
      <c r="O196" s="7">
        <v>4</v>
      </c>
      <c r="P196" s="7">
        <v>4</v>
      </c>
      <c r="Q196" s="7">
        <v>0</v>
      </c>
      <c r="R196" s="7">
        <v>10</v>
      </c>
    </row>
    <row r="197" spans="4:18" ht="12" customHeight="1">
      <c r="D197" s="25" t="s">
        <v>383</v>
      </c>
      <c r="F197" s="23">
        <f>SUM(G197,L197,O197,R197)</f>
        <v>16</v>
      </c>
      <c r="G197" s="7">
        <v>10</v>
      </c>
      <c r="H197" s="7">
        <v>0</v>
      </c>
      <c r="I197" s="7">
        <v>10</v>
      </c>
      <c r="J197" s="7">
        <v>0</v>
      </c>
      <c r="K197" s="7">
        <v>0</v>
      </c>
      <c r="L197" s="7">
        <v>3</v>
      </c>
      <c r="M197" s="7">
        <v>3</v>
      </c>
      <c r="N197" s="7">
        <v>0</v>
      </c>
      <c r="O197" s="7">
        <v>1</v>
      </c>
      <c r="P197" s="7">
        <v>0</v>
      </c>
      <c r="Q197" s="7">
        <v>1</v>
      </c>
      <c r="R197" s="7">
        <v>2</v>
      </c>
    </row>
    <row r="198" spans="6:18" ht="3" customHeight="1">
      <c r="F198" s="26"/>
      <c r="G198" s="7"/>
      <c r="H198" s="7"/>
      <c r="I198" s="7"/>
      <c r="J198" s="7"/>
      <c r="K198" s="7"/>
      <c r="L198" s="7"/>
      <c r="M198" s="7"/>
      <c r="N198" s="7"/>
      <c r="O198" s="7"/>
      <c r="P198" s="7"/>
      <c r="Q198" s="7"/>
      <c r="R198" s="7"/>
    </row>
    <row r="199" spans="2:14" ht="12" customHeight="1">
      <c r="B199" s="21" t="s">
        <v>37</v>
      </c>
      <c r="F199" s="24"/>
      <c r="G199" s="24"/>
      <c r="H199" s="24"/>
      <c r="I199" s="24"/>
      <c r="J199" s="24"/>
      <c r="K199" s="24"/>
      <c r="L199" s="24"/>
      <c r="M199" s="24"/>
      <c r="N199" s="24"/>
    </row>
    <row r="200" spans="5:18" ht="12.75">
      <c r="E200" s="22" t="s">
        <v>33</v>
      </c>
      <c r="F200" s="23">
        <f aca="true" t="shared" si="17" ref="F200:R200">SUM(F201:F205)</f>
        <v>5</v>
      </c>
      <c r="G200" s="26">
        <f t="shared" si="17"/>
        <v>5</v>
      </c>
      <c r="H200" s="26">
        <f t="shared" si="17"/>
        <v>0</v>
      </c>
      <c r="I200" s="26">
        <f t="shared" si="17"/>
        <v>5</v>
      </c>
      <c r="J200" s="26">
        <f t="shared" si="17"/>
        <v>0</v>
      </c>
      <c r="K200" s="26">
        <f t="shared" si="17"/>
        <v>0</v>
      </c>
      <c r="L200" s="26">
        <f t="shared" si="17"/>
        <v>0</v>
      </c>
      <c r="M200" s="26">
        <f t="shared" si="17"/>
        <v>0</v>
      </c>
      <c r="N200" s="26">
        <f t="shared" si="17"/>
        <v>0</v>
      </c>
      <c r="O200" s="26">
        <f t="shared" si="17"/>
        <v>0</v>
      </c>
      <c r="P200" s="26">
        <f t="shared" si="17"/>
        <v>0</v>
      </c>
      <c r="Q200" s="26">
        <f t="shared" si="17"/>
        <v>0</v>
      </c>
      <c r="R200" s="26">
        <f t="shared" si="17"/>
        <v>0</v>
      </c>
    </row>
    <row r="201" spans="4:18" ht="12" customHeight="1">
      <c r="D201" s="25" t="s">
        <v>102</v>
      </c>
      <c r="F201" s="23">
        <f>SUM(G201,L201,O201,R201)</f>
        <v>0</v>
      </c>
      <c r="G201" s="7">
        <v>0</v>
      </c>
      <c r="H201" s="7">
        <v>0</v>
      </c>
      <c r="I201" s="7">
        <v>0</v>
      </c>
      <c r="J201" s="7">
        <v>0</v>
      </c>
      <c r="K201" s="7">
        <v>0</v>
      </c>
      <c r="L201" s="7">
        <v>0</v>
      </c>
      <c r="M201" s="7">
        <v>0</v>
      </c>
      <c r="N201" s="7">
        <v>0</v>
      </c>
      <c r="O201" s="7">
        <v>0</v>
      </c>
      <c r="P201" s="7">
        <v>0</v>
      </c>
      <c r="Q201" s="7">
        <v>0</v>
      </c>
      <c r="R201" s="7">
        <v>0</v>
      </c>
    </row>
    <row r="202" spans="4:18" ht="12" customHeight="1">
      <c r="D202" s="25" t="s">
        <v>103</v>
      </c>
      <c r="F202" s="23">
        <f>SUM(G202,L202,O202,R202)</f>
        <v>2</v>
      </c>
      <c r="G202" s="7">
        <v>2</v>
      </c>
      <c r="H202" s="7">
        <v>0</v>
      </c>
      <c r="I202" s="7">
        <v>2</v>
      </c>
      <c r="J202" s="7">
        <v>0</v>
      </c>
      <c r="K202" s="7">
        <v>0</v>
      </c>
      <c r="L202" s="7">
        <v>0</v>
      </c>
      <c r="M202" s="7">
        <v>0</v>
      </c>
      <c r="N202" s="7">
        <v>0</v>
      </c>
      <c r="O202" s="7">
        <v>0</v>
      </c>
      <c r="P202" s="7">
        <v>0</v>
      </c>
      <c r="Q202" s="7">
        <v>0</v>
      </c>
      <c r="R202" s="7">
        <v>0</v>
      </c>
    </row>
    <row r="203" spans="4:18" ht="12" customHeight="1">
      <c r="D203" s="25" t="s">
        <v>104</v>
      </c>
      <c r="F203" s="23">
        <f>SUM(G203,L203,O203,R203)</f>
        <v>1</v>
      </c>
      <c r="G203" s="7">
        <v>1</v>
      </c>
      <c r="H203" s="7">
        <v>0</v>
      </c>
      <c r="I203" s="7">
        <v>1</v>
      </c>
      <c r="J203" s="7">
        <v>0</v>
      </c>
      <c r="K203" s="7">
        <v>0</v>
      </c>
      <c r="L203" s="7">
        <v>0</v>
      </c>
      <c r="M203" s="7">
        <v>0</v>
      </c>
      <c r="N203" s="7">
        <v>0</v>
      </c>
      <c r="O203" s="7">
        <v>0</v>
      </c>
      <c r="P203" s="7">
        <v>0</v>
      </c>
      <c r="Q203" s="7">
        <v>0</v>
      </c>
      <c r="R203" s="7">
        <v>0</v>
      </c>
    </row>
    <row r="204" spans="4:18" ht="12" customHeight="1">
      <c r="D204" s="25" t="s">
        <v>105</v>
      </c>
      <c r="F204" s="23">
        <f>SUM(G204,L204,O204,R204)</f>
        <v>1</v>
      </c>
      <c r="G204" s="7">
        <v>1</v>
      </c>
      <c r="H204" s="7">
        <v>0</v>
      </c>
      <c r="I204" s="7">
        <v>1</v>
      </c>
      <c r="J204" s="7">
        <v>0</v>
      </c>
      <c r="K204" s="7">
        <v>0</v>
      </c>
      <c r="L204" s="7">
        <v>0</v>
      </c>
      <c r="M204" s="7">
        <v>0</v>
      </c>
      <c r="N204" s="7">
        <v>0</v>
      </c>
      <c r="O204" s="7">
        <v>0</v>
      </c>
      <c r="P204" s="7">
        <v>0</v>
      </c>
      <c r="Q204" s="7">
        <v>0</v>
      </c>
      <c r="R204" s="7">
        <v>0</v>
      </c>
    </row>
    <row r="205" spans="4:18" ht="12" customHeight="1">
      <c r="D205" s="25" t="s">
        <v>383</v>
      </c>
      <c r="F205" s="23">
        <f>SUM(G205,L205,O205,R205)</f>
        <v>1</v>
      </c>
      <c r="G205" s="7">
        <v>1</v>
      </c>
      <c r="H205" s="7">
        <v>0</v>
      </c>
      <c r="I205" s="7">
        <v>1</v>
      </c>
      <c r="J205" s="7">
        <v>0</v>
      </c>
      <c r="K205" s="7">
        <v>0</v>
      </c>
      <c r="L205" s="7">
        <v>0</v>
      </c>
      <c r="M205" s="7">
        <v>0</v>
      </c>
      <c r="N205" s="7">
        <v>0</v>
      </c>
      <c r="O205" s="7">
        <v>0</v>
      </c>
      <c r="P205" s="7">
        <v>0</v>
      </c>
      <c r="Q205" s="7">
        <v>0</v>
      </c>
      <c r="R205" s="7">
        <v>0</v>
      </c>
    </row>
    <row r="206" spans="6:18" ht="3" customHeight="1">
      <c r="F206" s="26"/>
      <c r="G206" s="7"/>
      <c r="H206" s="7"/>
      <c r="I206" s="7"/>
      <c r="J206" s="7"/>
      <c r="K206" s="7"/>
      <c r="L206" s="7"/>
      <c r="M206" s="7"/>
      <c r="N206" s="7"/>
      <c r="O206" s="7"/>
      <c r="P206" s="7"/>
      <c r="Q206" s="7"/>
      <c r="R206" s="7"/>
    </row>
    <row r="207" spans="2:14" ht="12" customHeight="1">
      <c r="B207" s="21" t="s">
        <v>38</v>
      </c>
      <c r="F207" s="24"/>
      <c r="G207" s="24"/>
      <c r="H207" s="24"/>
      <c r="I207" s="24"/>
      <c r="J207" s="24"/>
      <c r="K207" s="24"/>
      <c r="L207" s="24"/>
      <c r="M207" s="24"/>
      <c r="N207" s="24"/>
    </row>
    <row r="208" spans="3:14" ht="12" customHeight="1">
      <c r="C208" s="21" t="s">
        <v>39</v>
      </c>
      <c r="F208" s="24"/>
      <c r="G208" s="24"/>
      <c r="H208" s="24"/>
      <c r="I208" s="24"/>
      <c r="J208" s="24"/>
      <c r="K208" s="24"/>
      <c r="L208" s="24"/>
      <c r="M208" s="24"/>
      <c r="N208" s="24"/>
    </row>
    <row r="209" spans="5:18" ht="12.75">
      <c r="E209" s="22" t="s">
        <v>33</v>
      </c>
      <c r="F209" s="23">
        <f aca="true" t="shared" si="18" ref="F209:R209">SUM(F210:F214)</f>
        <v>1165</v>
      </c>
      <c r="G209" s="26">
        <f t="shared" si="18"/>
        <v>947</v>
      </c>
      <c r="H209" s="26">
        <f t="shared" si="18"/>
        <v>2</v>
      </c>
      <c r="I209" s="26">
        <f t="shared" si="18"/>
        <v>775</v>
      </c>
      <c r="J209" s="26">
        <f t="shared" si="18"/>
        <v>19</v>
      </c>
      <c r="K209" s="26">
        <f t="shared" si="18"/>
        <v>0</v>
      </c>
      <c r="L209" s="26">
        <f t="shared" si="18"/>
        <v>16</v>
      </c>
      <c r="M209" s="26">
        <f t="shared" si="18"/>
        <v>16</v>
      </c>
      <c r="N209" s="26">
        <f t="shared" si="18"/>
        <v>0</v>
      </c>
      <c r="O209" s="26">
        <f t="shared" si="18"/>
        <v>110</v>
      </c>
      <c r="P209" s="26">
        <f t="shared" si="18"/>
        <v>21</v>
      </c>
      <c r="Q209" s="26">
        <f t="shared" si="18"/>
        <v>89</v>
      </c>
      <c r="R209" s="26">
        <f t="shared" si="18"/>
        <v>92</v>
      </c>
    </row>
    <row r="210" spans="4:18" ht="12" customHeight="1">
      <c r="D210" s="25" t="s">
        <v>102</v>
      </c>
      <c r="F210" s="23">
        <f>SUM(G210,L210,O210,R210)</f>
        <v>34</v>
      </c>
      <c r="G210" s="7">
        <v>0</v>
      </c>
      <c r="H210" s="7">
        <v>0</v>
      </c>
      <c r="I210" s="7">
        <v>0</v>
      </c>
      <c r="J210" s="7">
        <v>0</v>
      </c>
      <c r="K210" s="7">
        <v>0</v>
      </c>
      <c r="L210" s="7">
        <v>0</v>
      </c>
      <c r="M210" s="7">
        <v>0</v>
      </c>
      <c r="N210" s="7">
        <v>0</v>
      </c>
      <c r="O210" s="7">
        <v>33</v>
      </c>
      <c r="P210" s="7">
        <v>2</v>
      </c>
      <c r="Q210" s="7">
        <v>31</v>
      </c>
      <c r="R210" s="7">
        <v>1</v>
      </c>
    </row>
    <row r="211" spans="4:18" ht="12" customHeight="1">
      <c r="D211" s="25" t="s">
        <v>103</v>
      </c>
      <c r="F211" s="23">
        <f>SUM(G211,L211,O211,R211)</f>
        <v>154</v>
      </c>
      <c r="G211" s="7">
        <v>72</v>
      </c>
      <c r="H211" s="7">
        <v>0</v>
      </c>
      <c r="I211" s="7">
        <v>50</v>
      </c>
      <c r="J211" s="7">
        <v>0</v>
      </c>
      <c r="K211" s="7">
        <v>0</v>
      </c>
      <c r="L211" s="7">
        <v>7</v>
      </c>
      <c r="M211" s="7">
        <v>7</v>
      </c>
      <c r="N211" s="7">
        <v>0</v>
      </c>
      <c r="O211" s="7">
        <v>55</v>
      </c>
      <c r="P211" s="7">
        <v>7</v>
      </c>
      <c r="Q211" s="7">
        <v>48</v>
      </c>
      <c r="R211" s="7">
        <v>20</v>
      </c>
    </row>
    <row r="212" spans="4:18" ht="12" customHeight="1">
      <c r="D212" s="25" t="s">
        <v>104</v>
      </c>
      <c r="F212" s="23">
        <f>SUM(G212,L212,O212,R212)</f>
        <v>403</v>
      </c>
      <c r="G212" s="7">
        <v>360</v>
      </c>
      <c r="H212" s="7">
        <v>0</v>
      </c>
      <c r="I212" s="7">
        <v>291</v>
      </c>
      <c r="J212" s="7">
        <v>6</v>
      </c>
      <c r="K212" s="7">
        <v>0</v>
      </c>
      <c r="L212" s="7">
        <v>2</v>
      </c>
      <c r="M212" s="7">
        <v>2</v>
      </c>
      <c r="N212" s="7">
        <v>0</v>
      </c>
      <c r="O212" s="7">
        <v>10</v>
      </c>
      <c r="P212" s="7">
        <v>3</v>
      </c>
      <c r="Q212" s="7">
        <v>7</v>
      </c>
      <c r="R212" s="7">
        <v>31</v>
      </c>
    </row>
    <row r="213" spans="4:18" ht="12" customHeight="1">
      <c r="D213" s="25" t="s">
        <v>105</v>
      </c>
      <c r="F213" s="23">
        <f>SUM(G213,L213,O213,R213)</f>
        <v>436</v>
      </c>
      <c r="G213" s="7">
        <v>392</v>
      </c>
      <c r="H213" s="7">
        <v>2</v>
      </c>
      <c r="I213" s="7">
        <v>325</v>
      </c>
      <c r="J213" s="7">
        <v>9</v>
      </c>
      <c r="K213" s="7">
        <v>0</v>
      </c>
      <c r="L213" s="7">
        <v>5</v>
      </c>
      <c r="M213" s="7">
        <v>5</v>
      </c>
      <c r="N213" s="7">
        <v>0</v>
      </c>
      <c r="O213" s="7">
        <v>7</v>
      </c>
      <c r="P213" s="7">
        <v>5</v>
      </c>
      <c r="Q213" s="7">
        <v>2</v>
      </c>
      <c r="R213" s="7">
        <v>32</v>
      </c>
    </row>
    <row r="214" spans="4:18" ht="12" customHeight="1">
      <c r="D214" s="25" t="s">
        <v>383</v>
      </c>
      <c r="F214" s="23">
        <f>SUM(G214,L214,O214,R214)</f>
        <v>138</v>
      </c>
      <c r="G214" s="7">
        <v>123</v>
      </c>
      <c r="H214" s="7">
        <v>0</v>
      </c>
      <c r="I214" s="7">
        <v>109</v>
      </c>
      <c r="J214" s="7">
        <v>4</v>
      </c>
      <c r="K214" s="7">
        <v>0</v>
      </c>
      <c r="L214" s="7">
        <v>2</v>
      </c>
      <c r="M214" s="7">
        <v>2</v>
      </c>
      <c r="N214" s="7">
        <v>0</v>
      </c>
      <c r="O214" s="7">
        <v>5</v>
      </c>
      <c r="P214" s="7">
        <v>4</v>
      </c>
      <c r="Q214" s="7">
        <v>1</v>
      </c>
      <c r="R214" s="7">
        <v>8</v>
      </c>
    </row>
    <row r="215" spans="6:18" ht="3" customHeight="1">
      <c r="F215" s="26"/>
      <c r="G215" s="7"/>
      <c r="H215" s="7"/>
      <c r="I215" s="7"/>
      <c r="J215" s="7"/>
      <c r="K215" s="7"/>
      <c r="L215" s="7"/>
      <c r="M215" s="7"/>
      <c r="N215" s="7"/>
      <c r="O215" s="7"/>
      <c r="P215" s="7"/>
      <c r="Q215" s="7"/>
      <c r="R215" s="7"/>
    </row>
    <row r="216" spans="2:14" ht="12" customHeight="1">
      <c r="B216" s="21" t="s">
        <v>40</v>
      </c>
      <c r="F216" s="24"/>
      <c r="G216" s="24"/>
      <c r="H216" s="24"/>
      <c r="I216" s="24"/>
      <c r="J216" s="24"/>
      <c r="K216" s="24"/>
      <c r="L216" s="24"/>
      <c r="M216" s="24"/>
      <c r="N216" s="24"/>
    </row>
    <row r="217" spans="5:18" ht="12.75">
      <c r="E217" s="22" t="s">
        <v>33</v>
      </c>
      <c r="F217" s="23">
        <f aca="true" t="shared" si="19" ref="F217:R217">SUM(F218:F222)</f>
        <v>110</v>
      </c>
      <c r="G217" s="26">
        <f t="shared" si="19"/>
        <v>74</v>
      </c>
      <c r="H217" s="26">
        <f t="shared" si="19"/>
        <v>0</v>
      </c>
      <c r="I217" s="26">
        <f t="shared" si="19"/>
        <v>74</v>
      </c>
      <c r="J217" s="26">
        <f t="shared" si="19"/>
        <v>0</v>
      </c>
      <c r="K217" s="26">
        <f t="shared" si="19"/>
        <v>0</v>
      </c>
      <c r="L217" s="26">
        <f t="shared" si="19"/>
        <v>0</v>
      </c>
      <c r="M217" s="26">
        <f t="shared" si="19"/>
        <v>0</v>
      </c>
      <c r="N217" s="26">
        <f t="shared" si="19"/>
        <v>0</v>
      </c>
      <c r="O217" s="26">
        <f t="shared" si="19"/>
        <v>31</v>
      </c>
      <c r="P217" s="26">
        <f t="shared" si="19"/>
        <v>3</v>
      </c>
      <c r="Q217" s="26">
        <f t="shared" si="19"/>
        <v>28</v>
      </c>
      <c r="R217" s="26">
        <f t="shared" si="19"/>
        <v>5</v>
      </c>
    </row>
    <row r="218" spans="4:18" ht="12" customHeight="1">
      <c r="D218" s="25" t="s">
        <v>102</v>
      </c>
      <c r="F218" s="23">
        <f>SUM(G218,L218,O218,R218)</f>
        <v>13</v>
      </c>
      <c r="G218" s="7">
        <v>0</v>
      </c>
      <c r="H218" s="7">
        <v>0</v>
      </c>
      <c r="I218" s="7">
        <v>0</v>
      </c>
      <c r="J218" s="7">
        <v>0</v>
      </c>
      <c r="K218" s="7">
        <v>0</v>
      </c>
      <c r="L218" s="7">
        <v>0</v>
      </c>
      <c r="M218" s="7">
        <v>0</v>
      </c>
      <c r="N218" s="7">
        <v>0</v>
      </c>
      <c r="O218" s="7">
        <v>13</v>
      </c>
      <c r="P218" s="7">
        <v>0</v>
      </c>
      <c r="Q218" s="7">
        <v>13</v>
      </c>
      <c r="R218" s="7">
        <v>0</v>
      </c>
    </row>
    <row r="219" spans="4:18" ht="12" customHeight="1">
      <c r="D219" s="25" t="s">
        <v>103</v>
      </c>
      <c r="F219" s="23">
        <f>SUM(G219,L219,O219,R219)</f>
        <v>23</v>
      </c>
      <c r="G219" s="7">
        <v>9</v>
      </c>
      <c r="H219" s="7">
        <v>0</v>
      </c>
      <c r="I219" s="7">
        <v>9</v>
      </c>
      <c r="J219" s="7">
        <v>0</v>
      </c>
      <c r="K219" s="7">
        <v>0</v>
      </c>
      <c r="L219" s="7">
        <v>0</v>
      </c>
      <c r="M219" s="7">
        <v>0</v>
      </c>
      <c r="N219" s="7">
        <v>0</v>
      </c>
      <c r="O219" s="7">
        <v>12</v>
      </c>
      <c r="P219" s="7">
        <v>1</v>
      </c>
      <c r="Q219" s="7">
        <v>11</v>
      </c>
      <c r="R219" s="7">
        <v>2</v>
      </c>
    </row>
    <row r="220" spans="4:18" ht="12" customHeight="1">
      <c r="D220" s="25" t="s">
        <v>104</v>
      </c>
      <c r="F220" s="23">
        <f>SUM(G220,L220,O220,R220)</f>
        <v>30</v>
      </c>
      <c r="G220" s="7">
        <v>24</v>
      </c>
      <c r="H220" s="7">
        <v>0</v>
      </c>
      <c r="I220" s="7">
        <v>24</v>
      </c>
      <c r="J220" s="7">
        <v>0</v>
      </c>
      <c r="K220" s="7">
        <v>0</v>
      </c>
      <c r="L220" s="7">
        <v>0</v>
      </c>
      <c r="M220" s="7">
        <v>0</v>
      </c>
      <c r="N220" s="7">
        <v>0</v>
      </c>
      <c r="O220" s="7">
        <v>3</v>
      </c>
      <c r="P220" s="7">
        <v>1</v>
      </c>
      <c r="Q220" s="7">
        <v>2</v>
      </c>
      <c r="R220" s="7">
        <v>3</v>
      </c>
    </row>
    <row r="221" spans="4:18" ht="12" customHeight="1">
      <c r="D221" s="25" t="s">
        <v>105</v>
      </c>
      <c r="F221" s="23">
        <f>SUM(G221,L221,O221,R221)</f>
        <v>29</v>
      </c>
      <c r="G221" s="7">
        <v>28</v>
      </c>
      <c r="H221" s="7">
        <v>0</v>
      </c>
      <c r="I221" s="7">
        <v>28</v>
      </c>
      <c r="J221" s="7">
        <v>0</v>
      </c>
      <c r="K221" s="7">
        <v>0</v>
      </c>
      <c r="L221" s="7">
        <v>0</v>
      </c>
      <c r="M221" s="7">
        <v>0</v>
      </c>
      <c r="N221" s="7">
        <v>0</v>
      </c>
      <c r="O221" s="7">
        <v>1</v>
      </c>
      <c r="P221" s="7">
        <v>1</v>
      </c>
      <c r="Q221" s="7">
        <v>0</v>
      </c>
      <c r="R221" s="7">
        <v>0</v>
      </c>
    </row>
    <row r="222" spans="4:18" ht="12" customHeight="1">
      <c r="D222" s="25" t="s">
        <v>383</v>
      </c>
      <c r="F222" s="23">
        <f>SUM(G222,L222,O222,R222)</f>
        <v>15</v>
      </c>
      <c r="G222" s="7">
        <v>13</v>
      </c>
      <c r="H222" s="7">
        <v>0</v>
      </c>
      <c r="I222" s="7">
        <v>13</v>
      </c>
      <c r="J222" s="7">
        <v>0</v>
      </c>
      <c r="K222" s="7">
        <v>0</v>
      </c>
      <c r="L222" s="7">
        <v>0</v>
      </c>
      <c r="M222" s="7">
        <v>0</v>
      </c>
      <c r="N222" s="7">
        <v>0</v>
      </c>
      <c r="O222" s="7">
        <v>2</v>
      </c>
      <c r="P222" s="7">
        <v>0</v>
      </c>
      <c r="Q222" s="7">
        <v>2</v>
      </c>
      <c r="R222" s="7">
        <v>0</v>
      </c>
    </row>
    <row r="223" spans="6:18" ht="3" customHeight="1">
      <c r="F223" s="26"/>
      <c r="G223" s="7"/>
      <c r="H223" s="7"/>
      <c r="I223" s="7"/>
      <c r="J223" s="7"/>
      <c r="K223" s="7"/>
      <c r="L223" s="7"/>
      <c r="M223" s="7"/>
      <c r="N223" s="7"/>
      <c r="O223" s="7"/>
      <c r="P223" s="7"/>
      <c r="Q223" s="7"/>
      <c r="R223" s="7"/>
    </row>
    <row r="224" spans="2:14" ht="12" customHeight="1">
      <c r="B224" s="21" t="s">
        <v>41</v>
      </c>
      <c r="F224" s="24"/>
      <c r="G224" s="24"/>
      <c r="H224" s="24"/>
      <c r="I224" s="24"/>
      <c r="J224" s="24"/>
      <c r="K224" s="24"/>
      <c r="L224" s="24"/>
      <c r="M224" s="24"/>
      <c r="N224" s="24"/>
    </row>
    <row r="225" spans="3:14" ht="12" customHeight="1">
      <c r="C225" s="21" t="s">
        <v>42</v>
      </c>
      <c r="F225" s="24"/>
      <c r="G225" s="24"/>
      <c r="H225" s="24"/>
      <c r="I225" s="24"/>
      <c r="J225" s="24"/>
      <c r="K225" s="24"/>
      <c r="L225" s="24"/>
      <c r="M225" s="24"/>
      <c r="N225" s="24"/>
    </row>
    <row r="226" spans="5:18" ht="12.75">
      <c r="E226" s="22" t="s">
        <v>33</v>
      </c>
      <c r="F226" s="23">
        <f aca="true" t="shared" si="20" ref="F226:R226">SUM(F227:F231)</f>
        <v>110</v>
      </c>
      <c r="G226" s="26">
        <f t="shared" si="20"/>
        <v>77</v>
      </c>
      <c r="H226" s="26">
        <f t="shared" si="20"/>
        <v>0</v>
      </c>
      <c r="I226" s="26">
        <f t="shared" si="20"/>
        <v>64</v>
      </c>
      <c r="J226" s="26">
        <f t="shared" si="20"/>
        <v>0</v>
      </c>
      <c r="K226" s="26">
        <f t="shared" si="20"/>
        <v>0</v>
      </c>
      <c r="L226" s="26">
        <f t="shared" si="20"/>
        <v>9</v>
      </c>
      <c r="M226" s="26">
        <f t="shared" si="20"/>
        <v>9</v>
      </c>
      <c r="N226" s="26">
        <f t="shared" si="20"/>
        <v>0</v>
      </c>
      <c r="O226" s="26">
        <f t="shared" si="20"/>
        <v>14</v>
      </c>
      <c r="P226" s="26">
        <f t="shared" si="20"/>
        <v>3</v>
      </c>
      <c r="Q226" s="26">
        <f t="shared" si="20"/>
        <v>11</v>
      </c>
      <c r="R226" s="26">
        <f t="shared" si="20"/>
        <v>10</v>
      </c>
    </row>
    <row r="227" spans="4:18" ht="12" customHeight="1">
      <c r="D227" s="25" t="s">
        <v>102</v>
      </c>
      <c r="F227" s="23">
        <f>SUM(G227,L227,O227,R227)</f>
        <v>8</v>
      </c>
      <c r="G227" s="7">
        <v>0</v>
      </c>
      <c r="H227" s="7">
        <v>0</v>
      </c>
      <c r="I227" s="7">
        <v>0</v>
      </c>
      <c r="J227" s="7">
        <v>0</v>
      </c>
      <c r="K227" s="7">
        <v>0</v>
      </c>
      <c r="L227" s="7">
        <v>0</v>
      </c>
      <c r="M227" s="7">
        <v>0</v>
      </c>
      <c r="N227" s="7">
        <v>0</v>
      </c>
      <c r="O227" s="7">
        <v>7</v>
      </c>
      <c r="P227" s="7">
        <v>0</v>
      </c>
      <c r="Q227" s="7">
        <v>7</v>
      </c>
      <c r="R227" s="7">
        <v>1</v>
      </c>
    </row>
    <row r="228" spans="4:18" ht="12" customHeight="1">
      <c r="D228" s="25" t="s">
        <v>103</v>
      </c>
      <c r="F228" s="23">
        <f>SUM(G228,L228,O228,R228)</f>
        <v>21</v>
      </c>
      <c r="G228" s="7">
        <v>5</v>
      </c>
      <c r="H228" s="7">
        <v>0</v>
      </c>
      <c r="I228" s="7">
        <v>4</v>
      </c>
      <c r="J228" s="7">
        <v>0</v>
      </c>
      <c r="K228" s="7">
        <v>0</v>
      </c>
      <c r="L228" s="7">
        <v>5</v>
      </c>
      <c r="M228" s="7">
        <v>5</v>
      </c>
      <c r="N228" s="7">
        <v>0</v>
      </c>
      <c r="O228" s="7">
        <v>5</v>
      </c>
      <c r="P228" s="7">
        <v>2</v>
      </c>
      <c r="Q228" s="7">
        <v>3</v>
      </c>
      <c r="R228" s="7">
        <v>6</v>
      </c>
    </row>
    <row r="229" spans="4:18" ht="12" customHeight="1">
      <c r="D229" s="25" t="s">
        <v>104</v>
      </c>
      <c r="F229" s="23">
        <f>SUM(G229,L229,O229,R229)</f>
        <v>41</v>
      </c>
      <c r="G229" s="7">
        <v>33</v>
      </c>
      <c r="H229" s="7">
        <v>0</v>
      </c>
      <c r="I229" s="7">
        <v>27</v>
      </c>
      <c r="J229" s="7">
        <v>0</v>
      </c>
      <c r="K229" s="7">
        <v>0</v>
      </c>
      <c r="L229" s="7">
        <v>4</v>
      </c>
      <c r="M229" s="7">
        <v>4</v>
      </c>
      <c r="N229" s="7">
        <v>0</v>
      </c>
      <c r="O229" s="7">
        <v>2</v>
      </c>
      <c r="P229" s="7">
        <v>1</v>
      </c>
      <c r="Q229" s="7">
        <v>1</v>
      </c>
      <c r="R229" s="7">
        <v>2</v>
      </c>
    </row>
    <row r="230" spans="4:18" ht="12" customHeight="1">
      <c r="D230" s="25" t="s">
        <v>105</v>
      </c>
      <c r="F230" s="23">
        <f>SUM(G230,L230,O230,R230)</f>
        <v>33</v>
      </c>
      <c r="G230" s="7">
        <v>32</v>
      </c>
      <c r="H230" s="7">
        <v>0</v>
      </c>
      <c r="I230" s="7">
        <v>27</v>
      </c>
      <c r="J230" s="7">
        <v>0</v>
      </c>
      <c r="K230" s="7">
        <v>0</v>
      </c>
      <c r="L230" s="7">
        <v>0</v>
      </c>
      <c r="M230" s="7">
        <v>0</v>
      </c>
      <c r="N230" s="7">
        <v>0</v>
      </c>
      <c r="O230" s="7">
        <v>0</v>
      </c>
      <c r="P230" s="7">
        <v>0</v>
      </c>
      <c r="Q230" s="7">
        <v>0</v>
      </c>
      <c r="R230" s="7">
        <v>1</v>
      </c>
    </row>
    <row r="231" spans="4:18" ht="12" customHeight="1">
      <c r="D231" s="25" t="s">
        <v>383</v>
      </c>
      <c r="F231" s="23">
        <f>SUM(G231,L231,O231,R231)</f>
        <v>7</v>
      </c>
      <c r="G231" s="7">
        <v>7</v>
      </c>
      <c r="H231" s="7">
        <v>0</v>
      </c>
      <c r="I231" s="7">
        <v>6</v>
      </c>
      <c r="J231" s="7">
        <v>0</v>
      </c>
      <c r="K231" s="7">
        <v>0</v>
      </c>
      <c r="L231" s="7">
        <v>0</v>
      </c>
      <c r="M231" s="7">
        <v>0</v>
      </c>
      <c r="N231" s="7">
        <v>0</v>
      </c>
      <c r="O231" s="7">
        <v>0</v>
      </c>
      <c r="P231" s="7">
        <v>0</v>
      </c>
      <c r="Q231" s="7">
        <v>0</v>
      </c>
      <c r="R231" s="7">
        <v>0</v>
      </c>
    </row>
    <row r="232" spans="6:18" ht="3" customHeight="1">
      <c r="F232" s="26"/>
      <c r="G232" s="7"/>
      <c r="H232" s="7"/>
      <c r="I232" s="7"/>
      <c r="J232" s="7"/>
      <c r="K232" s="7"/>
      <c r="L232" s="7"/>
      <c r="M232" s="7"/>
      <c r="N232" s="7"/>
      <c r="O232" s="7"/>
      <c r="P232" s="7"/>
      <c r="Q232" s="7"/>
      <c r="R232" s="7"/>
    </row>
    <row r="233" spans="2:14" ht="12" customHeight="1">
      <c r="B233" s="21" t="s">
        <v>43</v>
      </c>
      <c r="F233" s="24"/>
      <c r="G233" s="24"/>
      <c r="H233" s="24"/>
      <c r="I233" s="24"/>
      <c r="J233" s="24"/>
      <c r="K233" s="24"/>
      <c r="L233" s="24"/>
      <c r="M233" s="24"/>
      <c r="N233" s="24"/>
    </row>
    <row r="234" spans="3:14" ht="12" customHeight="1">
      <c r="C234" s="21" t="s">
        <v>80</v>
      </c>
      <c r="F234" s="24"/>
      <c r="G234" s="24"/>
      <c r="H234" s="24"/>
      <c r="I234" s="24"/>
      <c r="J234" s="24"/>
      <c r="K234" s="24"/>
      <c r="L234" s="24"/>
      <c r="M234" s="24"/>
      <c r="N234" s="24"/>
    </row>
    <row r="235" spans="5:18" ht="12.75">
      <c r="E235" s="22" t="s">
        <v>33</v>
      </c>
      <c r="F235" s="23">
        <f aca="true" t="shared" si="21" ref="F235:R235">SUM(F236:F240)</f>
        <v>141</v>
      </c>
      <c r="G235" s="26">
        <f t="shared" si="21"/>
        <v>106</v>
      </c>
      <c r="H235" s="26">
        <f t="shared" si="21"/>
        <v>0</v>
      </c>
      <c r="I235" s="26">
        <f t="shared" si="21"/>
        <v>103</v>
      </c>
      <c r="J235" s="26">
        <f t="shared" si="21"/>
        <v>3</v>
      </c>
      <c r="K235" s="26">
        <f t="shared" si="21"/>
        <v>0</v>
      </c>
      <c r="L235" s="26">
        <f t="shared" si="21"/>
        <v>0</v>
      </c>
      <c r="M235" s="26">
        <f t="shared" si="21"/>
        <v>0</v>
      </c>
      <c r="N235" s="26">
        <f t="shared" si="21"/>
        <v>0</v>
      </c>
      <c r="O235" s="26">
        <f t="shared" si="21"/>
        <v>17</v>
      </c>
      <c r="P235" s="26">
        <f t="shared" si="21"/>
        <v>3</v>
      </c>
      <c r="Q235" s="26">
        <f t="shared" si="21"/>
        <v>14</v>
      </c>
      <c r="R235" s="26">
        <f t="shared" si="21"/>
        <v>18</v>
      </c>
    </row>
    <row r="236" spans="4:18" ht="12" customHeight="1">
      <c r="D236" s="25" t="s">
        <v>102</v>
      </c>
      <c r="F236" s="23">
        <f>SUM(G236,L236,O236,R236)</f>
        <v>8</v>
      </c>
      <c r="G236" s="7">
        <v>0</v>
      </c>
      <c r="H236" s="7">
        <v>0</v>
      </c>
      <c r="I236" s="7">
        <v>0</v>
      </c>
      <c r="J236" s="7">
        <v>0</v>
      </c>
      <c r="K236" s="7">
        <v>0</v>
      </c>
      <c r="L236" s="7">
        <v>0</v>
      </c>
      <c r="M236" s="7">
        <v>0</v>
      </c>
      <c r="N236" s="7">
        <v>0</v>
      </c>
      <c r="O236" s="7">
        <v>7</v>
      </c>
      <c r="P236" s="7">
        <v>0</v>
      </c>
      <c r="Q236" s="7">
        <v>7</v>
      </c>
      <c r="R236" s="7">
        <v>1</v>
      </c>
    </row>
    <row r="237" spans="4:18" ht="12" customHeight="1">
      <c r="D237" s="25" t="s">
        <v>103</v>
      </c>
      <c r="F237" s="23">
        <f>SUM(G237,L237,O237,R237)</f>
        <v>19</v>
      </c>
      <c r="G237" s="7">
        <v>7</v>
      </c>
      <c r="H237" s="7">
        <v>0</v>
      </c>
      <c r="I237" s="7">
        <v>7</v>
      </c>
      <c r="J237" s="7">
        <v>0</v>
      </c>
      <c r="K237" s="7">
        <v>0</v>
      </c>
      <c r="L237" s="7">
        <v>0</v>
      </c>
      <c r="M237" s="7">
        <v>0</v>
      </c>
      <c r="N237" s="7">
        <v>0</v>
      </c>
      <c r="O237" s="7">
        <v>6</v>
      </c>
      <c r="P237" s="7">
        <v>2</v>
      </c>
      <c r="Q237" s="7">
        <v>4</v>
      </c>
      <c r="R237" s="7">
        <v>6</v>
      </c>
    </row>
    <row r="238" spans="4:18" ht="12" customHeight="1">
      <c r="D238" s="25" t="s">
        <v>104</v>
      </c>
      <c r="F238" s="23">
        <f>SUM(G238,L238,O238,R238)</f>
        <v>33</v>
      </c>
      <c r="G238" s="7">
        <v>27</v>
      </c>
      <c r="H238" s="7">
        <v>0</v>
      </c>
      <c r="I238" s="7">
        <v>27</v>
      </c>
      <c r="J238" s="7">
        <v>0</v>
      </c>
      <c r="K238" s="7">
        <v>0</v>
      </c>
      <c r="L238" s="7">
        <v>0</v>
      </c>
      <c r="M238" s="7">
        <v>0</v>
      </c>
      <c r="N238" s="7">
        <v>0</v>
      </c>
      <c r="O238" s="7">
        <v>3</v>
      </c>
      <c r="P238" s="7">
        <v>1</v>
      </c>
      <c r="Q238" s="7">
        <v>2</v>
      </c>
      <c r="R238" s="7">
        <v>3</v>
      </c>
    </row>
    <row r="239" spans="4:18" ht="12" customHeight="1">
      <c r="D239" s="25" t="s">
        <v>105</v>
      </c>
      <c r="F239" s="23">
        <f>SUM(G239,L239,O239,R239)</f>
        <v>73</v>
      </c>
      <c r="G239" s="7">
        <v>64</v>
      </c>
      <c r="H239" s="7">
        <v>0</v>
      </c>
      <c r="I239" s="7">
        <v>61</v>
      </c>
      <c r="J239" s="7">
        <v>3</v>
      </c>
      <c r="K239" s="7">
        <v>0</v>
      </c>
      <c r="L239" s="7">
        <v>0</v>
      </c>
      <c r="M239" s="7">
        <v>0</v>
      </c>
      <c r="N239" s="7">
        <v>0</v>
      </c>
      <c r="O239" s="7">
        <v>1</v>
      </c>
      <c r="P239" s="7">
        <v>0</v>
      </c>
      <c r="Q239" s="7">
        <v>1</v>
      </c>
      <c r="R239" s="7">
        <v>8</v>
      </c>
    </row>
    <row r="240" spans="4:18" ht="12" customHeight="1">
      <c r="D240" s="25" t="s">
        <v>383</v>
      </c>
      <c r="F240" s="23">
        <f>SUM(G240,L240,O240,R240)</f>
        <v>8</v>
      </c>
      <c r="G240" s="7">
        <v>8</v>
      </c>
      <c r="H240" s="7">
        <v>0</v>
      </c>
      <c r="I240" s="7">
        <v>8</v>
      </c>
      <c r="J240" s="7">
        <v>0</v>
      </c>
      <c r="K240" s="7">
        <v>0</v>
      </c>
      <c r="L240" s="7">
        <v>0</v>
      </c>
      <c r="M240" s="7">
        <v>0</v>
      </c>
      <c r="N240" s="7">
        <v>0</v>
      </c>
      <c r="O240" s="7">
        <v>0</v>
      </c>
      <c r="P240" s="7">
        <v>0</v>
      </c>
      <c r="Q240" s="7">
        <v>0</v>
      </c>
      <c r="R240" s="7">
        <v>0</v>
      </c>
    </row>
    <row r="241" spans="6:18" ht="3" customHeight="1">
      <c r="F241" s="26"/>
      <c r="G241" s="7"/>
      <c r="H241" s="7"/>
      <c r="I241" s="7"/>
      <c r="J241" s="7"/>
      <c r="K241" s="7"/>
      <c r="L241" s="7"/>
      <c r="M241" s="7"/>
      <c r="N241" s="7"/>
      <c r="O241" s="7"/>
      <c r="P241" s="7"/>
      <c r="Q241" s="7"/>
      <c r="R241" s="7"/>
    </row>
    <row r="242" spans="2:14" ht="12" customHeight="1">
      <c r="B242" s="21" t="s">
        <v>44</v>
      </c>
      <c r="F242" s="24"/>
      <c r="G242" s="24"/>
      <c r="H242" s="24"/>
      <c r="I242" s="24"/>
      <c r="J242" s="24"/>
      <c r="K242" s="24"/>
      <c r="L242" s="24"/>
      <c r="M242" s="24"/>
      <c r="N242" s="24"/>
    </row>
    <row r="243" spans="5:18" ht="12.75">
      <c r="E243" s="22" t="s">
        <v>33</v>
      </c>
      <c r="F243" s="23">
        <f aca="true" t="shared" si="22" ref="F243:R243">SUM(F244:F248)</f>
        <v>2043</v>
      </c>
      <c r="G243" s="26">
        <f t="shared" si="22"/>
        <v>1524</v>
      </c>
      <c r="H243" s="26">
        <f t="shared" si="22"/>
        <v>0</v>
      </c>
      <c r="I243" s="26">
        <f t="shared" si="22"/>
        <v>1496</v>
      </c>
      <c r="J243" s="26">
        <f t="shared" si="22"/>
        <v>19</v>
      </c>
      <c r="K243" s="26">
        <f t="shared" si="22"/>
        <v>0</v>
      </c>
      <c r="L243" s="26">
        <f t="shared" si="22"/>
        <v>0</v>
      </c>
      <c r="M243" s="26">
        <f t="shared" si="22"/>
        <v>0</v>
      </c>
      <c r="N243" s="26">
        <f t="shared" si="22"/>
        <v>0</v>
      </c>
      <c r="O243" s="26">
        <f t="shared" si="22"/>
        <v>458</v>
      </c>
      <c r="P243" s="26">
        <f t="shared" si="22"/>
        <v>21</v>
      </c>
      <c r="Q243" s="26">
        <f t="shared" si="22"/>
        <v>437</v>
      </c>
      <c r="R243" s="26">
        <f t="shared" si="22"/>
        <v>61</v>
      </c>
    </row>
    <row r="244" spans="4:18" ht="12" customHeight="1">
      <c r="D244" s="25" t="s">
        <v>102</v>
      </c>
      <c r="F244" s="23">
        <f>SUM(G244,L244,O244,R244)</f>
        <v>223</v>
      </c>
      <c r="G244" s="7">
        <v>0</v>
      </c>
      <c r="H244" s="7">
        <v>0</v>
      </c>
      <c r="I244" s="7">
        <v>0</v>
      </c>
      <c r="J244" s="7">
        <v>0</v>
      </c>
      <c r="K244" s="7">
        <v>0</v>
      </c>
      <c r="L244" s="7">
        <v>0</v>
      </c>
      <c r="M244" s="7">
        <v>0</v>
      </c>
      <c r="N244" s="7">
        <v>0</v>
      </c>
      <c r="O244" s="7">
        <v>221</v>
      </c>
      <c r="P244" s="7">
        <v>1</v>
      </c>
      <c r="Q244" s="7">
        <v>220</v>
      </c>
      <c r="R244" s="7">
        <v>2</v>
      </c>
    </row>
    <row r="245" spans="4:18" ht="12" customHeight="1">
      <c r="D245" s="25" t="s">
        <v>103</v>
      </c>
      <c r="F245" s="23">
        <f>SUM(G245,L245,O245,R245)</f>
        <v>319</v>
      </c>
      <c r="G245" s="7">
        <v>117</v>
      </c>
      <c r="H245" s="7">
        <v>0</v>
      </c>
      <c r="I245" s="7">
        <v>116</v>
      </c>
      <c r="J245" s="7">
        <v>0</v>
      </c>
      <c r="K245" s="7">
        <v>0</v>
      </c>
      <c r="L245" s="7">
        <v>0</v>
      </c>
      <c r="M245" s="7">
        <v>0</v>
      </c>
      <c r="N245" s="7">
        <v>0</v>
      </c>
      <c r="O245" s="7">
        <v>187</v>
      </c>
      <c r="P245" s="7">
        <v>2</v>
      </c>
      <c r="Q245" s="7">
        <v>185</v>
      </c>
      <c r="R245" s="7">
        <v>15</v>
      </c>
    </row>
    <row r="246" spans="4:18" ht="12" customHeight="1">
      <c r="D246" s="25" t="s">
        <v>104</v>
      </c>
      <c r="F246" s="23">
        <f>SUM(G246,L246,O246,R246)</f>
        <v>557</v>
      </c>
      <c r="G246" s="7">
        <v>512</v>
      </c>
      <c r="H246" s="7">
        <v>0</v>
      </c>
      <c r="I246" s="7">
        <v>506</v>
      </c>
      <c r="J246" s="7">
        <v>1</v>
      </c>
      <c r="K246" s="7">
        <v>0</v>
      </c>
      <c r="L246" s="7">
        <v>0</v>
      </c>
      <c r="M246" s="7">
        <v>0</v>
      </c>
      <c r="N246" s="7">
        <v>0</v>
      </c>
      <c r="O246" s="7">
        <v>29</v>
      </c>
      <c r="P246" s="7">
        <v>8</v>
      </c>
      <c r="Q246" s="7">
        <v>21</v>
      </c>
      <c r="R246" s="7">
        <v>16</v>
      </c>
    </row>
    <row r="247" spans="4:18" ht="12" customHeight="1">
      <c r="D247" s="25" t="s">
        <v>105</v>
      </c>
      <c r="F247" s="23">
        <f>SUM(G247,L247,O247,R247)</f>
        <v>700</v>
      </c>
      <c r="G247" s="7">
        <v>665</v>
      </c>
      <c r="H247" s="7">
        <v>0</v>
      </c>
      <c r="I247" s="7">
        <v>648</v>
      </c>
      <c r="J247" s="7">
        <v>14</v>
      </c>
      <c r="K247" s="7">
        <v>0</v>
      </c>
      <c r="L247" s="7">
        <v>0</v>
      </c>
      <c r="M247" s="7">
        <v>0</v>
      </c>
      <c r="N247" s="7">
        <v>0</v>
      </c>
      <c r="O247" s="7">
        <v>12</v>
      </c>
      <c r="P247" s="7">
        <v>5</v>
      </c>
      <c r="Q247" s="7">
        <v>7</v>
      </c>
      <c r="R247" s="7">
        <v>23</v>
      </c>
    </row>
    <row r="248" spans="4:18" ht="12" customHeight="1">
      <c r="D248" s="25" t="s">
        <v>383</v>
      </c>
      <c r="F248" s="23">
        <f>SUM(G248,L248,O248,R248)</f>
        <v>244</v>
      </c>
      <c r="G248" s="7">
        <v>230</v>
      </c>
      <c r="H248" s="7">
        <v>0</v>
      </c>
      <c r="I248" s="7">
        <v>226</v>
      </c>
      <c r="J248" s="7">
        <v>4</v>
      </c>
      <c r="K248" s="7">
        <v>0</v>
      </c>
      <c r="L248" s="7">
        <v>0</v>
      </c>
      <c r="M248" s="7">
        <v>0</v>
      </c>
      <c r="N248" s="7">
        <v>0</v>
      </c>
      <c r="O248" s="7">
        <v>9</v>
      </c>
      <c r="P248" s="7">
        <v>5</v>
      </c>
      <c r="Q248" s="7">
        <v>4</v>
      </c>
      <c r="R248" s="7">
        <v>5</v>
      </c>
    </row>
    <row r="249" spans="6:18" ht="3" customHeight="1">
      <c r="F249" s="26"/>
      <c r="G249" s="7"/>
      <c r="H249" s="7"/>
      <c r="I249" s="7"/>
      <c r="J249" s="7"/>
      <c r="K249" s="7"/>
      <c r="L249" s="7"/>
      <c r="M249" s="7"/>
      <c r="N249" s="7"/>
      <c r="O249" s="7"/>
      <c r="P249" s="7"/>
      <c r="Q249" s="7"/>
      <c r="R249" s="7"/>
    </row>
    <row r="250" spans="2:14" ht="12" customHeight="1">
      <c r="B250" s="21" t="s">
        <v>45</v>
      </c>
      <c r="F250" s="24"/>
      <c r="G250" s="24"/>
      <c r="H250" s="24"/>
      <c r="I250" s="24"/>
      <c r="J250" s="24"/>
      <c r="K250" s="24"/>
      <c r="L250" s="24"/>
      <c r="M250" s="24"/>
      <c r="N250" s="24"/>
    </row>
    <row r="251" spans="5:18" ht="12.75">
      <c r="E251" s="22" t="s">
        <v>33</v>
      </c>
      <c r="F251" s="23">
        <f aca="true" t="shared" si="23" ref="F251:R251">SUM(F252:F256)</f>
        <v>96</v>
      </c>
      <c r="G251" s="26">
        <f t="shared" si="23"/>
        <v>73</v>
      </c>
      <c r="H251" s="26">
        <f t="shared" si="23"/>
        <v>0</v>
      </c>
      <c r="I251" s="26">
        <f t="shared" si="23"/>
        <v>50</v>
      </c>
      <c r="J251" s="26">
        <f t="shared" si="23"/>
        <v>2</v>
      </c>
      <c r="K251" s="26">
        <f t="shared" si="23"/>
        <v>0</v>
      </c>
      <c r="L251" s="26">
        <f t="shared" si="23"/>
        <v>1</v>
      </c>
      <c r="M251" s="26">
        <f t="shared" si="23"/>
        <v>1</v>
      </c>
      <c r="N251" s="26">
        <f t="shared" si="23"/>
        <v>0</v>
      </c>
      <c r="O251" s="26">
        <f t="shared" si="23"/>
        <v>7</v>
      </c>
      <c r="P251" s="26">
        <f t="shared" si="23"/>
        <v>1</v>
      </c>
      <c r="Q251" s="26">
        <f t="shared" si="23"/>
        <v>6</v>
      </c>
      <c r="R251" s="26">
        <f t="shared" si="23"/>
        <v>15</v>
      </c>
    </row>
    <row r="252" spans="4:18" ht="12" customHeight="1">
      <c r="D252" s="25" t="s">
        <v>102</v>
      </c>
      <c r="F252" s="23">
        <f>SUM(G252,L252,O252,R252)</f>
        <v>2</v>
      </c>
      <c r="G252" s="7">
        <v>0</v>
      </c>
      <c r="H252" s="7">
        <v>0</v>
      </c>
      <c r="I252" s="7">
        <v>0</v>
      </c>
      <c r="J252" s="7">
        <v>0</v>
      </c>
      <c r="K252" s="7">
        <v>0</v>
      </c>
      <c r="L252" s="7">
        <v>0</v>
      </c>
      <c r="M252" s="7">
        <v>0</v>
      </c>
      <c r="N252" s="7">
        <v>0</v>
      </c>
      <c r="O252" s="7">
        <v>2</v>
      </c>
      <c r="P252" s="7">
        <v>0</v>
      </c>
      <c r="Q252" s="7">
        <v>2</v>
      </c>
      <c r="R252" s="7">
        <v>0</v>
      </c>
    </row>
    <row r="253" spans="4:18" ht="12" customHeight="1">
      <c r="D253" s="25" t="s">
        <v>103</v>
      </c>
      <c r="F253" s="23">
        <f>SUM(G253,L253,O253,R253)</f>
        <v>10</v>
      </c>
      <c r="G253" s="7">
        <v>3</v>
      </c>
      <c r="H253" s="7">
        <v>0</v>
      </c>
      <c r="I253" s="7">
        <v>2</v>
      </c>
      <c r="J253" s="7">
        <v>0</v>
      </c>
      <c r="K253" s="7">
        <v>0</v>
      </c>
      <c r="L253" s="7">
        <v>1</v>
      </c>
      <c r="M253" s="7">
        <v>1</v>
      </c>
      <c r="N253" s="7">
        <v>0</v>
      </c>
      <c r="O253" s="7">
        <v>3</v>
      </c>
      <c r="P253" s="7">
        <v>1</v>
      </c>
      <c r="Q253" s="7">
        <v>2</v>
      </c>
      <c r="R253" s="7">
        <v>3</v>
      </c>
    </row>
    <row r="254" spans="4:18" ht="12" customHeight="1">
      <c r="D254" s="25" t="s">
        <v>104</v>
      </c>
      <c r="F254" s="23">
        <f>SUM(G254,L254,O254,R254)</f>
        <v>33</v>
      </c>
      <c r="G254" s="7">
        <v>31</v>
      </c>
      <c r="H254" s="7">
        <v>0</v>
      </c>
      <c r="I254" s="7">
        <v>20</v>
      </c>
      <c r="J254" s="7">
        <v>0</v>
      </c>
      <c r="K254" s="7">
        <v>0</v>
      </c>
      <c r="L254" s="7">
        <v>0</v>
      </c>
      <c r="M254" s="7">
        <v>0</v>
      </c>
      <c r="N254" s="7">
        <v>0</v>
      </c>
      <c r="O254" s="7">
        <v>0</v>
      </c>
      <c r="P254" s="7">
        <v>0</v>
      </c>
      <c r="Q254" s="7">
        <v>0</v>
      </c>
      <c r="R254" s="7">
        <v>2</v>
      </c>
    </row>
    <row r="255" spans="4:18" ht="12" customHeight="1">
      <c r="D255" s="25" t="s">
        <v>105</v>
      </c>
      <c r="F255" s="23">
        <f>SUM(G255,L255,O255,R255)</f>
        <v>41</v>
      </c>
      <c r="G255" s="7">
        <v>32</v>
      </c>
      <c r="H255" s="7">
        <v>0</v>
      </c>
      <c r="I255" s="7">
        <v>22</v>
      </c>
      <c r="J255" s="7">
        <v>2</v>
      </c>
      <c r="K255" s="7">
        <v>0</v>
      </c>
      <c r="L255" s="7">
        <v>0</v>
      </c>
      <c r="M255" s="7">
        <v>0</v>
      </c>
      <c r="N255" s="7">
        <v>0</v>
      </c>
      <c r="O255" s="7">
        <v>2</v>
      </c>
      <c r="P255" s="7">
        <v>0</v>
      </c>
      <c r="Q255" s="7">
        <v>2</v>
      </c>
      <c r="R255" s="7">
        <v>7</v>
      </c>
    </row>
    <row r="256" spans="4:18" ht="12" customHeight="1">
      <c r="D256" s="25" t="s">
        <v>383</v>
      </c>
      <c r="F256" s="23">
        <f>SUM(G256,L256,O256,R256)</f>
        <v>10</v>
      </c>
      <c r="G256" s="7">
        <v>7</v>
      </c>
      <c r="H256" s="7">
        <v>0</v>
      </c>
      <c r="I256" s="7">
        <v>6</v>
      </c>
      <c r="J256" s="7">
        <v>0</v>
      </c>
      <c r="K256" s="7">
        <v>0</v>
      </c>
      <c r="L256" s="7">
        <v>0</v>
      </c>
      <c r="M256" s="7">
        <v>0</v>
      </c>
      <c r="N256" s="7">
        <v>0</v>
      </c>
      <c r="O256" s="7">
        <v>0</v>
      </c>
      <c r="P256" s="7">
        <v>0</v>
      </c>
      <c r="Q256" s="7">
        <v>0</v>
      </c>
      <c r="R256" s="7">
        <v>3</v>
      </c>
    </row>
    <row r="257" spans="6:18" ht="3" customHeight="1">
      <c r="F257" s="26"/>
      <c r="G257" s="7"/>
      <c r="H257" s="7"/>
      <c r="I257" s="7"/>
      <c r="J257" s="7"/>
      <c r="K257" s="7"/>
      <c r="L257" s="7"/>
      <c r="M257" s="7"/>
      <c r="N257" s="7"/>
      <c r="O257" s="7"/>
      <c r="P257" s="7"/>
      <c r="Q257" s="7"/>
      <c r="R257" s="7"/>
    </row>
    <row r="258" spans="2:14" ht="12" customHeight="1">
      <c r="B258" s="21" t="s">
        <v>50</v>
      </c>
      <c r="F258" s="24"/>
      <c r="G258" s="24"/>
      <c r="H258" s="24"/>
      <c r="I258" s="24"/>
      <c r="J258" s="24"/>
      <c r="K258" s="24"/>
      <c r="L258" s="24"/>
      <c r="M258" s="24"/>
      <c r="N258" s="24"/>
    </row>
    <row r="259" spans="3:14" ht="12" customHeight="1">
      <c r="C259" s="21" t="s">
        <v>51</v>
      </c>
      <c r="F259" s="24"/>
      <c r="G259" s="24"/>
      <c r="H259" s="24"/>
      <c r="I259" s="24"/>
      <c r="J259" s="24"/>
      <c r="K259" s="24"/>
      <c r="L259" s="24"/>
      <c r="M259" s="24"/>
      <c r="N259" s="24"/>
    </row>
    <row r="260" spans="5:18" ht="12.75">
      <c r="E260" s="22" t="s">
        <v>33</v>
      </c>
      <c r="F260" s="23">
        <f aca="true" t="shared" si="24" ref="F260:R260">SUM(F261:F265)</f>
        <v>671</v>
      </c>
      <c r="G260" s="26">
        <f t="shared" si="24"/>
        <v>113</v>
      </c>
      <c r="H260" s="26">
        <f t="shared" si="24"/>
        <v>4</v>
      </c>
      <c r="I260" s="26">
        <f t="shared" si="24"/>
        <v>108</v>
      </c>
      <c r="J260" s="26">
        <f t="shared" si="24"/>
        <v>0</v>
      </c>
      <c r="K260" s="26">
        <f t="shared" si="24"/>
        <v>0</v>
      </c>
      <c r="L260" s="26">
        <f t="shared" si="24"/>
        <v>0</v>
      </c>
      <c r="M260" s="26">
        <f t="shared" si="24"/>
        <v>0</v>
      </c>
      <c r="N260" s="26">
        <f t="shared" si="24"/>
        <v>0</v>
      </c>
      <c r="O260" s="26">
        <f t="shared" si="24"/>
        <v>480</v>
      </c>
      <c r="P260" s="26">
        <f t="shared" si="24"/>
        <v>31</v>
      </c>
      <c r="Q260" s="26">
        <f t="shared" si="24"/>
        <v>449</v>
      </c>
      <c r="R260" s="26">
        <f t="shared" si="24"/>
        <v>78</v>
      </c>
    </row>
    <row r="261" spans="4:18" ht="12" customHeight="1">
      <c r="D261" s="25" t="s">
        <v>102</v>
      </c>
      <c r="F261" s="23">
        <f>SUM(G261,L261,O261,R261)</f>
        <v>189</v>
      </c>
      <c r="G261" s="7">
        <v>0</v>
      </c>
      <c r="H261" s="7">
        <v>0</v>
      </c>
      <c r="I261" s="7">
        <v>0</v>
      </c>
      <c r="J261" s="7">
        <v>0</v>
      </c>
      <c r="K261" s="7">
        <v>0</v>
      </c>
      <c r="L261" s="7">
        <v>0</v>
      </c>
      <c r="M261" s="7">
        <v>0</v>
      </c>
      <c r="N261" s="7">
        <v>0</v>
      </c>
      <c r="O261" s="7">
        <v>187</v>
      </c>
      <c r="P261" s="7">
        <v>0</v>
      </c>
      <c r="Q261" s="7">
        <v>187</v>
      </c>
      <c r="R261" s="7">
        <v>2</v>
      </c>
    </row>
    <row r="262" spans="4:18" ht="12" customHeight="1">
      <c r="D262" s="25" t="s">
        <v>103</v>
      </c>
      <c r="F262" s="23">
        <f>SUM(G262,L262,O262,R262)</f>
        <v>237</v>
      </c>
      <c r="G262" s="7">
        <v>11</v>
      </c>
      <c r="H262" s="7">
        <v>0</v>
      </c>
      <c r="I262" s="7">
        <v>11</v>
      </c>
      <c r="J262" s="7">
        <v>0</v>
      </c>
      <c r="K262" s="7">
        <v>0</v>
      </c>
      <c r="L262" s="7">
        <v>0</v>
      </c>
      <c r="M262" s="7">
        <v>0</v>
      </c>
      <c r="N262" s="7">
        <v>0</v>
      </c>
      <c r="O262" s="7">
        <v>219</v>
      </c>
      <c r="P262" s="7">
        <v>11</v>
      </c>
      <c r="Q262" s="7">
        <v>208</v>
      </c>
      <c r="R262" s="7">
        <v>7</v>
      </c>
    </row>
    <row r="263" spans="4:18" ht="12" customHeight="1">
      <c r="D263" s="25" t="s">
        <v>104</v>
      </c>
      <c r="F263" s="23">
        <f>SUM(G263,L263,O263,R263)</f>
        <v>102</v>
      </c>
      <c r="G263" s="7">
        <v>34</v>
      </c>
      <c r="H263" s="7">
        <v>0</v>
      </c>
      <c r="I263" s="7">
        <v>34</v>
      </c>
      <c r="J263" s="7">
        <v>0</v>
      </c>
      <c r="K263" s="7">
        <v>0</v>
      </c>
      <c r="L263" s="7">
        <v>0</v>
      </c>
      <c r="M263" s="7">
        <v>0</v>
      </c>
      <c r="N263" s="7">
        <v>0</v>
      </c>
      <c r="O263" s="7">
        <v>36</v>
      </c>
      <c r="P263" s="7">
        <v>8</v>
      </c>
      <c r="Q263" s="7">
        <v>28</v>
      </c>
      <c r="R263" s="7">
        <v>32</v>
      </c>
    </row>
    <row r="264" spans="4:18" ht="12" customHeight="1">
      <c r="D264" s="25" t="s">
        <v>105</v>
      </c>
      <c r="F264" s="23">
        <f>SUM(G264,L264,O264,R264)</f>
        <v>104</v>
      </c>
      <c r="G264" s="7">
        <v>51</v>
      </c>
      <c r="H264" s="7">
        <v>4</v>
      </c>
      <c r="I264" s="7">
        <v>46</v>
      </c>
      <c r="J264" s="7">
        <v>0</v>
      </c>
      <c r="K264" s="7">
        <v>0</v>
      </c>
      <c r="L264" s="7">
        <v>0</v>
      </c>
      <c r="M264" s="7">
        <v>0</v>
      </c>
      <c r="N264" s="7">
        <v>0</v>
      </c>
      <c r="O264" s="7">
        <v>24</v>
      </c>
      <c r="P264" s="7">
        <v>9</v>
      </c>
      <c r="Q264" s="7">
        <v>15</v>
      </c>
      <c r="R264" s="7">
        <v>29</v>
      </c>
    </row>
    <row r="265" spans="4:18" ht="12" customHeight="1">
      <c r="D265" s="25" t="s">
        <v>383</v>
      </c>
      <c r="F265" s="23">
        <f>SUM(G265,L265,O265,R265)</f>
        <v>39</v>
      </c>
      <c r="G265" s="7">
        <v>17</v>
      </c>
      <c r="H265" s="7">
        <v>0</v>
      </c>
      <c r="I265" s="7">
        <v>17</v>
      </c>
      <c r="J265" s="7">
        <v>0</v>
      </c>
      <c r="K265" s="7">
        <v>0</v>
      </c>
      <c r="L265" s="7">
        <v>0</v>
      </c>
      <c r="M265" s="7">
        <v>0</v>
      </c>
      <c r="N265" s="7">
        <v>0</v>
      </c>
      <c r="O265" s="7">
        <v>14</v>
      </c>
      <c r="P265" s="7">
        <v>3</v>
      </c>
      <c r="Q265" s="7">
        <v>11</v>
      </c>
      <c r="R265" s="7">
        <v>8</v>
      </c>
    </row>
    <row r="266" spans="1:18" ht="18.75" customHeight="1">
      <c r="A266" s="428" t="s">
        <v>30</v>
      </c>
      <c r="B266" s="428"/>
      <c r="C266" s="428"/>
      <c r="D266" s="428"/>
      <c r="E266" s="428"/>
      <c r="F266" s="428"/>
      <c r="G266" s="428"/>
      <c r="H266" s="428"/>
      <c r="I266" s="428"/>
      <c r="J266" s="428"/>
      <c r="K266" s="428"/>
      <c r="L266" s="428"/>
      <c r="M266" s="428"/>
      <c r="N266" s="428"/>
      <c r="O266" s="428"/>
      <c r="P266" s="428"/>
      <c r="Q266" s="428"/>
      <c r="R266" s="428"/>
    </row>
    <row r="267" spans="1:18" ht="3" customHeight="1">
      <c r="A267" s="235"/>
      <c r="B267" s="235"/>
      <c r="C267" s="235"/>
      <c r="D267" s="28"/>
      <c r="E267" s="235"/>
      <c r="F267" s="235"/>
      <c r="G267" s="235"/>
      <c r="H267" s="235"/>
      <c r="I267" s="235"/>
      <c r="J267" s="235"/>
      <c r="K267" s="235"/>
      <c r="L267" s="235"/>
      <c r="M267" s="235"/>
      <c r="N267" s="235"/>
      <c r="O267" s="235"/>
      <c r="P267" s="235"/>
      <c r="Q267" s="235"/>
      <c r="R267" s="235"/>
    </row>
    <row r="268" spans="2:18" ht="12" customHeight="1">
      <c r="B268" s="28" t="s">
        <v>33</v>
      </c>
      <c r="D268" s="28"/>
      <c r="F268" s="30"/>
      <c r="G268" s="30"/>
      <c r="H268" s="30"/>
      <c r="I268" s="30"/>
      <c r="J268" s="30"/>
      <c r="K268" s="30"/>
      <c r="L268" s="30"/>
      <c r="M268" s="30"/>
      <c r="N268" s="30"/>
      <c r="O268" s="30"/>
      <c r="P268" s="30"/>
      <c r="Q268" s="30"/>
      <c r="R268" s="30"/>
    </row>
    <row r="269" spans="4:18" ht="12.75">
      <c r="D269" s="28"/>
      <c r="E269" s="29" t="s">
        <v>33</v>
      </c>
      <c r="F269" s="31">
        <v>175</v>
      </c>
      <c r="G269" s="30">
        <v>1</v>
      </c>
      <c r="H269" s="30">
        <v>0</v>
      </c>
      <c r="I269" s="30">
        <v>0</v>
      </c>
      <c r="J269" s="30">
        <v>0</v>
      </c>
      <c r="K269" s="30">
        <v>0</v>
      </c>
      <c r="L269" s="30">
        <v>19</v>
      </c>
      <c r="M269" s="30">
        <v>19</v>
      </c>
      <c r="N269" s="30">
        <v>0</v>
      </c>
      <c r="O269" s="30">
        <v>4</v>
      </c>
      <c r="P269" s="30">
        <v>1</v>
      </c>
      <c r="Q269" s="30">
        <v>3</v>
      </c>
      <c r="R269" s="30">
        <v>151</v>
      </c>
    </row>
    <row r="270" spans="4:18" ht="12" customHeight="1">
      <c r="D270" s="28" t="s">
        <v>102</v>
      </c>
      <c r="E270" s="29"/>
      <c r="F270" s="31">
        <v>2</v>
      </c>
      <c r="G270" s="30">
        <v>0</v>
      </c>
      <c r="H270" s="30">
        <v>0</v>
      </c>
      <c r="I270" s="30">
        <v>0</v>
      </c>
      <c r="J270" s="30">
        <v>0</v>
      </c>
      <c r="K270" s="30">
        <v>0</v>
      </c>
      <c r="L270" s="30">
        <v>1</v>
      </c>
      <c r="M270" s="30">
        <v>1</v>
      </c>
      <c r="N270" s="30">
        <v>0</v>
      </c>
      <c r="O270" s="30">
        <v>1</v>
      </c>
      <c r="P270" s="30">
        <v>0</v>
      </c>
      <c r="Q270" s="30">
        <v>1</v>
      </c>
      <c r="R270" s="30">
        <v>0</v>
      </c>
    </row>
    <row r="271" spans="4:18" ht="12" customHeight="1">
      <c r="D271" s="28" t="s">
        <v>103</v>
      </c>
      <c r="E271" s="29"/>
      <c r="F271" s="31">
        <v>24</v>
      </c>
      <c r="G271" s="30">
        <v>0</v>
      </c>
      <c r="H271" s="30">
        <v>0</v>
      </c>
      <c r="I271" s="30">
        <v>0</v>
      </c>
      <c r="J271" s="30">
        <v>0</v>
      </c>
      <c r="K271" s="30">
        <v>0</v>
      </c>
      <c r="L271" s="30">
        <v>4</v>
      </c>
      <c r="M271" s="30">
        <v>4</v>
      </c>
      <c r="N271" s="30">
        <v>0</v>
      </c>
      <c r="O271" s="30">
        <v>1</v>
      </c>
      <c r="P271" s="30">
        <v>0</v>
      </c>
      <c r="Q271" s="30">
        <v>1</v>
      </c>
      <c r="R271" s="30">
        <v>19</v>
      </c>
    </row>
    <row r="272" spans="4:18" ht="12" customHeight="1">
      <c r="D272" s="28" t="s">
        <v>104</v>
      </c>
      <c r="E272" s="29"/>
      <c r="F272" s="31">
        <v>43</v>
      </c>
      <c r="G272" s="30">
        <v>0</v>
      </c>
      <c r="H272" s="30">
        <v>0</v>
      </c>
      <c r="I272" s="30">
        <v>0</v>
      </c>
      <c r="J272" s="30">
        <v>0</v>
      </c>
      <c r="K272" s="30">
        <v>0</v>
      </c>
      <c r="L272" s="30">
        <v>7</v>
      </c>
      <c r="M272" s="30">
        <v>7</v>
      </c>
      <c r="N272" s="30">
        <v>0</v>
      </c>
      <c r="O272" s="30">
        <v>0</v>
      </c>
      <c r="P272" s="30">
        <v>0</v>
      </c>
      <c r="Q272" s="30">
        <v>0</v>
      </c>
      <c r="R272" s="30">
        <v>36</v>
      </c>
    </row>
    <row r="273" spans="4:18" ht="12" customHeight="1">
      <c r="D273" s="28" t="s">
        <v>105</v>
      </c>
      <c r="F273" s="31">
        <v>86</v>
      </c>
      <c r="G273" s="30">
        <v>1</v>
      </c>
      <c r="H273" s="30">
        <v>0</v>
      </c>
      <c r="I273" s="30">
        <v>0</v>
      </c>
      <c r="J273" s="30">
        <v>0</v>
      </c>
      <c r="K273" s="30">
        <v>0</v>
      </c>
      <c r="L273" s="30">
        <v>6</v>
      </c>
      <c r="M273" s="30">
        <v>6</v>
      </c>
      <c r="N273" s="30">
        <v>0</v>
      </c>
      <c r="O273" s="30">
        <v>2</v>
      </c>
      <c r="P273" s="30">
        <v>1</v>
      </c>
      <c r="Q273" s="30">
        <v>1</v>
      </c>
      <c r="R273" s="30">
        <v>77</v>
      </c>
    </row>
    <row r="274" spans="4:18" ht="12" customHeight="1">
      <c r="D274" s="28" t="s">
        <v>383</v>
      </c>
      <c r="F274" s="31">
        <v>20</v>
      </c>
      <c r="G274" s="30">
        <v>0</v>
      </c>
      <c r="H274" s="30">
        <v>0</v>
      </c>
      <c r="I274" s="30">
        <v>0</v>
      </c>
      <c r="J274" s="30">
        <v>0</v>
      </c>
      <c r="K274" s="30">
        <v>0</v>
      </c>
      <c r="L274" s="30">
        <v>1</v>
      </c>
      <c r="M274" s="30">
        <v>1</v>
      </c>
      <c r="N274" s="30">
        <v>0</v>
      </c>
      <c r="O274" s="30">
        <v>0</v>
      </c>
      <c r="P274" s="30">
        <v>0</v>
      </c>
      <c r="Q274" s="30">
        <v>0</v>
      </c>
      <c r="R274" s="30">
        <v>19</v>
      </c>
    </row>
    <row r="275" spans="4:18" ht="3" customHeight="1">
      <c r="D275" s="28"/>
      <c r="F275" s="30"/>
      <c r="G275" s="30"/>
      <c r="H275" s="30"/>
      <c r="I275" s="30"/>
      <c r="J275" s="30"/>
      <c r="K275" s="30"/>
      <c r="L275" s="30"/>
      <c r="M275" s="30"/>
      <c r="N275" s="30"/>
      <c r="O275" s="30"/>
      <c r="P275" s="30"/>
      <c r="Q275" s="30"/>
      <c r="R275" s="30"/>
    </row>
    <row r="276" spans="2:14" ht="12" customHeight="1">
      <c r="B276" s="21" t="s">
        <v>38</v>
      </c>
      <c r="F276" s="24"/>
      <c r="G276" s="24"/>
      <c r="H276" s="24"/>
      <c r="I276" s="24"/>
      <c r="J276" s="24"/>
      <c r="K276" s="24"/>
      <c r="L276" s="24"/>
      <c r="M276" s="24"/>
      <c r="N276" s="24"/>
    </row>
    <row r="277" spans="3:14" ht="12" customHeight="1">
      <c r="C277" s="21" t="s">
        <v>39</v>
      </c>
      <c r="F277" s="24"/>
      <c r="G277" s="24"/>
      <c r="H277" s="24"/>
      <c r="I277" s="24"/>
      <c r="J277" s="24"/>
      <c r="K277" s="24"/>
      <c r="L277" s="24"/>
      <c r="M277" s="24"/>
      <c r="N277" s="24"/>
    </row>
    <row r="278" spans="5:18" ht="12.75">
      <c r="E278" s="22" t="s">
        <v>33</v>
      </c>
      <c r="F278" s="23">
        <f aca="true" t="shared" si="25" ref="F278:R278">SUM(F279:F283)</f>
        <v>175</v>
      </c>
      <c r="G278" s="26">
        <f t="shared" si="25"/>
        <v>1</v>
      </c>
      <c r="H278" s="26">
        <f t="shared" si="25"/>
        <v>0</v>
      </c>
      <c r="I278" s="26">
        <f t="shared" si="25"/>
        <v>0</v>
      </c>
      <c r="J278" s="26">
        <f t="shared" si="25"/>
        <v>0</v>
      </c>
      <c r="K278" s="26">
        <f t="shared" si="25"/>
        <v>0</v>
      </c>
      <c r="L278" s="26">
        <f t="shared" si="25"/>
        <v>19</v>
      </c>
      <c r="M278" s="26">
        <f t="shared" si="25"/>
        <v>19</v>
      </c>
      <c r="N278" s="26">
        <f t="shared" si="25"/>
        <v>0</v>
      </c>
      <c r="O278" s="26">
        <f t="shared" si="25"/>
        <v>4</v>
      </c>
      <c r="P278" s="26">
        <f t="shared" si="25"/>
        <v>1</v>
      </c>
      <c r="Q278" s="26">
        <f t="shared" si="25"/>
        <v>3</v>
      </c>
      <c r="R278" s="26">
        <f t="shared" si="25"/>
        <v>151</v>
      </c>
    </row>
    <row r="279" spans="4:18" ht="12" customHeight="1">
      <c r="D279" s="25" t="s">
        <v>102</v>
      </c>
      <c r="F279" s="23">
        <f>SUM(G279,L279,O279,R279)</f>
        <v>2</v>
      </c>
      <c r="G279" s="7">
        <v>0</v>
      </c>
      <c r="H279" s="7">
        <v>0</v>
      </c>
      <c r="I279" s="7">
        <v>0</v>
      </c>
      <c r="J279" s="7">
        <v>0</v>
      </c>
      <c r="K279" s="7">
        <v>0</v>
      </c>
      <c r="L279" s="7">
        <v>1</v>
      </c>
      <c r="M279" s="7">
        <v>1</v>
      </c>
      <c r="N279" s="7">
        <v>0</v>
      </c>
      <c r="O279" s="7">
        <v>1</v>
      </c>
      <c r="P279" s="7">
        <v>0</v>
      </c>
      <c r="Q279" s="7">
        <v>1</v>
      </c>
      <c r="R279" s="7">
        <v>0</v>
      </c>
    </row>
    <row r="280" spans="4:18" ht="12" customHeight="1">
      <c r="D280" s="25" t="s">
        <v>103</v>
      </c>
      <c r="F280" s="23">
        <f>SUM(G280,L280,O280,R280)</f>
        <v>24</v>
      </c>
      <c r="G280" s="7">
        <v>0</v>
      </c>
      <c r="H280" s="7">
        <v>0</v>
      </c>
      <c r="I280" s="7">
        <v>0</v>
      </c>
      <c r="J280" s="7">
        <v>0</v>
      </c>
      <c r="K280" s="7">
        <v>0</v>
      </c>
      <c r="L280" s="7">
        <v>4</v>
      </c>
      <c r="M280" s="7">
        <v>4</v>
      </c>
      <c r="N280" s="7">
        <v>0</v>
      </c>
      <c r="O280" s="7">
        <v>1</v>
      </c>
      <c r="P280" s="7">
        <v>0</v>
      </c>
      <c r="Q280" s="7">
        <v>1</v>
      </c>
      <c r="R280" s="7">
        <v>19</v>
      </c>
    </row>
    <row r="281" spans="4:18" ht="12" customHeight="1">
      <c r="D281" s="25" t="s">
        <v>104</v>
      </c>
      <c r="F281" s="23">
        <f>SUM(G281,L281,O281,R281)</f>
        <v>43</v>
      </c>
      <c r="G281" s="7">
        <v>0</v>
      </c>
      <c r="H281" s="7">
        <v>0</v>
      </c>
      <c r="I281" s="7">
        <v>0</v>
      </c>
      <c r="J281" s="7">
        <v>0</v>
      </c>
      <c r="K281" s="7">
        <v>0</v>
      </c>
      <c r="L281" s="7">
        <v>7</v>
      </c>
      <c r="M281" s="7">
        <v>7</v>
      </c>
      <c r="N281" s="7">
        <v>0</v>
      </c>
      <c r="O281" s="7">
        <v>0</v>
      </c>
      <c r="P281" s="7">
        <v>0</v>
      </c>
      <c r="Q281" s="7">
        <v>0</v>
      </c>
      <c r="R281" s="7">
        <v>36</v>
      </c>
    </row>
    <row r="282" spans="4:18" ht="12" customHeight="1">
      <c r="D282" s="25" t="s">
        <v>105</v>
      </c>
      <c r="F282" s="23">
        <f>SUM(G282,L282,O282,R282)</f>
        <v>86</v>
      </c>
      <c r="G282" s="7">
        <v>1</v>
      </c>
      <c r="H282" s="7">
        <v>0</v>
      </c>
      <c r="I282" s="7">
        <v>0</v>
      </c>
      <c r="J282" s="7">
        <v>0</v>
      </c>
      <c r="K282" s="7">
        <v>0</v>
      </c>
      <c r="L282" s="7">
        <v>6</v>
      </c>
      <c r="M282" s="7">
        <v>6</v>
      </c>
      <c r="N282" s="7">
        <v>0</v>
      </c>
      <c r="O282" s="7">
        <v>2</v>
      </c>
      <c r="P282" s="7">
        <v>1</v>
      </c>
      <c r="Q282" s="7">
        <v>1</v>
      </c>
      <c r="R282" s="7">
        <v>77</v>
      </c>
    </row>
    <row r="283" spans="4:18" ht="12" customHeight="1">
      <c r="D283" s="25" t="s">
        <v>383</v>
      </c>
      <c r="F283" s="23">
        <f>SUM(G283,L283,O283,R283)</f>
        <v>20</v>
      </c>
      <c r="G283" s="7">
        <v>0</v>
      </c>
      <c r="H283" s="7">
        <v>0</v>
      </c>
      <c r="I283" s="7">
        <v>0</v>
      </c>
      <c r="J283" s="7">
        <v>0</v>
      </c>
      <c r="K283" s="7">
        <v>0</v>
      </c>
      <c r="L283" s="7">
        <v>1</v>
      </c>
      <c r="M283" s="7">
        <v>1</v>
      </c>
      <c r="N283" s="7">
        <v>0</v>
      </c>
      <c r="O283" s="7">
        <v>0</v>
      </c>
      <c r="P283" s="7">
        <v>0</v>
      </c>
      <c r="Q283" s="7">
        <v>0</v>
      </c>
      <c r="R283" s="7">
        <v>19</v>
      </c>
    </row>
  </sheetData>
  <sheetProtection/>
  <mergeCells count="28">
    <mergeCell ref="P8:Q8"/>
    <mergeCell ref="P9:P10"/>
    <mergeCell ref="Q9:Q10"/>
    <mergeCell ref="M9:M10"/>
    <mergeCell ref="A266:R266"/>
    <mergeCell ref="A20:R20"/>
    <mergeCell ref="A12:R12"/>
    <mergeCell ref="A114:R114"/>
    <mergeCell ref="A131:R131"/>
    <mergeCell ref="A181:R181"/>
    <mergeCell ref="A1:R1"/>
    <mergeCell ref="A2:R2"/>
    <mergeCell ref="A3:R3"/>
    <mergeCell ref="G5:K7"/>
    <mergeCell ref="L5:N7"/>
    <mergeCell ref="O5:Q7"/>
    <mergeCell ref="R5:R10"/>
    <mergeCell ref="A5:E10"/>
    <mergeCell ref="F5:F10"/>
    <mergeCell ref="H9:H10"/>
    <mergeCell ref="N9:N10"/>
    <mergeCell ref="G8:G10"/>
    <mergeCell ref="H8:K8"/>
    <mergeCell ref="L8:L10"/>
    <mergeCell ref="O8:O10"/>
    <mergeCell ref="M8:N8"/>
    <mergeCell ref="I9:I10"/>
    <mergeCell ref="J9:K9"/>
  </mergeCells>
  <printOptions/>
  <pageMargins left="0.31496062992125984" right="0.31496062992125984" top="0.5905511811023623" bottom="0.7874015748031497" header="0.31496062992125984" footer="0.31496062992125984"/>
  <pageSetup firstPageNumber="25" useFirstPageNumber="1" horizontalDpi="600" verticalDpi="600" orientation="portrait" paperSize="9" r:id="rId1"/>
  <headerFooter>
    <oddFooter>&amp;C&amp;"Arial,Standard"&amp;8&amp;P</oddFooter>
  </headerFooter>
  <rowBreaks count="5" manualBreakCount="5">
    <brk id="61" max="255" man="1"/>
    <brk id="113" max="255" man="1"/>
    <brk id="163" max="255" man="1"/>
    <brk id="214" max="255" man="1"/>
    <brk id="265" max="255" man="1"/>
  </rowBreaks>
</worksheet>
</file>

<file path=xl/worksheets/sheet11.xml><?xml version="1.0" encoding="utf-8"?>
<worksheet xmlns="http://schemas.openxmlformats.org/spreadsheetml/2006/main" xmlns:r="http://schemas.openxmlformats.org/officeDocument/2006/relationships">
  <dimension ref="A1:J62"/>
  <sheetViews>
    <sheetView zoomScaleSheetLayoutView="100" zoomScalePageLayoutView="0" workbookViewId="0" topLeftCell="A1">
      <selection activeCell="G83" sqref="G83"/>
    </sheetView>
  </sheetViews>
  <sheetFormatPr defaultColWidth="11.421875" defaultRowHeight="15"/>
  <cols>
    <col min="1" max="2" width="0.85546875" style="32" customWidth="1"/>
    <col min="3" max="3" width="25.140625" style="32" customWidth="1"/>
    <col min="4" max="6" width="8.57421875" style="32" customWidth="1"/>
    <col min="7" max="7" width="9.57421875" style="32" customWidth="1"/>
    <col min="8" max="10" width="8.57421875" style="32" customWidth="1"/>
    <col min="11" max="16384" width="11.421875" style="32" customWidth="1"/>
  </cols>
  <sheetData>
    <row r="1" spans="1:10" s="33" customFormat="1" ht="12.75">
      <c r="A1" s="430" t="s">
        <v>114</v>
      </c>
      <c r="B1" s="430"/>
      <c r="C1" s="430"/>
      <c r="D1" s="430"/>
      <c r="E1" s="430"/>
      <c r="F1" s="430"/>
      <c r="G1" s="430"/>
      <c r="H1" s="430"/>
      <c r="I1" s="430"/>
      <c r="J1" s="430"/>
    </row>
    <row r="2" spans="1:10" s="33" customFormat="1" ht="12.75" customHeight="1">
      <c r="A2" s="467" t="s">
        <v>396</v>
      </c>
      <c r="B2" s="467"/>
      <c r="C2" s="467"/>
      <c r="D2" s="467"/>
      <c r="E2" s="467"/>
      <c r="F2" s="467"/>
      <c r="G2" s="467"/>
      <c r="H2" s="467"/>
      <c r="I2" s="467"/>
      <c r="J2" s="467"/>
    </row>
    <row r="3" spans="1:10" ht="6" customHeight="1">
      <c r="A3" s="18"/>
      <c r="B3" s="18"/>
      <c r="C3" s="18"/>
      <c r="D3" s="18"/>
      <c r="E3" s="18"/>
      <c r="F3" s="18"/>
      <c r="G3" s="18"/>
      <c r="H3" s="18"/>
      <c r="I3" s="18"/>
      <c r="J3" s="18"/>
    </row>
    <row r="4" spans="1:10" s="266" customFormat="1" ht="12" customHeight="1">
      <c r="A4" s="443" t="s">
        <v>115</v>
      </c>
      <c r="B4" s="443"/>
      <c r="C4" s="444"/>
      <c r="D4" s="438" t="s">
        <v>55</v>
      </c>
      <c r="E4" s="480" t="s">
        <v>67</v>
      </c>
      <c r="F4" s="480"/>
      <c r="G4" s="480"/>
      <c r="H4" s="480"/>
      <c r="I4" s="480"/>
      <c r="J4" s="481"/>
    </row>
    <row r="5" spans="1:10" s="266" customFormat="1" ht="12" customHeight="1">
      <c r="A5" s="445"/>
      <c r="B5" s="445"/>
      <c r="C5" s="446"/>
      <c r="D5" s="439"/>
      <c r="E5" s="433" t="s">
        <v>116</v>
      </c>
      <c r="F5" s="433" t="s">
        <v>117</v>
      </c>
      <c r="G5" s="433" t="s">
        <v>118</v>
      </c>
      <c r="H5" s="433" t="s">
        <v>119</v>
      </c>
      <c r="I5" s="433" t="s">
        <v>120</v>
      </c>
      <c r="J5" s="434" t="s">
        <v>384</v>
      </c>
    </row>
    <row r="6" spans="1:10" ht="12" customHeight="1">
      <c r="A6" s="445"/>
      <c r="B6" s="445"/>
      <c r="C6" s="446"/>
      <c r="D6" s="439"/>
      <c r="E6" s="433"/>
      <c r="F6" s="433"/>
      <c r="G6" s="433"/>
      <c r="H6" s="433"/>
      <c r="I6" s="433"/>
      <c r="J6" s="434"/>
    </row>
    <row r="7" spans="1:10" ht="12" customHeight="1">
      <c r="A7" s="445"/>
      <c r="B7" s="445"/>
      <c r="C7" s="446"/>
      <c r="D7" s="439"/>
      <c r="E7" s="433"/>
      <c r="F7" s="433"/>
      <c r="G7" s="433"/>
      <c r="H7" s="433"/>
      <c r="I7" s="433"/>
      <c r="J7" s="434"/>
    </row>
    <row r="8" spans="1:10" ht="12" customHeight="1">
      <c r="A8" s="445"/>
      <c r="B8" s="445"/>
      <c r="C8" s="446"/>
      <c r="D8" s="439"/>
      <c r="E8" s="433"/>
      <c r="F8" s="433"/>
      <c r="G8" s="433"/>
      <c r="H8" s="433"/>
      <c r="I8" s="433"/>
      <c r="J8" s="434"/>
    </row>
    <row r="9" spans="1:10" ht="12" customHeight="1">
      <c r="A9" s="445"/>
      <c r="B9" s="445"/>
      <c r="C9" s="446"/>
      <c r="D9" s="439"/>
      <c r="E9" s="433"/>
      <c r="F9" s="433"/>
      <c r="G9" s="433"/>
      <c r="H9" s="433"/>
      <c r="I9" s="433"/>
      <c r="J9" s="434"/>
    </row>
    <row r="10" spans="1:10" ht="12" customHeight="1">
      <c r="A10" s="447"/>
      <c r="B10" s="447"/>
      <c r="C10" s="448"/>
      <c r="D10" s="440"/>
      <c r="E10" s="478"/>
      <c r="F10" s="478"/>
      <c r="G10" s="478"/>
      <c r="H10" s="478"/>
      <c r="I10" s="478"/>
      <c r="J10" s="479"/>
    </row>
    <row r="11" spans="1:10" s="21" customFormat="1" ht="17.25" customHeight="1">
      <c r="A11" s="428" t="s">
        <v>75</v>
      </c>
      <c r="B11" s="428"/>
      <c r="C11" s="428"/>
      <c r="D11" s="428"/>
      <c r="E11" s="428"/>
      <c r="F11" s="428"/>
      <c r="G11" s="428"/>
      <c r="H11" s="428"/>
      <c r="I11" s="428"/>
      <c r="J11" s="428"/>
    </row>
    <row r="12" spans="1:10" s="21" customFormat="1" ht="12" customHeight="1">
      <c r="A12" s="27"/>
      <c r="B12" s="49"/>
      <c r="C12" s="48" t="s">
        <v>14</v>
      </c>
      <c r="D12" s="31">
        <v>46481</v>
      </c>
      <c r="E12" s="30">
        <v>13185</v>
      </c>
      <c r="F12" s="30">
        <v>1443</v>
      </c>
      <c r="G12" s="30">
        <v>11881</v>
      </c>
      <c r="H12" s="30">
        <v>6187</v>
      </c>
      <c r="I12" s="30">
        <v>10856</v>
      </c>
      <c r="J12" s="30">
        <v>2929</v>
      </c>
    </row>
    <row r="13" spans="1:10" s="21" customFormat="1" ht="17.25" customHeight="1">
      <c r="A13" s="429" t="s">
        <v>2</v>
      </c>
      <c r="B13" s="429"/>
      <c r="C13" s="429"/>
      <c r="D13" s="429"/>
      <c r="E13" s="429"/>
      <c r="F13" s="429"/>
      <c r="G13" s="429"/>
      <c r="H13" s="429"/>
      <c r="I13" s="429"/>
      <c r="J13" s="429"/>
    </row>
    <row r="14" spans="3:10" s="21" customFormat="1" ht="12" customHeight="1">
      <c r="C14" s="29" t="s">
        <v>33</v>
      </c>
      <c r="D14" s="31">
        <v>40665</v>
      </c>
      <c r="E14" s="35">
        <v>9974</v>
      </c>
      <c r="F14" s="35">
        <v>1166</v>
      </c>
      <c r="G14" s="35">
        <v>9821</v>
      </c>
      <c r="H14" s="35">
        <v>6077</v>
      </c>
      <c r="I14" s="35">
        <v>10856</v>
      </c>
      <c r="J14" s="35">
        <v>2771</v>
      </c>
    </row>
    <row r="15" spans="1:10" s="21" customFormat="1" ht="12" customHeight="1">
      <c r="A15" s="21" t="s">
        <v>124</v>
      </c>
      <c r="E15" s="35"/>
      <c r="F15" s="35"/>
      <c r="G15" s="35"/>
      <c r="H15" s="35"/>
      <c r="I15" s="35"/>
      <c r="J15" s="35"/>
    </row>
    <row r="16" spans="2:10" s="21" customFormat="1" ht="12" customHeight="1">
      <c r="B16" s="21" t="s">
        <v>3</v>
      </c>
      <c r="D16" s="23">
        <f>SUM(E16:J16)</f>
        <v>680</v>
      </c>
      <c r="E16" s="7">
        <v>455</v>
      </c>
      <c r="F16" s="7">
        <v>95</v>
      </c>
      <c r="G16" s="7">
        <v>122</v>
      </c>
      <c r="H16" s="7">
        <v>0</v>
      </c>
      <c r="I16" s="7">
        <v>0</v>
      </c>
      <c r="J16" s="7">
        <v>8</v>
      </c>
    </row>
    <row r="17" spans="2:10" s="21" customFormat="1" ht="12" customHeight="1">
      <c r="B17" s="21" t="s">
        <v>4</v>
      </c>
      <c r="D17" s="23">
        <f aca="true" t="shared" si="0" ref="D17:D25">SUM(E17:J17)</f>
        <v>523</v>
      </c>
      <c r="E17" s="7">
        <v>378</v>
      </c>
      <c r="F17" s="7">
        <v>86</v>
      </c>
      <c r="G17" s="7">
        <v>53</v>
      </c>
      <c r="H17" s="7">
        <v>0</v>
      </c>
      <c r="I17" s="7">
        <v>0</v>
      </c>
      <c r="J17" s="7">
        <v>6</v>
      </c>
    </row>
    <row r="18" spans="2:10" s="21" customFormat="1" ht="12" customHeight="1">
      <c r="B18" s="21" t="s">
        <v>5</v>
      </c>
      <c r="D18" s="23">
        <f t="shared" si="0"/>
        <v>927</v>
      </c>
      <c r="E18" s="7">
        <v>461</v>
      </c>
      <c r="F18" s="7">
        <v>77</v>
      </c>
      <c r="G18" s="7">
        <v>383</v>
      </c>
      <c r="H18" s="7">
        <v>0</v>
      </c>
      <c r="I18" s="7">
        <v>0</v>
      </c>
      <c r="J18" s="7">
        <v>6</v>
      </c>
    </row>
    <row r="19" spans="2:10" s="21" customFormat="1" ht="12" customHeight="1">
      <c r="B19" s="34" t="s">
        <v>407</v>
      </c>
      <c r="C19" s="34"/>
      <c r="D19" s="23">
        <f>SUM(E19:J19)</f>
        <v>363</v>
      </c>
      <c r="E19" s="7">
        <v>226</v>
      </c>
      <c r="F19" s="7">
        <v>81</v>
      </c>
      <c r="G19" s="7">
        <v>33</v>
      </c>
      <c r="H19" s="7">
        <v>19</v>
      </c>
      <c r="I19" s="7">
        <v>0</v>
      </c>
      <c r="J19" s="7">
        <v>4</v>
      </c>
    </row>
    <row r="20" spans="2:10" s="21" customFormat="1" ht="12" customHeight="1">
      <c r="B20" s="21" t="s">
        <v>6</v>
      </c>
      <c r="D20" s="23">
        <f>SUM(E20:J20)</f>
        <v>7539</v>
      </c>
      <c r="E20" s="7">
        <v>1476</v>
      </c>
      <c r="F20" s="7">
        <v>155</v>
      </c>
      <c r="G20" s="7">
        <v>2938</v>
      </c>
      <c r="H20" s="7">
        <v>322</v>
      </c>
      <c r="I20" s="7">
        <v>2221</v>
      </c>
      <c r="J20" s="7">
        <v>427</v>
      </c>
    </row>
    <row r="21" spans="2:10" s="21" customFormat="1" ht="12" customHeight="1">
      <c r="B21" s="21" t="s">
        <v>7</v>
      </c>
      <c r="D21" s="23">
        <f t="shared" si="0"/>
        <v>10766</v>
      </c>
      <c r="E21" s="7">
        <v>2009</v>
      </c>
      <c r="F21" s="7">
        <v>143</v>
      </c>
      <c r="G21" s="7">
        <v>1577</v>
      </c>
      <c r="H21" s="7">
        <v>2440</v>
      </c>
      <c r="I21" s="7">
        <v>3360</v>
      </c>
      <c r="J21" s="7">
        <v>1237</v>
      </c>
    </row>
    <row r="22" spans="2:10" s="21" customFormat="1" ht="12" customHeight="1">
      <c r="B22" s="21" t="s">
        <v>8</v>
      </c>
      <c r="D22" s="23">
        <f t="shared" si="0"/>
        <v>6831</v>
      </c>
      <c r="E22" s="7">
        <v>1645</v>
      </c>
      <c r="F22" s="7">
        <v>96</v>
      </c>
      <c r="G22" s="7">
        <v>1855</v>
      </c>
      <c r="H22" s="7">
        <v>1313</v>
      </c>
      <c r="I22" s="7">
        <v>1659</v>
      </c>
      <c r="J22" s="7">
        <v>263</v>
      </c>
    </row>
    <row r="23" spans="2:10" s="21" customFormat="1" ht="12" customHeight="1">
      <c r="B23" s="21" t="s">
        <v>11</v>
      </c>
      <c r="D23" s="23">
        <f t="shared" si="0"/>
        <v>428</v>
      </c>
      <c r="E23" s="7">
        <v>315</v>
      </c>
      <c r="F23" s="7">
        <v>72</v>
      </c>
      <c r="G23" s="7">
        <v>36</v>
      </c>
      <c r="H23" s="7">
        <v>0</v>
      </c>
      <c r="I23" s="7">
        <v>0</v>
      </c>
      <c r="J23" s="7">
        <v>5</v>
      </c>
    </row>
    <row r="24" spans="2:10" s="21" customFormat="1" ht="12" customHeight="1">
      <c r="B24" s="21" t="s">
        <v>12</v>
      </c>
      <c r="D24" s="23">
        <f t="shared" si="0"/>
        <v>4750</v>
      </c>
      <c r="E24" s="7">
        <v>1089</v>
      </c>
      <c r="F24" s="7">
        <v>177</v>
      </c>
      <c r="G24" s="7">
        <v>651</v>
      </c>
      <c r="H24" s="7">
        <v>1233</v>
      </c>
      <c r="I24" s="7">
        <v>1386</v>
      </c>
      <c r="J24" s="7">
        <v>214</v>
      </c>
    </row>
    <row r="25" spans="2:10" s="21" customFormat="1" ht="12" customHeight="1">
      <c r="B25" s="21" t="s">
        <v>13</v>
      </c>
      <c r="D25" s="23">
        <f t="shared" si="0"/>
        <v>6987</v>
      </c>
      <c r="E25" s="7">
        <v>1515</v>
      </c>
      <c r="F25" s="7">
        <v>105</v>
      </c>
      <c r="G25" s="7">
        <v>2016</v>
      </c>
      <c r="H25" s="7">
        <v>587</v>
      </c>
      <c r="I25" s="7">
        <v>2230</v>
      </c>
      <c r="J25" s="7">
        <v>534</v>
      </c>
    </row>
    <row r="26" spans="1:10" s="21" customFormat="1" ht="17.25" customHeight="1">
      <c r="A26" s="428" t="s">
        <v>182</v>
      </c>
      <c r="B26" s="428"/>
      <c r="C26" s="428"/>
      <c r="D26" s="428"/>
      <c r="E26" s="428"/>
      <c r="F26" s="428"/>
      <c r="G26" s="428"/>
      <c r="H26" s="428"/>
      <c r="I26" s="428"/>
      <c r="J26" s="428"/>
    </row>
    <row r="27" spans="3:10" s="21" customFormat="1" ht="12" customHeight="1">
      <c r="C27" s="29" t="s">
        <v>33</v>
      </c>
      <c r="D27" s="31">
        <v>56</v>
      </c>
      <c r="E27" s="35">
        <v>18</v>
      </c>
      <c r="F27" s="35">
        <v>7</v>
      </c>
      <c r="G27" s="35">
        <v>3</v>
      </c>
      <c r="H27" s="35">
        <v>20</v>
      </c>
      <c r="I27" s="35">
        <v>0</v>
      </c>
      <c r="J27" s="35">
        <v>8</v>
      </c>
    </row>
    <row r="28" spans="1:10" s="21" customFormat="1" ht="12" customHeight="1">
      <c r="A28" s="21" t="s">
        <v>124</v>
      </c>
      <c r="C28" s="27"/>
      <c r="E28" s="35"/>
      <c r="F28" s="35"/>
      <c r="G28" s="35"/>
      <c r="H28" s="35"/>
      <c r="I28" s="35"/>
      <c r="J28" s="35"/>
    </row>
    <row r="29" spans="2:10" s="21" customFormat="1" ht="12" customHeight="1">
      <c r="B29" s="21" t="s">
        <v>15</v>
      </c>
      <c r="D29" s="23">
        <f>SUM(E29:J29)</f>
        <v>21</v>
      </c>
      <c r="E29" s="7">
        <v>9</v>
      </c>
      <c r="F29" s="7">
        <v>4</v>
      </c>
      <c r="G29" s="7">
        <v>0</v>
      </c>
      <c r="H29" s="7">
        <v>0</v>
      </c>
      <c r="I29" s="7">
        <v>0</v>
      </c>
      <c r="J29" s="7">
        <v>8</v>
      </c>
    </row>
    <row r="30" spans="2:10" s="21" customFormat="1" ht="12" customHeight="1">
      <c r="B30" s="21" t="s">
        <v>16</v>
      </c>
      <c r="D30" s="23">
        <f>SUM(E30:J30)</f>
        <v>35</v>
      </c>
      <c r="E30" s="7">
        <v>9</v>
      </c>
      <c r="F30" s="7">
        <v>3</v>
      </c>
      <c r="G30" s="7">
        <v>3</v>
      </c>
      <c r="H30" s="7">
        <v>20</v>
      </c>
      <c r="I30" s="7">
        <v>0</v>
      </c>
      <c r="J30" s="7">
        <v>0</v>
      </c>
    </row>
    <row r="31" spans="1:10" s="21" customFormat="1" ht="17.25" customHeight="1">
      <c r="A31" s="428" t="s">
        <v>17</v>
      </c>
      <c r="B31" s="428"/>
      <c r="C31" s="428"/>
      <c r="D31" s="428"/>
      <c r="E31" s="428"/>
      <c r="F31" s="428"/>
      <c r="G31" s="428"/>
      <c r="H31" s="428"/>
      <c r="I31" s="428"/>
      <c r="J31" s="428"/>
    </row>
    <row r="32" spans="3:10" s="21" customFormat="1" ht="12" customHeight="1">
      <c r="C32" s="29" t="s">
        <v>33</v>
      </c>
      <c r="D32" s="31">
        <v>333</v>
      </c>
      <c r="E32" s="30">
        <v>236</v>
      </c>
      <c r="F32" s="30">
        <v>32</v>
      </c>
      <c r="G32" s="30">
        <v>49</v>
      </c>
      <c r="H32" s="30">
        <v>9</v>
      </c>
      <c r="I32" s="30">
        <v>0</v>
      </c>
      <c r="J32" s="30">
        <v>7</v>
      </c>
    </row>
    <row r="33" spans="1:10" s="21" customFormat="1" ht="12" customHeight="1">
      <c r="A33" s="21" t="s">
        <v>124</v>
      </c>
      <c r="E33" s="35"/>
      <c r="F33" s="35"/>
      <c r="G33" s="35"/>
      <c r="H33" s="35"/>
      <c r="I33" s="35"/>
      <c r="J33" s="35"/>
    </row>
    <row r="34" spans="2:10" s="21" customFormat="1" ht="12" customHeight="1">
      <c r="B34" s="21" t="s">
        <v>59</v>
      </c>
      <c r="D34" s="23"/>
      <c r="E34" s="26"/>
      <c r="F34" s="26"/>
      <c r="G34" s="26"/>
      <c r="H34" s="26"/>
      <c r="I34" s="26"/>
      <c r="J34" s="26"/>
    </row>
    <row r="35" spans="3:10" s="21" customFormat="1" ht="12" customHeight="1">
      <c r="C35" s="21" t="s">
        <v>71</v>
      </c>
      <c r="D35" s="23">
        <f>SUM(E35:J35)</f>
        <v>52</v>
      </c>
      <c r="E35" s="7">
        <v>32</v>
      </c>
      <c r="F35" s="7">
        <v>7</v>
      </c>
      <c r="G35" s="7">
        <v>13</v>
      </c>
      <c r="H35" s="7">
        <v>0</v>
      </c>
      <c r="I35" s="7">
        <v>0</v>
      </c>
      <c r="J35" s="7">
        <v>0</v>
      </c>
    </row>
    <row r="36" spans="2:10" s="21" customFormat="1" ht="12" customHeight="1">
      <c r="B36" s="21" t="s">
        <v>19</v>
      </c>
      <c r="D36" s="23">
        <f>SUM(E36:J36)</f>
        <v>86</v>
      </c>
      <c r="E36" s="7">
        <v>68</v>
      </c>
      <c r="F36" s="7">
        <v>9</v>
      </c>
      <c r="G36" s="7">
        <v>6</v>
      </c>
      <c r="H36" s="7">
        <v>0</v>
      </c>
      <c r="I36" s="7">
        <v>0</v>
      </c>
      <c r="J36" s="7">
        <v>3</v>
      </c>
    </row>
    <row r="37" spans="2:10" s="21" customFormat="1" ht="12" customHeight="1">
      <c r="B37" s="21" t="s">
        <v>20</v>
      </c>
      <c r="D37" s="23">
        <f>SUM(E37:J37)</f>
        <v>53</v>
      </c>
      <c r="E37" s="7">
        <v>42</v>
      </c>
      <c r="F37" s="7">
        <v>3</v>
      </c>
      <c r="G37" s="7">
        <v>8</v>
      </c>
      <c r="H37" s="7">
        <v>0</v>
      </c>
      <c r="I37" s="7">
        <v>0</v>
      </c>
      <c r="J37" s="7">
        <v>0</v>
      </c>
    </row>
    <row r="38" spans="1:10" s="21" customFormat="1" ht="17.25" customHeight="1">
      <c r="A38" s="428" t="s">
        <v>25</v>
      </c>
      <c r="B38" s="428"/>
      <c r="C38" s="428"/>
      <c r="D38" s="428"/>
      <c r="E38" s="428"/>
      <c r="F38" s="428"/>
      <c r="G38" s="428"/>
      <c r="H38" s="428"/>
      <c r="I38" s="428"/>
      <c r="J38" s="428"/>
    </row>
    <row r="39" spans="3:10" s="21" customFormat="1" ht="12" customHeight="1">
      <c r="C39" s="29" t="s">
        <v>33</v>
      </c>
      <c r="D39" s="31">
        <v>5232</v>
      </c>
      <c r="E39" s="30">
        <v>2802</v>
      </c>
      <c r="F39" s="30">
        <v>232</v>
      </c>
      <c r="G39" s="30">
        <v>1977</v>
      </c>
      <c r="H39" s="30">
        <v>78</v>
      </c>
      <c r="I39" s="30">
        <v>0</v>
      </c>
      <c r="J39" s="30">
        <v>143</v>
      </c>
    </row>
    <row r="40" spans="1:10" s="21" customFormat="1" ht="12" customHeight="1">
      <c r="A40" s="21" t="s">
        <v>124</v>
      </c>
      <c r="E40" s="35"/>
      <c r="F40" s="35"/>
      <c r="G40" s="35"/>
      <c r="H40" s="35"/>
      <c r="I40" s="35"/>
      <c r="J40" s="35"/>
    </row>
    <row r="41" spans="2:10" s="21" customFormat="1" ht="12" customHeight="1">
      <c r="B41" s="21" t="s">
        <v>176</v>
      </c>
      <c r="D41" s="23">
        <f>SUM(E41:J41)</f>
        <v>176</v>
      </c>
      <c r="E41" s="7">
        <v>66</v>
      </c>
      <c r="F41" s="7">
        <v>7</v>
      </c>
      <c r="G41" s="7">
        <v>84</v>
      </c>
      <c r="H41" s="7">
        <v>0</v>
      </c>
      <c r="I41" s="7">
        <v>0</v>
      </c>
      <c r="J41" s="7">
        <v>19</v>
      </c>
    </row>
    <row r="42" spans="2:10" s="173" customFormat="1" ht="12" customHeight="1">
      <c r="B42" s="173" t="s">
        <v>192</v>
      </c>
      <c r="D42" s="274">
        <f>SUM(E42:J42)</f>
        <v>235</v>
      </c>
      <c r="E42" s="178">
        <v>120</v>
      </c>
      <c r="F42" s="178">
        <v>13</v>
      </c>
      <c r="G42" s="178">
        <v>99</v>
      </c>
      <c r="H42" s="178">
        <v>0</v>
      </c>
      <c r="I42" s="178">
        <v>0</v>
      </c>
      <c r="J42" s="178">
        <v>3</v>
      </c>
    </row>
    <row r="43" spans="2:10" s="21" customFormat="1" ht="12" customHeight="1">
      <c r="B43" s="21" t="s">
        <v>165</v>
      </c>
      <c r="D43" s="23">
        <f aca="true" t="shared" si="1" ref="D43:D58">SUM(E43:J43)</f>
        <v>402</v>
      </c>
      <c r="E43" s="7">
        <v>221</v>
      </c>
      <c r="F43" s="7">
        <v>12</v>
      </c>
      <c r="G43" s="7">
        <v>155</v>
      </c>
      <c r="H43" s="7">
        <v>0</v>
      </c>
      <c r="I43" s="7">
        <v>0</v>
      </c>
      <c r="J43" s="7">
        <v>14</v>
      </c>
    </row>
    <row r="44" spans="2:10" s="21" customFormat="1" ht="12" customHeight="1">
      <c r="B44" s="21" t="s">
        <v>166</v>
      </c>
      <c r="D44" s="23">
        <f t="shared" si="1"/>
        <v>142</v>
      </c>
      <c r="E44" s="7">
        <v>84</v>
      </c>
      <c r="F44" s="7">
        <v>7</v>
      </c>
      <c r="G44" s="7">
        <v>46</v>
      </c>
      <c r="H44" s="7">
        <v>0</v>
      </c>
      <c r="I44" s="7">
        <v>0</v>
      </c>
      <c r="J44" s="7">
        <v>5</v>
      </c>
    </row>
    <row r="45" spans="2:10" s="21" customFormat="1" ht="12" customHeight="1">
      <c r="B45" s="21" t="s">
        <v>167</v>
      </c>
      <c r="D45" s="23">
        <f t="shared" si="1"/>
        <v>265</v>
      </c>
      <c r="E45" s="7">
        <v>159</v>
      </c>
      <c r="F45" s="7">
        <v>13</v>
      </c>
      <c r="G45" s="7">
        <v>65</v>
      </c>
      <c r="H45" s="7">
        <v>0</v>
      </c>
      <c r="I45" s="7">
        <v>0</v>
      </c>
      <c r="J45" s="7">
        <v>28</v>
      </c>
    </row>
    <row r="46" spans="2:10" s="21" customFormat="1" ht="12" customHeight="1">
      <c r="B46" s="21" t="s">
        <v>174</v>
      </c>
      <c r="D46" s="23">
        <f>SUM(E46:J46)</f>
        <v>215</v>
      </c>
      <c r="E46" s="7">
        <v>102</v>
      </c>
      <c r="F46" s="7">
        <v>7</v>
      </c>
      <c r="G46" s="7">
        <v>106</v>
      </c>
      <c r="H46" s="7">
        <v>0</v>
      </c>
      <c r="I46" s="7">
        <v>0</v>
      </c>
      <c r="J46" s="7">
        <v>0</v>
      </c>
    </row>
    <row r="47" spans="2:10" s="21" customFormat="1" ht="12" customHeight="1">
      <c r="B47" s="21" t="s">
        <v>171</v>
      </c>
      <c r="D47" s="23">
        <f t="shared" si="1"/>
        <v>607</v>
      </c>
      <c r="E47" s="7">
        <v>319</v>
      </c>
      <c r="F47" s="7">
        <v>25</v>
      </c>
      <c r="G47" s="7">
        <v>252</v>
      </c>
      <c r="H47" s="7">
        <v>0</v>
      </c>
      <c r="I47" s="7">
        <v>0</v>
      </c>
      <c r="J47" s="7">
        <v>11</v>
      </c>
    </row>
    <row r="48" spans="2:10" s="21" customFormat="1" ht="12" customHeight="1">
      <c r="B48" s="21" t="s">
        <v>175</v>
      </c>
      <c r="D48" s="23">
        <f>SUM(E48:J48)</f>
        <v>106</v>
      </c>
      <c r="E48" s="7">
        <v>80</v>
      </c>
      <c r="F48" s="7">
        <v>9</v>
      </c>
      <c r="G48" s="7">
        <v>17</v>
      </c>
      <c r="H48" s="7">
        <v>0</v>
      </c>
      <c r="I48" s="7">
        <v>0</v>
      </c>
      <c r="J48" s="7">
        <v>0</v>
      </c>
    </row>
    <row r="49" spans="2:10" s="21" customFormat="1" ht="12" customHeight="1">
      <c r="B49" s="21" t="s">
        <v>195</v>
      </c>
      <c r="D49" s="23">
        <f t="shared" si="1"/>
        <v>520</v>
      </c>
      <c r="E49" s="7">
        <v>291</v>
      </c>
      <c r="F49" s="7">
        <v>23</v>
      </c>
      <c r="G49" s="7">
        <v>193</v>
      </c>
      <c r="H49" s="7">
        <v>0</v>
      </c>
      <c r="I49" s="7">
        <v>0</v>
      </c>
      <c r="J49" s="7">
        <v>13</v>
      </c>
    </row>
    <row r="50" spans="2:10" s="21" customFormat="1" ht="12" customHeight="1">
      <c r="B50" s="21" t="s">
        <v>164</v>
      </c>
      <c r="D50" s="23">
        <f t="shared" si="1"/>
        <v>392</v>
      </c>
      <c r="E50" s="7">
        <v>145</v>
      </c>
      <c r="F50" s="7">
        <v>21</v>
      </c>
      <c r="G50" s="7">
        <v>220</v>
      </c>
      <c r="H50" s="7">
        <v>0</v>
      </c>
      <c r="I50" s="7">
        <v>0</v>
      </c>
      <c r="J50" s="7">
        <v>6</v>
      </c>
    </row>
    <row r="51" spans="2:10" s="21" customFormat="1" ht="12" customHeight="1">
      <c r="B51" s="21" t="s">
        <v>177</v>
      </c>
      <c r="D51" s="23">
        <f>SUM(E51:J51)</f>
        <v>384</v>
      </c>
      <c r="E51" s="7">
        <v>142</v>
      </c>
      <c r="F51" s="7">
        <v>17</v>
      </c>
      <c r="G51" s="7">
        <v>212</v>
      </c>
      <c r="H51" s="7">
        <v>0</v>
      </c>
      <c r="I51" s="7">
        <v>0</v>
      </c>
      <c r="J51" s="7">
        <v>13</v>
      </c>
    </row>
    <row r="52" spans="2:10" s="21" customFormat="1" ht="12" customHeight="1">
      <c r="B52" s="21" t="s">
        <v>172</v>
      </c>
      <c r="D52" s="23">
        <f t="shared" si="1"/>
        <v>331</v>
      </c>
      <c r="E52" s="7">
        <v>194</v>
      </c>
      <c r="F52" s="7">
        <v>19</v>
      </c>
      <c r="G52" s="7">
        <v>118</v>
      </c>
      <c r="H52" s="7">
        <v>0</v>
      </c>
      <c r="I52" s="7">
        <v>0</v>
      </c>
      <c r="J52" s="7">
        <v>0</v>
      </c>
    </row>
    <row r="53" spans="2:10" s="21" customFormat="1" ht="12" customHeight="1">
      <c r="B53" s="21" t="s">
        <v>56</v>
      </c>
      <c r="D53" s="23"/>
      <c r="E53" s="24"/>
      <c r="F53" s="24"/>
      <c r="G53" s="24"/>
      <c r="H53" s="24"/>
      <c r="I53" s="24"/>
      <c r="J53" s="24"/>
    </row>
    <row r="54" spans="3:10" s="21" customFormat="1" ht="12" customHeight="1">
      <c r="C54" s="21" t="s">
        <v>57</v>
      </c>
      <c r="D54" s="23">
        <f t="shared" si="1"/>
        <v>62</v>
      </c>
      <c r="E54" s="7">
        <v>62</v>
      </c>
      <c r="F54" s="7">
        <v>0</v>
      </c>
      <c r="G54" s="7">
        <v>0</v>
      </c>
      <c r="H54" s="7">
        <v>0</v>
      </c>
      <c r="I54" s="7">
        <v>0</v>
      </c>
      <c r="J54" s="7">
        <v>0</v>
      </c>
    </row>
    <row r="55" spans="2:10" s="21" customFormat="1" ht="12" customHeight="1">
      <c r="B55" s="21" t="s">
        <v>28</v>
      </c>
      <c r="D55" s="23"/>
      <c r="E55" s="24"/>
      <c r="F55" s="24"/>
      <c r="G55" s="24"/>
      <c r="H55" s="24"/>
      <c r="I55" s="24"/>
      <c r="J55" s="24"/>
    </row>
    <row r="56" spans="3:10" s="21" customFormat="1" ht="12" customHeight="1">
      <c r="C56" s="21" t="s">
        <v>29</v>
      </c>
      <c r="D56" s="23">
        <f t="shared" si="1"/>
        <v>26</v>
      </c>
      <c r="E56" s="7">
        <v>20</v>
      </c>
      <c r="F56" s="7">
        <v>0</v>
      </c>
      <c r="G56" s="7">
        <v>0</v>
      </c>
      <c r="H56" s="7">
        <v>0</v>
      </c>
      <c r="I56" s="7">
        <v>0</v>
      </c>
      <c r="J56" s="7">
        <v>6</v>
      </c>
    </row>
    <row r="57" spans="2:10" s="21" customFormat="1" ht="12" customHeight="1">
      <c r="B57" s="21" t="s">
        <v>201</v>
      </c>
      <c r="D57" s="23"/>
      <c r="E57" s="24"/>
      <c r="F57" s="24"/>
      <c r="G57" s="24"/>
      <c r="H57" s="24"/>
      <c r="I57" s="24"/>
      <c r="J57" s="24"/>
    </row>
    <row r="58" spans="3:10" s="21" customFormat="1" ht="12" customHeight="1">
      <c r="C58" s="21" t="s">
        <v>58</v>
      </c>
      <c r="D58" s="23">
        <f t="shared" si="1"/>
        <v>8</v>
      </c>
      <c r="E58" s="7">
        <v>8</v>
      </c>
      <c r="F58" s="7">
        <v>0</v>
      </c>
      <c r="G58" s="7">
        <v>0</v>
      </c>
      <c r="H58" s="7">
        <v>0</v>
      </c>
      <c r="I58" s="7">
        <v>0</v>
      </c>
      <c r="J58" s="7">
        <v>0</v>
      </c>
    </row>
    <row r="59" spans="1:10" s="21" customFormat="1" ht="17.25" customHeight="1">
      <c r="A59" s="428" t="s">
        <v>30</v>
      </c>
      <c r="B59" s="428"/>
      <c r="C59" s="428"/>
      <c r="D59" s="428"/>
      <c r="E59" s="428"/>
      <c r="F59" s="428"/>
      <c r="G59" s="428"/>
      <c r="H59" s="428"/>
      <c r="I59" s="428"/>
      <c r="J59" s="428"/>
    </row>
    <row r="60" spans="3:10" s="21" customFormat="1" ht="12" customHeight="1">
      <c r="C60" s="29" t="s">
        <v>33</v>
      </c>
      <c r="D60" s="31">
        <v>195</v>
      </c>
      <c r="E60" s="30">
        <v>155</v>
      </c>
      <c r="F60" s="30">
        <v>6</v>
      </c>
      <c r="G60" s="30">
        <v>31</v>
      </c>
      <c r="H60" s="30">
        <v>3</v>
      </c>
      <c r="I60" s="30">
        <v>0</v>
      </c>
      <c r="J60" s="30">
        <v>0</v>
      </c>
    </row>
    <row r="61" spans="2:10" s="21" customFormat="1" ht="12" customHeight="1">
      <c r="B61" s="21" t="s">
        <v>31</v>
      </c>
      <c r="D61" s="23"/>
      <c r="E61" s="24"/>
      <c r="F61" s="24"/>
      <c r="G61" s="24"/>
      <c r="H61" s="24"/>
      <c r="I61" s="24"/>
      <c r="J61" s="24"/>
    </row>
    <row r="62" spans="3:10" s="21" customFormat="1" ht="12" customHeight="1">
      <c r="C62" s="21" t="s">
        <v>32</v>
      </c>
      <c r="D62" s="23">
        <f>SUM(E62:J62)</f>
        <v>195</v>
      </c>
      <c r="E62" s="7">
        <v>155</v>
      </c>
      <c r="F62" s="7">
        <v>6</v>
      </c>
      <c r="G62" s="7">
        <v>31</v>
      </c>
      <c r="H62" s="7">
        <v>3</v>
      </c>
      <c r="I62" s="7">
        <v>0</v>
      </c>
      <c r="J62" s="7">
        <v>0</v>
      </c>
    </row>
  </sheetData>
  <sheetProtection/>
  <mergeCells count="17">
    <mergeCell ref="E5:E10"/>
    <mergeCell ref="A13:J13"/>
    <mergeCell ref="A26:J26"/>
    <mergeCell ref="A31:J31"/>
    <mergeCell ref="A4:C10"/>
    <mergeCell ref="D4:D10"/>
    <mergeCell ref="E4:J4"/>
    <mergeCell ref="A1:J1"/>
    <mergeCell ref="A2:J2"/>
    <mergeCell ref="F5:F10"/>
    <mergeCell ref="A38:J38"/>
    <mergeCell ref="A59:J59"/>
    <mergeCell ref="A11:J11"/>
    <mergeCell ref="G5:G10"/>
    <mergeCell ref="H5:H10"/>
    <mergeCell ref="I5:I10"/>
    <mergeCell ref="J5:J10"/>
  </mergeCells>
  <printOptions/>
  <pageMargins left="0.6299212598425197" right="0.6299212598425197" top="0.5905511811023623" bottom="0.7874015748031497" header="0.31496062992125984" footer="0.31496062992125984"/>
  <pageSetup firstPageNumber="31"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J96"/>
  <sheetViews>
    <sheetView zoomScale="110" zoomScaleNormal="110" zoomScalePageLayoutView="0" workbookViewId="0" topLeftCell="A1">
      <selection activeCell="E61" sqref="E61"/>
    </sheetView>
  </sheetViews>
  <sheetFormatPr defaultColWidth="11.421875" defaultRowHeight="15"/>
  <cols>
    <col min="1" max="2" width="0.85546875" style="32" customWidth="1"/>
    <col min="3" max="3" width="25.140625" style="32" customWidth="1"/>
    <col min="4" max="10" width="9.57421875" style="32" customWidth="1"/>
    <col min="11" max="16384" width="11.421875" style="32" customWidth="1"/>
  </cols>
  <sheetData>
    <row r="1" spans="1:10" s="33" customFormat="1" ht="12.75">
      <c r="A1" s="430" t="s">
        <v>125</v>
      </c>
      <c r="B1" s="430"/>
      <c r="C1" s="430"/>
      <c r="D1" s="430"/>
      <c r="E1" s="430"/>
      <c r="F1" s="430"/>
      <c r="G1" s="430"/>
      <c r="H1" s="430"/>
      <c r="I1" s="430"/>
      <c r="J1" s="430"/>
    </row>
    <row r="2" spans="1:10" s="33" customFormat="1" ht="12.75">
      <c r="A2" s="430" t="s">
        <v>128</v>
      </c>
      <c r="B2" s="430"/>
      <c r="C2" s="430"/>
      <c r="D2" s="430"/>
      <c r="E2" s="430"/>
      <c r="F2" s="430"/>
      <c r="G2" s="430"/>
      <c r="H2" s="430"/>
      <c r="I2" s="430"/>
      <c r="J2" s="430"/>
    </row>
    <row r="3" spans="1:10" s="33" customFormat="1" ht="12.75">
      <c r="A3" s="482" t="s">
        <v>397</v>
      </c>
      <c r="B3" s="482"/>
      <c r="C3" s="482"/>
      <c r="D3" s="482"/>
      <c r="E3" s="482"/>
      <c r="F3" s="482"/>
      <c r="G3" s="482"/>
      <c r="H3" s="482"/>
      <c r="I3" s="482"/>
      <c r="J3" s="482"/>
    </row>
    <row r="4" spans="1:10" ht="6" customHeight="1">
      <c r="A4" s="18"/>
      <c r="B4" s="18"/>
      <c r="C4" s="18"/>
      <c r="D4" s="18"/>
      <c r="E4" s="18"/>
      <c r="F4" s="18"/>
      <c r="G4" s="18"/>
      <c r="H4" s="18"/>
      <c r="I4" s="18"/>
      <c r="J4" s="18"/>
    </row>
    <row r="5" spans="1:10" ht="12.75" customHeight="1">
      <c r="A5" s="443" t="s">
        <v>126</v>
      </c>
      <c r="B5" s="443"/>
      <c r="C5" s="444"/>
      <c r="D5" s="438" t="s">
        <v>55</v>
      </c>
      <c r="E5" s="480" t="s">
        <v>67</v>
      </c>
      <c r="F5" s="480"/>
      <c r="G5" s="480"/>
      <c r="H5" s="480"/>
      <c r="I5" s="480"/>
      <c r="J5" s="481"/>
    </row>
    <row r="6" spans="1:10" ht="12.75" customHeight="1">
      <c r="A6" s="445"/>
      <c r="B6" s="445"/>
      <c r="C6" s="446"/>
      <c r="D6" s="439"/>
      <c r="E6" s="433" t="s">
        <v>116</v>
      </c>
      <c r="F6" s="433" t="s">
        <v>117</v>
      </c>
      <c r="G6" s="433" t="s">
        <v>118</v>
      </c>
      <c r="H6" s="433" t="s">
        <v>119</v>
      </c>
      <c r="I6" s="433" t="s">
        <v>120</v>
      </c>
      <c r="J6" s="434" t="s">
        <v>122</v>
      </c>
    </row>
    <row r="7" spans="1:10" ht="12.75" customHeight="1">
      <c r="A7" s="445"/>
      <c r="B7" s="445"/>
      <c r="C7" s="446"/>
      <c r="D7" s="439"/>
      <c r="E7" s="433"/>
      <c r="F7" s="433"/>
      <c r="G7" s="433"/>
      <c r="H7" s="433"/>
      <c r="I7" s="433"/>
      <c r="J7" s="434"/>
    </row>
    <row r="8" spans="1:10" ht="12.75" customHeight="1">
      <c r="A8" s="445"/>
      <c r="B8" s="445"/>
      <c r="C8" s="446"/>
      <c r="D8" s="439"/>
      <c r="E8" s="433"/>
      <c r="F8" s="433"/>
      <c r="G8" s="433"/>
      <c r="H8" s="433"/>
      <c r="I8" s="433"/>
      <c r="J8" s="434"/>
    </row>
    <row r="9" spans="1:10" ht="12.75" customHeight="1">
      <c r="A9" s="445"/>
      <c r="B9" s="445"/>
      <c r="C9" s="446"/>
      <c r="D9" s="439"/>
      <c r="E9" s="433"/>
      <c r="F9" s="433"/>
      <c r="G9" s="433"/>
      <c r="H9" s="433"/>
      <c r="I9" s="433"/>
      <c r="J9" s="434"/>
    </row>
    <row r="10" spans="1:10" ht="12.75" customHeight="1">
      <c r="A10" s="445"/>
      <c r="B10" s="445"/>
      <c r="C10" s="446"/>
      <c r="D10" s="439"/>
      <c r="E10" s="433"/>
      <c r="F10" s="433"/>
      <c r="G10" s="433"/>
      <c r="H10" s="433"/>
      <c r="I10" s="433"/>
      <c r="J10" s="434"/>
    </row>
    <row r="11" spans="1:10" ht="12.75" customHeight="1">
      <c r="A11" s="447"/>
      <c r="B11" s="447"/>
      <c r="C11" s="448"/>
      <c r="D11" s="440"/>
      <c r="E11" s="478"/>
      <c r="F11" s="478"/>
      <c r="G11" s="478"/>
      <c r="H11" s="478"/>
      <c r="I11" s="478"/>
      <c r="J11" s="479"/>
    </row>
    <row r="12" spans="1:10" s="21" customFormat="1" ht="16.5" customHeight="1">
      <c r="A12" s="483"/>
      <c r="B12" s="483"/>
      <c r="C12" s="483"/>
      <c r="D12" s="483"/>
      <c r="E12" s="483"/>
      <c r="F12" s="483"/>
      <c r="G12" s="483"/>
      <c r="H12" s="483"/>
      <c r="I12" s="483"/>
      <c r="J12" s="483"/>
    </row>
    <row r="13" spans="3:10" s="21" customFormat="1" ht="12" customHeight="1">
      <c r="C13" s="29" t="s">
        <v>14</v>
      </c>
      <c r="D13" s="31">
        <v>46481</v>
      </c>
      <c r="E13" s="30">
        <v>13185</v>
      </c>
      <c r="F13" s="30">
        <v>1443</v>
      </c>
      <c r="G13" s="30">
        <v>11881</v>
      </c>
      <c r="H13" s="30">
        <v>6187</v>
      </c>
      <c r="I13" s="30">
        <v>10856</v>
      </c>
      <c r="J13" s="30">
        <v>2929</v>
      </c>
    </row>
    <row r="14" spans="1:10" s="21" customFormat="1" ht="12" customHeight="1">
      <c r="A14" s="21" t="s">
        <v>124</v>
      </c>
      <c r="E14" s="30"/>
      <c r="F14" s="30"/>
      <c r="G14" s="30"/>
      <c r="H14" s="30"/>
      <c r="I14" s="30"/>
      <c r="J14" s="30"/>
    </row>
    <row r="15" spans="4:10" s="21" customFormat="1" ht="12" customHeight="1">
      <c r="D15" s="23"/>
      <c r="E15" s="30"/>
      <c r="F15" s="30"/>
      <c r="G15" s="30"/>
      <c r="H15" s="30"/>
      <c r="I15" s="30"/>
      <c r="J15" s="30"/>
    </row>
    <row r="16" spans="2:10" s="21" customFormat="1" ht="12" customHeight="1">
      <c r="B16" s="21" t="s">
        <v>37</v>
      </c>
      <c r="D16" s="23">
        <v>88</v>
      </c>
      <c r="E16" s="7">
        <v>52</v>
      </c>
      <c r="F16" s="7">
        <v>0</v>
      </c>
      <c r="G16" s="7">
        <v>30</v>
      </c>
      <c r="H16" s="7">
        <v>6</v>
      </c>
      <c r="I16" s="7">
        <v>0</v>
      </c>
      <c r="J16" s="7">
        <v>0</v>
      </c>
    </row>
    <row r="17" spans="4:10" s="21" customFormat="1" ht="12" customHeight="1">
      <c r="D17" s="23"/>
      <c r="E17" s="7"/>
      <c r="F17" s="7"/>
      <c r="G17" s="7"/>
      <c r="H17" s="7"/>
      <c r="I17" s="7"/>
      <c r="J17" s="7"/>
    </row>
    <row r="18" spans="2:10" s="21" customFormat="1" ht="12" customHeight="1">
      <c r="B18" s="21" t="s">
        <v>38</v>
      </c>
      <c r="D18" s="23"/>
      <c r="E18" s="24"/>
      <c r="F18" s="24"/>
      <c r="G18" s="24"/>
      <c r="H18" s="24"/>
      <c r="I18" s="24"/>
      <c r="J18" s="24"/>
    </row>
    <row r="19" spans="2:10" s="21" customFormat="1" ht="12" customHeight="1">
      <c r="B19" s="34"/>
      <c r="C19" s="21" t="s">
        <v>39</v>
      </c>
      <c r="D19" s="23">
        <v>1248</v>
      </c>
      <c r="E19" s="7">
        <v>1091</v>
      </c>
      <c r="F19" s="7">
        <v>7</v>
      </c>
      <c r="G19" s="7">
        <v>129</v>
      </c>
      <c r="H19" s="7">
        <v>11</v>
      </c>
      <c r="I19" s="7">
        <v>0</v>
      </c>
      <c r="J19" s="7">
        <v>10</v>
      </c>
    </row>
    <row r="20" spans="2:10" s="21" customFormat="1" ht="12" customHeight="1">
      <c r="B20" s="34"/>
      <c r="D20" s="23"/>
      <c r="E20" s="7"/>
      <c r="F20" s="7"/>
      <c r="G20" s="7"/>
      <c r="H20" s="7"/>
      <c r="I20" s="7"/>
      <c r="J20" s="7"/>
    </row>
    <row r="21" spans="2:10" s="21" customFormat="1" ht="12" customHeight="1">
      <c r="B21" s="21" t="s">
        <v>43</v>
      </c>
      <c r="D21" s="23"/>
      <c r="E21" s="24"/>
      <c r="F21" s="24"/>
      <c r="G21" s="24"/>
      <c r="H21" s="24"/>
      <c r="I21" s="24"/>
      <c r="J21" s="24"/>
    </row>
    <row r="22" spans="3:10" s="21" customFormat="1" ht="12" customHeight="1">
      <c r="C22" s="21" t="s">
        <v>80</v>
      </c>
      <c r="D22" s="23">
        <v>914</v>
      </c>
      <c r="E22" s="7">
        <v>180</v>
      </c>
      <c r="F22" s="7">
        <v>3</v>
      </c>
      <c r="G22" s="7">
        <v>652</v>
      </c>
      <c r="H22" s="7">
        <v>10</v>
      </c>
      <c r="I22" s="7">
        <v>0</v>
      </c>
      <c r="J22" s="7">
        <v>69</v>
      </c>
    </row>
    <row r="23" spans="4:10" s="21" customFormat="1" ht="12" customHeight="1">
      <c r="D23" s="23"/>
      <c r="E23" s="7"/>
      <c r="F23" s="7"/>
      <c r="G23" s="7"/>
      <c r="H23" s="7"/>
      <c r="I23" s="7"/>
      <c r="J23" s="7"/>
    </row>
    <row r="24" spans="2:10" s="21" customFormat="1" ht="12" customHeight="1">
      <c r="B24" s="21" t="s">
        <v>45</v>
      </c>
      <c r="D24" s="23">
        <v>171</v>
      </c>
      <c r="E24" s="7">
        <v>104</v>
      </c>
      <c r="F24" s="7">
        <v>3</v>
      </c>
      <c r="G24" s="7">
        <v>53</v>
      </c>
      <c r="H24" s="7">
        <v>4</v>
      </c>
      <c r="I24" s="7">
        <v>0</v>
      </c>
      <c r="J24" s="7">
        <v>7</v>
      </c>
    </row>
    <row r="25" spans="4:10" s="21" customFormat="1" ht="12" customHeight="1">
      <c r="D25" s="23"/>
      <c r="E25" s="7"/>
      <c r="F25" s="7"/>
      <c r="G25" s="7"/>
      <c r="H25" s="7"/>
      <c r="I25" s="7"/>
      <c r="J25" s="7"/>
    </row>
    <row r="26" spans="2:4" s="21" customFormat="1" ht="12" customHeight="1">
      <c r="B26" s="21" t="s">
        <v>46</v>
      </c>
      <c r="D26" s="37"/>
    </row>
    <row r="27" spans="3:10" s="21" customFormat="1" ht="12" customHeight="1">
      <c r="C27" s="21" t="s">
        <v>47</v>
      </c>
      <c r="D27" s="23">
        <v>11838</v>
      </c>
      <c r="E27" s="7">
        <v>6871</v>
      </c>
      <c r="F27" s="7">
        <v>1423</v>
      </c>
      <c r="G27" s="7">
        <v>2854</v>
      </c>
      <c r="H27" s="7">
        <v>241</v>
      </c>
      <c r="I27" s="7">
        <v>31</v>
      </c>
      <c r="J27" s="7">
        <v>418</v>
      </c>
    </row>
    <row r="28" spans="4:10" s="21" customFormat="1" ht="12" customHeight="1">
      <c r="D28" s="23"/>
      <c r="E28" s="7"/>
      <c r="F28" s="7"/>
      <c r="G28" s="7"/>
      <c r="H28" s="7"/>
      <c r="I28" s="7"/>
      <c r="J28" s="7"/>
    </row>
    <row r="29" spans="2:10" s="21" customFormat="1" ht="12" customHeight="1">
      <c r="B29" s="21" t="s">
        <v>48</v>
      </c>
      <c r="D29" s="23"/>
      <c r="E29" s="24"/>
      <c r="F29" s="24"/>
      <c r="G29" s="24"/>
      <c r="H29" s="24"/>
      <c r="I29" s="24"/>
      <c r="J29" s="24"/>
    </row>
    <row r="30" spans="3:10" s="21" customFormat="1" ht="12" customHeight="1">
      <c r="C30" s="21" t="s">
        <v>49</v>
      </c>
      <c r="D30" s="23">
        <v>6937</v>
      </c>
      <c r="E30" s="7">
        <v>2100</v>
      </c>
      <c r="F30" s="7">
        <v>0</v>
      </c>
      <c r="G30" s="7">
        <v>1148</v>
      </c>
      <c r="H30" s="7">
        <v>1686</v>
      </c>
      <c r="I30" s="7">
        <v>684</v>
      </c>
      <c r="J30" s="7">
        <v>1319</v>
      </c>
    </row>
    <row r="31" spans="1:10" s="27" customFormat="1" ht="12.75">
      <c r="A31" s="50"/>
      <c r="B31" s="50"/>
      <c r="C31" s="50"/>
      <c r="D31" s="50"/>
      <c r="E31" s="50"/>
      <c r="F31" s="50"/>
      <c r="G31" s="50"/>
      <c r="H31" s="50"/>
      <c r="I31" s="50"/>
      <c r="J31" s="50"/>
    </row>
    <row r="32" spans="4:10" s="27" customFormat="1" ht="12.75">
      <c r="D32" s="26"/>
      <c r="E32" s="47"/>
      <c r="F32" s="47"/>
      <c r="G32" s="47"/>
      <c r="H32" s="47"/>
      <c r="I32" s="47"/>
      <c r="J32" s="47"/>
    </row>
    <row r="33" spans="4:10" s="27" customFormat="1" ht="12.75">
      <c r="D33" s="26"/>
      <c r="E33" s="47"/>
      <c r="F33" s="47"/>
      <c r="G33" s="47"/>
      <c r="H33" s="47"/>
      <c r="I33" s="47"/>
      <c r="J33" s="47"/>
    </row>
    <row r="34" spans="3:10" s="27" customFormat="1" ht="12.75">
      <c r="C34" s="48"/>
      <c r="D34" s="30"/>
      <c r="E34" s="30"/>
      <c r="F34" s="30"/>
      <c r="G34" s="30"/>
      <c r="H34" s="30"/>
      <c r="I34" s="30"/>
      <c r="J34" s="30"/>
    </row>
    <row r="35" spans="1:10" s="27" customFormat="1" ht="12.75">
      <c r="A35" s="50"/>
      <c r="B35" s="50"/>
      <c r="C35" s="50"/>
      <c r="D35" s="50"/>
      <c r="E35" s="50"/>
      <c r="F35" s="50"/>
      <c r="G35" s="50"/>
      <c r="H35" s="50"/>
      <c r="I35" s="50"/>
      <c r="J35" s="50"/>
    </row>
    <row r="36" spans="4:10" s="27" customFormat="1" ht="12.75">
      <c r="D36" s="26"/>
      <c r="E36" s="26"/>
      <c r="F36" s="26"/>
      <c r="G36" s="26"/>
      <c r="H36" s="26"/>
      <c r="I36" s="26"/>
      <c r="J36" s="26"/>
    </row>
    <row r="37" spans="4:10" s="27" customFormat="1" ht="12.75">
      <c r="D37" s="26"/>
      <c r="E37" s="47"/>
      <c r="F37" s="47"/>
      <c r="G37" s="47"/>
      <c r="H37" s="47"/>
      <c r="I37" s="47"/>
      <c r="J37" s="47"/>
    </row>
    <row r="38" spans="4:10" s="27" customFormat="1" ht="12.75">
      <c r="D38" s="26"/>
      <c r="E38" s="47"/>
      <c r="F38" s="47"/>
      <c r="G38" s="47"/>
      <c r="H38" s="47"/>
      <c r="I38" s="47"/>
      <c r="J38" s="47"/>
    </row>
    <row r="39" spans="4:10" s="27" customFormat="1" ht="12.75">
      <c r="D39" s="26"/>
      <c r="E39" s="47"/>
      <c r="F39" s="47"/>
      <c r="G39" s="47"/>
      <c r="H39" s="47"/>
      <c r="I39" s="47"/>
      <c r="J39" s="47"/>
    </row>
    <row r="40" spans="4:10" s="27" customFormat="1" ht="12.75">
      <c r="D40" s="26"/>
      <c r="E40" s="26"/>
      <c r="F40" s="26"/>
      <c r="G40" s="26"/>
      <c r="H40" s="26"/>
      <c r="I40" s="26"/>
      <c r="J40" s="26"/>
    </row>
    <row r="41" spans="2:10" s="27" customFormat="1" ht="15">
      <c r="B41"/>
      <c r="C41"/>
      <c r="D41"/>
      <c r="E41"/>
      <c r="F41"/>
      <c r="G41"/>
      <c r="H41"/>
      <c r="I41"/>
      <c r="J41" s="47"/>
    </row>
    <row r="42" spans="4:10" s="27" customFormat="1" ht="12.75">
      <c r="D42" s="26"/>
      <c r="E42" s="47"/>
      <c r="F42" s="47"/>
      <c r="G42" s="47"/>
      <c r="H42" s="47"/>
      <c r="I42" s="47"/>
      <c r="J42" s="47"/>
    </row>
    <row r="43" spans="4:10" s="27" customFormat="1" ht="12.75">
      <c r="D43" s="26"/>
      <c r="E43" s="47"/>
      <c r="F43" s="47"/>
      <c r="G43" s="47"/>
      <c r="H43" s="47"/>
      <c r="I43" s="47"/>
      <c r="J43" s="47"/>
    </row>
    <row r="44" spans="4:10" s="27" customFormat="1" ht="12.75">
      <c r="D44" s="26"/>
      <c r="E44" s="47"/>
      <c r="F44" s="47"/>
      <c r="G44" s="47"/>
      <c r="H44" s="47"/>
      <c r="I44" s="47"/>
      <c r="J44" s="47"/>
    </row>
    <row r="45" spans="4:10" s="27" customFormat="1" ht="12.75">
      <c r="D45" s="26"/>
      <c r="E45" s="26"/>
      <c r="F45" s="26"/>
      <c r="G45" s="26"/>
      <c r="H45" s="26"/>
      <c r="I45" s="26"/>
      <c r="J45" s="26"/>
    </row>
    <row r="46" spans="4:10" s="27" customFormat="1" ht="12.75">
      <c r="D46" s="26"/>
      <c r="E46" s="47"/>
      <c r="F46" s="47"/>
      <c r="G46" s="47"/>
      <c r="H46" s="47"/>
      <c r="I46" s="47"/>
      <c r="J46" s="47"/>
    </row>
    <row r="47" spans="3:10" s="27" customFormat="1" ht="12.75">
      <c r="C47" s="48"/>
      <c r="D47" s="30"/>
      <c r="E47" s="30"/>
      <c r="F47" s="30"/>
      <c r="G47" s="30"/>
      <c r="H47" s="30"/>
      <c r="I47" s="30"/>
      <c r="J47" s="30"/>
    </row>
    <row r="48" spans="1:10" s="27" customFormat="1" ht="12.75">
      <c r="A48" s="50"/>
      <c r="B48" s="50"/>
      <c r="C48" s="50"/>
      <c r="D48" s="50"/>
      <c r="E48" s="50"/>
      <c r="F48" s="50"/>
      <c r="G48" s="50"/>
      <c r="H48" s="50"/>
      <c r="I48" s="50"/>
      <c r="J48" s="50"/>
    </row>
    <row r="49" spans="4:10" s="27" customFormat="1" ht="12.75">
      <c r="D49" s="26"/>
      <c r="E49" s="26"/>
      <c r="F49" s="26"/>
      <c r="G49" s="26"/>
      <c r="H49" s="26"/>
      <c r="I49" s="26"/>
      <c r="J49" s="26"/>
    </row>
    <row r="50" spans="4:10" s="27" customFormat="1" ht="12.75">
      <c r="D50" s="26"/>
      <c r="E50" s="47"/>
      <c r="F50" s="47"/>
      <c r="G50" s="47"/>
      <c r="H50" s="47"/>
      <c r="I50" s="47"/>
      <c r="J50" s="47"/>
    </row>
    <row r="51" spans="4:10" s="27" customFormat="1" ht="12.75">
      <c r="D51" s="26"/>
      <c r="E51" s="47"/>
      <c r="F51" s="47"/>
      <c r="G51" s="47"/>
      <c r="H51" s="47"/>
      <c r="I51" s="47"/>
      <c r="J51" s="47"/>
    </row>
    <row r="52" spans="4:10" s="27" customFormat="1" ht="12.75">
      <c r="D52" s="26"/>
      <c r="E52" s="47"/>
      <c r="F52" s="47"/>
      <c r="G52" s="47"/>
      <c r="H52" s="47"/>
      <c r="I52" s="47"/>
      <c r="J52" s="47"/>
    </row>
    <row r="53" spans="4:10" s="27" customFormat="1" ht="12.75">
      <c r="D53" s="26"/>
      <c r="E53" s="26"/>
      <c r="F53" s="26"/>
      <c r="G53" s="26"/>
      <c r="H53" s="26"/>
      <c r="I53" s="26"/>
      <c r="J53" s="26"/>
    </row>
    <row r="54" spans="4:10" s="27" customFormat="1" ht="12.75">
      <c r="D54" s="26"/>
      <c r="E54" s="47"/>
      <c r="F54" s="47"/>
      <c r="G54" s="47"/>
      <c r="H54" s="47"/>
      <c r="I54" s="47"/>
      <c r="J54" s="47"/>
    </row>
    <row r="55" spans="4:10" s="27" customFormat="1" ht="12.75">
      <c r="D55" s="26"/>
      <c r="E55" s="47"/>
      <c r="F55" s="47"/>
      <c r="G55" s="47"/>
      <c r="H55" s="47"/>
      <c r="I55" s="47"/>
      <c r="J55" s="47"/>
    </row>
    <row r="56" spans="4:10" s="27" customFormat="1" ht="12.75">
      <c r="D56" s="26"/>
      <c r="E56" s="47"/>
      <c r="F56" s="47"/>
      <c r="G56" s="47"/>
      <c r="H56" s="47"/>
      <c r="I56" s="47"/>
      <c r="J56" s="47"/>
    </row>
    <row r="57" spans="4:10" s="27" customFormat="1" ht="12.75">
      <c r="D57" s="26"/>
      <c r="E57" s="47"/>
      <c r="F57" s="47"/>
      <c r="G57" s="47"/>
      <c r="H57" s="47"/>
      <c r="I57" s="47"/>
      <c r="J57" s="47"/>
    </row>
    <row r="58" spans="4:10" s="27" customFormat="1" ht="12.75">
      <c r="D58" s="26"/>
      <c r="E58" s="47"/>
      <c r="F58" s="47"/>
      <c r="G58" s="47"/>
      <c r="H58" s="47"/>
      <c r="I58" s="47"/>
      <c r="J58" s="47"/>
    </row>
    <row r="59" spans="4:10" s="27" customFormat="1" ht="12.75">
      <c r="D59" s="26"/>
      <c r="E59" s="26"/>
      <c r="F59" s="26"/>
      <c r="G59" s="26"/>
      <c r="H59" s="26"/>
      <c r="I59" s="26"/>
      <c r="J59" s="26"/>
    </row>
    <row r="60" spans="4:10" s="27" customFormat="1" ht="12.75">
      <c r="D60" s="26"/>
      <c r="E60" s="47"/>
      <c r="F60" s="47"/>
      <c r="G60" s="47"/>
      <c r="H60" s="47"/>
      <c r="I60" s="47"/>
      <c r="J60" s="47"/>
    </row>
    <row r="61" spans="4:10" s="27" customFormat="1" ht="12.75">
      <c r="D61" s="26"/>
      <c r="E61" s="26"/>
      <c r="F61" s="26"/>
      <c r="G61" s="26"/>
      <c r="H61" s="26"/>
      <c r="I61" s="26"/>
      <c r="J61" s="26"/>
    </row>
    <row r="62" spans="4:10" s="27" customFormat="1" ht="12.75">
      <c r="D62" s="26"/>
      <c r="E62" s="47"/>
      <c r="F62" s="47"/>
      <c r="G62" s="47"/>
      <c r="H62" s="47"/>
      <c r="I62" s="47"/>
      <c r="J62" s="47"/>
    </row>
    <row r="63" spans="4:10" s="27" customFormat="1" ht="12.75">
      <c r="D63" s="26"/>
      <c r="E63" s="47"/>
      <c r="F63" s="47"/>
      <c r="G63" s="47"/>
      <c r="H63" s="47"/>
      <c r="I63" s="47"/>
      <c r="J63" s="47"/>
    </row>
    <row r="64" spans="4:10" s="27" customFormat="1" ht="12.75">
      <c r="D64" s="26"/>
      <c r="E64" s="47"/>
      <c r="F64" s="47"/>
      <c r="G64" s="47"/>
      <c r="H64" s="47"/>
      <c r="I64" s="47"/>
      <c r="J64" s="47"/>
    </row>
    <row r="65" spans="4:10" s="27" customFormat="1" ht="12.75">
      <c r="D65" s="26"/>
      <c r="E65" s="47"/>
      <c r="F65" s="47"/>
      <c r="G65" s="47"/>
      <c r="H65" s="47"/>
      <c r="I65" s="47"/>
      <c r="J65" s="47"/>
    </row>
    <row r="66" spans="4:10" s="27" customFormat="1" ht="12.75">
      <c r="D66" s="26"/>
      <c r="E66" s="47"/>
      <c r="F66" s="47"/>
      <c r="G66" s="47"/>
      <c r="H66" s="47"/>
      <c r="I66" s="47"/>
      <c r="J66" s="47"/>
    </row>
    <row r="67" spans="4:10" s="27" customFormat="1" ht="12.75">
      <c r="D67" s="26"/>
      <c r="E67" s="47"/>
      <c r="F67" s="47"/>
      <c r="G67" s="47"/>
      <c r="H67" s="47"/>
      <c r="I67" s="47"/>
      <c r="J67" s="47"/>
    </row>
    <row r="68" spans="4:10" s="27" customFormat="1" ht="12.75">
      <c r="D68" s="26"/>
      <c r="E68" s="47"/>
      <c r="F68" s="47"/>
      <c r="G68" s="47"/>
      <c r="H68" s="47"/>
      <c r="I68" s="47"/>
      <c r="J68" s="47"/>
    </row>
    <row r="69" spans="4:10" s="27" customFormat="1" ht="12.75">
      <c r="D69" s="26"/>
      <c r="E69" s="47"/>
      <c r="F69" s="47"/>
      <c r="G69" s="47"/>
      <c r="H69" s="47"/>
      <c r="I69" s="47"/>
      <c r="J69" s="47"/>
    </row>
    <row r="70" spans="4:10" s="27" customFormat="1" ht="12.75">
      <c r="D70" s="26"/>
      <c r="E70" s="47"/>
      <c r="F70" s="47"/>
      <c r="G70" s="47"/>
      <c r="H70" s="47"/>
      <c r="I70" s="47"/>
      <c r="J70" s="47"/>
    </row>
    <row r="71" spans="4:10" s="27" customFormat="1" ht="12.75">
      <c r="D71" s="26"/>
      <c r="E71" s="26"/>
      <c r="F71" s="26"/>
      <c r="G71" s="26"/>
      <c r="H71" s="26"/>
      <c r="I71" s="26"/>
      <c r="J71" s="26"/>
    </row>
    <row r="72" spans="4:10" s="27" customFormat="1" ht="12.75">
      <c r="D72" s="26"/>
      <c r="E72" s="47"/>
      <c r="F72" s="47"/>
      <c r="G72" s="47"/>
      <c r="H72" s="47"/>
      <c r="I72" s="47"/>
      <c r="J72" s="47"/>
    </row>
    <row r="73" spans="4:10" s="27" customFormat="1" ht="12.75">
      <c r="D73" s="26"/>
      <c r="E73" s="47"/>
      <c r="F73" s="47"/>
      <c r="G73" s="47"/>
      <c r="H73" s="47"/>
      <c r="I73" s="47"/>
      <c r="J73" s="47"/>
    </row>
    <row r="74" spans="4:10" s="27" customFormat="1" ht="12.75">
      <c r="D74" s="26"/>
      <c r="E74" s="26"/>
      <c r="F74" s="26"/>
      <c r="G74" s="26"/>
      <c r="H74" s="26"/>
      <c r="I74" s="26"/>
      <c r="J74" s="26"/>
    </row>
    <row r="75" spans="4:10" s="27" customFormat="1" ht="12.75">
      <c r="D75" s="26"/>
      <c r="E75" s="47"/>
      <c r="F75" s="47"/>
      <c r="G75" s="47"/>
      <c r="H75" s="47"/>
      <c r="I75" s="47"/>
      <c r="J75" s="47"/>
    </row>
    <row r="76" spans="4:10" s="27" customFormat="1" ht="12.75">
      <c r="D76" s="26"/>
      <c r="E76" s="26"/>
      <c r="F76" s="26"/>
      <c r="G76" s="26"/>
      <c r="H76" s="26"/>
      <c r="I76" s="26"/>
      <c r="J76" s="26"/>
    </row>
    <row r="77" spans="4:10" s="27" customFormat="1" ht="12.75">
      <c r="D77" s="26"/>
      <c r="E77" s="47"/>
      <c r="F77" s="47"/>
      <c r="G77" s="47"/>
      <c r="H77" s="47"/>
      <c r="I77" s="47"/>
      <c r="J77" s="47"/>
    </row>
    <row r="78" spans="4:10" s="27" customFormat="1" ht="12.75">
      <c r="D78" s="26"/>
      <c r="E78" s="26"/>
      <c r="F78" s="26"/>
      <c r="G78" s="26"/>
      <c r="H78" s="26"/>
      <c r="I78" s="26"/>
      <c r="J78" s="26"/>
    </row>
    <row r="79" spans="4:10" s="27" customFormat="1" ht="12.75">
      <c r="D79" s="26"/>
      <c r="E79" s="47"/>
      <c r="F79" s="47"/>
      <c r="G79" s="47"/>
      <c r="H79" s="47"/>
      <c r="I79" s="47"/>
      <c r="J79" s="47"/>
    </row>
    <row r="80" spans="4:10" s="27" customFormat="1" ht="12.75">
      <c r="D80" s="26"/>
      <c r="E80" s="26"/>
      <c r="F80" s="26"/>
      <c r="G80" s="26"/>
      <c r="H80" s="26"/>
      <c r="I80" s="26"/>
      <c r="J80" s="26"/>
    </row>
    <row r="81" spans="4:10" s="27" customFormat="1" ht="12.75">
      <c r="D81" s="26"/>
      <c r="E81" s="47"/>
      <c r="F81" s="47"/>
      <c r="G81" s="47"/>
      <c r="H81" s="47"/>
      <c r="I81" s="47"/>
      <c r="J81" s="47"/>
    </row>
    <row r="82" spans="4:10" s="27" customFormat="1" ht="12.75">
      <c r="D82" s="26"/>
      <c r="E82" s="26"/>
      <c r="F82" s="26"/>
      <c r="G82" s="26"/>
      <c r="H82" s="26"/>
      <c r="I82" s="26"/>
      <c r="J82" s="26"/>
    </row>
    <row r="83" spans="4:10" s="27" customFormat="1" ht="12.75">
      <c r="D83" s="26"/>
      <c r="E83" s="47"/>
      <c r="F83" s="47"/>
      <c r="G83" s="47"/>
      <c r="H83" s="47"/>
      <c r="I83" s="47"/>
      <c r="J83" s="47"/>
    </row>
    <row r="84" spans="4:10" s="27" customFormat="1" ht="12.75">
      <c r="D84" s="26"/>
      <c r="E84" s="26"/>
      <c r="F84" s="26"/>
      <c r="G84" s="26"/>
      <c r="H84" s="26"/>
      <c r="I84" s="26"/>
      <c r="J84" s="26"/>
    </row>
    <row r="85" spans="4:10" s="27" customFormat="1" ht="12.75">
      <c r="D85" s="26"/>
      <c r="E85" s="47"/>
      <c r="F85" s="47"/>
      <c r="G85" s="47"/>
      <c r="H85" s="47"/>
      <c r="I85" s="47"/>
      <c r="J85" s="47"/>
    </row>
    <row r="86" spans="4:10" s="27" customFormat="1" ht="12.75">
      <c r="D86" s="26"/>
      <c r="E86" s="26"/>
      <c r="F86" s="26"/>
      <c r="G86" s="26"/>
      <c r="H86" s="26"/>
      <c r="I86" s="26"/>
      <c r="J86" s="26"/>
    </row>
    <row r="87" spans="4:10" s="27" customFormat="1" ht="12.75">
      <c r="D87" s="26"/>
      <c r="E87" s="26"/>
      <c r="F87" s="26"/>
      <c r="G87" s="26"/>
      <c r="H87" s="26"/>
      <c r="I87" s="26"/>
      <c r="J87" s="26"/>
    </row>
    <row r="88" spans="4:10" s="27" customFormat="1" ht="12.75">
      <c r="D88" s="26"/>
      <c r="E88" s="47"/>
      <c r="F88" s="47"/>
      <c r="G88" s="47"/>
      <c r="H88" s="47"/>
      <c r="I88" s="47"/>
      <c r="J88" s="47"/>
    </row>
    <row r="89" spans="4:10" s="27" customFormat="1" ht="12.75">
      <c r="D89" s="26"/>
      <c r="E89" s="47"/>
      <c r="F89" s="47"/>
      <c r="G89" s="47"/>
      <c r="H89" s="47"/>
      <c r="I89" s="47"/>
      <c r="J89" s="47"/>
    </row>
    <row r="90" spans="3:10" s="27" customFormat="1" ht="12.75">
      <c r="C90" s="48"/>
      <c r="D90" s="30"/>
      <c r="E90" s="30"/>
      <c r="F90" s="30"/>
      <c r="G90" s="30"/>
      <c r="H90" s="30"/>
      <c r="I90" s="30"/>
      <c r="J90" s="30"/>
    </row>
    <row r="91" spans="1:10" s="27" customFormat="1" ht="12.75">
      <c r="A91" s="50"/>
      <c r="B91" s="50"/>
      <c r="C91" s="50"/>
      <c r="D91" s="50"/>
      <c r="E91" s="50"/>
      <c r="F91" s="50"/>
      <c r="G91" s="50"/>
      <c r="H91" s="50"/>
      <c r="I91" s="50"/>
      <c r="J91" s="50"/>
    </row>
    <row r="92" spans="4:10" s="27" customFormat="1" ht="12.75">
      <c r="D92" s="26"/>
      <c r="E92" s="26"/>
      <c r="F92" s="26"/>
      <c r="G92" s="26"/>
      <c r="H92" s="26"/>
      <c r="I92" s="26"/>
      <c r="J92" s="26"/>
    </row>
    <row r="93" spans="4:10" s="27" customFormat="1" ht="12.75">
      <c r="D93" s="26"/>
      <c r="E93" s="47"/>
      <c r="F93" s="47"/>
      <c r="G93" s="47"/>
      <c r="H93" s="47"/>
      <c r="I93" s="47"/>
      <c r="J93" s="47"/>
    </row>
    <row r="94" spans="3:10" s="27" customFormat="1" ht="12.75">
      <c r="C94" s="48"/>
      <c r="D94" s="30"/>
      <c r="E94" s="30"/>
      <c r="F94" s="30"/>
      <c r="G94" s="30"/>
      <c r="H94" s="30"/>
      <c r="I94" s="30"/>
      <c r="J94" s="30"/>
    </row>
    <row r="95" spans="1:10" s="27" customFormat="1" ht="12.75">
      <c r="A95" s="50"/>
      <c r="B95" s="50"/>
      <c r="C95" s="50"/>
      <c r="D95" s="50"/>
      <c r="E95" s="50"/>
      <c r="F95" s="50"/>
      <c r="G95" s="50"/>
      <c r="H95" s="50"/>
      <c r="I95" s="50"/>
      <c r="J95" s="50"/>
    </row>
    <row r="96" spans="2:10" s="27" customFormat="1" ht="12.75">
      <c r="B96" s="49"/>
      <c r="C96" s="48"/>
      <c r="D96" s="30"/>
      <c r="E96" s="30"/>
      <c r="F96" s="30"/>
      <c r="G96" s="30"/>
      <c r="H96" s="30"/>
      <c r="I96" s="30"/>
      <c r="J96" s="30"/>
    </row>
  </sheetData>
  <sheetProtection/>
  <mergeCells count="13">
    <mergeCell ref="A5:C11"/>
    <mergeCell ref="D5:D11"/>
    <mergeCell ref="E5:J5"/>
    <mergeCell ref="A3:J3"/>
    <mergeCell ref="J6:J11"/>
    <mergeCell ref="A12:J12"/>
    <mergeCell ref="A1:J1"/>
    <mergeCell ref="A2:J2"/>
    <mergeCell ref="E6:E11"/>
    <mergeCell ref="F6:F11"/>
    <mergeCell ref="G6:G11"/>
    <mergeCell ref="H6:H11"/>
    <mergeCell ref="I6:I11"/>
  </mergeCells>
  <printOptions/>
  <pageMargins left="0.4330708661417323" right="0.4330708661417323" top="0.5905511811023623" bottom="0.7874015748031497" header="0.31496062992125984" footer="0.31496062992125984"/>
  <pageSetup firstPageNumber="32"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zoomScaleSheetLayoutView="100" zoomScalePageLayoutView="0" workbookViewId="0" topLeftCell="A1">
      <selection activeCell="B152" sqref="B152"/>
    </sheetView>
  </sheetViews>
  <sheetFormatPr defaultColWidth="11.421875" defaultRowHeight="15"/>
  <cols>
    <col min="1" max="1" width="6.57421875" style="207" customWidth="1"/>
    <col min="2" max="2" width="87.57421875" style="207" customWidth="1"/>
    <col min="3" max="3" width="12.7109375" style="207" customWidth="1"/>
    <col min="4" max="16384" width="11.421875" style="207" customWidth="1"/>
  </cols>
  <sheetData>
    <row r="1" ht="14.25">
      <c r="B1" s="208"/>
    </row>
    <row r="2" spans="1:2" ht="25.5" customHeight="1">
      <c r="A2" s="294" t="s">
        <v>221</v>
      </c>
      <c r="B2" s="294"/>
    </row>
    <row r="5" spans="1:3" ht="15" customHeight="1">
      <c r="A5" s="295" t="s">
        <v>244</v>
      </c>
      <c r="B5" s="295"/>
      <c r="C5" s="209"/>
    </row>
    <row r="6" spans="1:3" ht="15" customHeight="1">
      <c r="A6" s="210"/>
      <c r="B6" s="210"/>
      <c r="C6" s="209"/>
    </row>
    <row r="7" spans="1:2" ht="60" customHeight="1">
      <c r="A7" s="293" t="s">
        <v>245</v>
      </c>
      <c r="B7" s="293"/>
    </row>
    <row r="8" ht="3" customHeight="1"/>
    <row r="9" spans="1:2" ht="15" customHeight="1">
      <c r="A9" s="293" t="s">
        <v>246</v>
      </c>
      <c r="B9" s="293"/>
    </row>
    <row r="10" ht="3" customHeight="1"/>
    <row r="11" spans="1:2" ht="45.75" customHeight="1">
      <c r="A11" s="293" t="s">
        <v>247</v>
      </c>
      <c r="B11" s="293"/>
    </row>
    <row r="12" ht="3" customHeight="1"/>
    <row r="13" spans="1:2" ht="15" customHeight="1">
      <c r="A13" s="293" t="s">
        <v>248</v>
      </c>
      <c r="B13" s="293"/>
    </row>
    <row r="14" ht="3" customHeight="1"/>
    <row r="15" spans="1:2" ht="28.5" customHeight="1">
      <c r="A15" s="293" t="s">
        <v>249</v>
      </c>
      <c r="B15" s="293"/>
    </row>
    <row r="16" ht="15" customHeight="1"/>
    <row r="17" spans="1:2" ht="15" customHeight="1">
      <c r="A17" s="295" t="s">
        <v>250</v>
      </c>
      <c r="B17" s="295"/>
    </row>
    <row r="18" spans="3:9" ht="3" customHeight="1">
      <c r="C18" s="211"/>
      <c r="D18" s="211"/>
      <c r="E18" s="211"/>
      <c r="F18" s="211"/>
      <c r="G18" s="211"/>
      <c r="H18" s="211"/>
      <c r="I18" s="211"/>
    </row>
    <row r="19" spans="1:2" ht="57" customHeight="1">
      <c r="A19" s="293" t="s">
        <v>251</v>
      </c>
      <c r="B19" s="293"/>
    </row>
    <row r="20" ht="3" customHeight="1"/>
    <row r="21" spans="1:2" ht="15" customHeight="1">
      <c r="A21" s="295" t="s">
        <v>252</v>
      </c>
      <c r="B21" s="295"/>
    </row>
    <row r="22" ht="3" customHeight="1"/>
    <row r="23" spans="1:2" ht="24" customHeight="1">
      <c r="A23" s="296" t="s">
        <v>253</v>
      </c>
      <c r="B23" s="296"/>
    </row>
    <row r="24" ht="3" customHeight="1"/>
    <row r="25" spans="1:2" ht="15" customHeight="1">
      <c r="A25" s="295" t="s">
        <v>254</v>
      </c>
      <c r="B25" s="295"/>
    </row>
    <row r="26" ht="3" customHeight="1"/>
    <row r="27" spans="1:2" ht="26.25" customHeight="1">
      <c r="A27" s="296" t="s">
        <v>255</v>
      </c>
      <c r="B27" s="296"/>
    </row>
    <row r="28" spans="2:9" ht="3" customHeight="1">
      <c r="B28" s="211"/>
      <c r="C28" s="211"/>
      <c r="D28" s="211"/>
      <c r="E28" s="211"/>
      <c r="F28" s="211"/>
      <c r="G28" s="211"/>
      <c r="H28" s="211"/>
      <c r="I28" s="211"/>
    </row>
    <row r="29" spans="1:2" ht="15" customHeight="1">
      <c r="A29" s="295" t="s">
        <v>256</v>
      </c>
      <c r="B29" s="295"/>
    </row>
    <row r="30" spans="1:2" ht="26.25" customHeight="1">
      <c r="A30" s="296" t="s">
        <v>257</v>
      </c>
      <c r="B30" s="296"/>
    </row>
    <row r="31" ht="3" customHeight="1"/>
    <row r="32" spans="1:2" ht="15" customHeight="1">
      <c r="A32" s="295" t="s">
        <v>258</v>
      </c>
      <c r="B32" s="295"/>
    </row>
    <row r="33" ht="3" customHeight="1"/>
    <row r="34" spans="1:2" ht="15" customHeight="1">
      <c r="A34" s="296" t="s">
        <v>259</v>
      </c>
      <c r="B34" s="296"/>
    </row>
    <row r="35" ht="3" customHeight="1"/>
    <row r="36" spans="1:2" ht="26.25" customHeight="1">
      <c r="A36" s="293" t="s">
        <v>260</v>
      </c>
      <c r="B36" s="293"/>
    </row>
    <row r="37" ht="3" customHeight="1"/>
    <row r="38" spans="1:2" ht="45" customHeight="1">
      <c r="A38" s="293" t="s">
        <v>261</v>
      </c>
      <c r="B38" s="293"/>
    </row>
    <row r="39" ht="3" customHeight="1"/>
    <row r="40" spans="1:2" ht="15" customHeight="1">
      <c r="A40" s="297" t="s">
        <v>262</v>
      </c>
      <c r="B40" s="297"/>
    </row>
    <row r="41" ht="3" customHeight="1"/>
    <row r="42" spans="1:2" ht="15" customHeight="1">
      <c r="A42" s="293" t="s">
        <v>263</v>
      </c>
      <c r="B42" s="293"/>
    </row>
    <row r="43" ht="3" customHeight="1"/>
    <row r="44" spans="1:2" ht="15" customHeight="1">
      <c r="A44" s="293" t="s">
        <v>264</v>
      </c>
      <c r="B44" s="293"/>
    </row>
    <row r="45" ht="3" customHeight="1">
      <c r="B45" s="207" t="s">
        <v>400</v>
      </c>
    </row>
    <row r="46" spans="1:2" ht="30" customHeight="1">
      <c r="A46" s="293" t="s">
        <v>265</v>
      </c>
      <c r="B46" s="293"/>
    </row>
    <row r="47" ht="3" customHeight="1"/>
    <row r="48" spans="1:2" ht="15" customHeight="1">
      <c r="A48" s="293" t="s">
        <v>266</v>
      </c>
      <c r="B48" s="293"/>
    </row>
    <row r="49" ht="3" customHeight="1"/>
    <row r="50" spans="1:2" ht="15" customHeight="1">
      <c r="A50" s="293" t="s">
        <v>267</v>
      </c>
      <c r="B50" s="293"/>
    </row>
    <row r="51" spans="1:2" ht="26.25" customHeight="1">
      <c r="A51" s="298" t="s">
        <v>268</v>
      </c>
      <c r="B51" s="298"/>
    </row>
    <row r="52" ht="3" customHeight="1"/>
    <row r="53" spans="1:2" s="212" customFormat="1" ht="60" customHeight="1">
      <c r="A53" s="296" t="s">
        <v>269</v>
      </c>
      <c r="B53" s="296"/>
    </row>
    <row r="54" spans="1:2" s="212" customFormat="1" ht="15" customHeight="1">
      <c r="A54" s="213"/>
      <c r="B54" s="213"/>
    </row>
    <row r="55" spans="1:2" s="212" customFormat="1" ht="15" customHeight="1">
      <c r="A55" s="213"/>
      <c r="B55" s="213"/>
    </row>
    <row r="56" spans="1:2" ht="15" customHeight="1">
      <c r="A56" s="295" t="s">
        <v>270</v>
      </c>
      <c r="B56" s="295"/>
    </row>
    <row r="57" ht="10.5" customHeight="1"/>
    <row r="58" spans="1:2" ht="15" customHeight="1">
      <c r="A58" s="293" t="s">
        <v>271</v>
      </c>
      <c r="B58" s="293"/>
    </row>
    <row r="59" ht="3" customHeight="1"/>
    <row r="60" spans="1:2" ht="15" customHeight="1">
      <c r="A60" s="295" t="s">
        <v>272</v>
      </c>
      <c r="B60" s="295"/>
    </row>
    <row r="61" ht="3" customHeight="1"/>
    <row r="62" spans="1:2" ht="15" customHeight="1">
      <c r="A62" s="293" t="s">
        <v>273</v>
      </c>
      <c r="B62" s="293"/>
    </row>
    <row r="63" ht="3" customHeight="1"/>
    <row r="64" spans="1:2" ht="15" customHeight="1">
      <c r="A64" s="293" t="s">
        <v>274</v>
      </c>
      <c r="B64" s="293"/>
    </row>
    <row r="65" ht="3" customHeight="1"/>
    <row r="66" spans="1:2" ht="25.5" customHeight="1">
      <c r="A66" s="293" t="s">
        <v>275</v>
      </c>
      <c r="B66" s="293"/>
    </row>
    <row r="67" ht="3" customHeight="1"/>
    <row r="68" spans="1:2" ht="15" customHeight="1">
      <c r="A68" s="295" t="s">
        <v>276</v>
      </c>
      <c r="B68" s="295"/>
    </row>
    <row r="69" ht="3" customHeight="1"/>
    <row r="70" spans="1:2" ht="15" customHeight="1">
      <c r="A70" s="293" t="s">
        <v>277</v>
      </c>
      <c r="B70" s="293"/>
    </row>
    <row r="71" ht="3" customHeight="1"/>
    <row r="72" spans="1:2" ht="15" customHeight="1">
      <c r="A72" s="295" t="s">
        <v>278</v>
      </c>
      <c r="B72" s="295"/>
    </row>
    <row r="73" ht="3" customHeight="1"/>
    <row r="74" spans="1:2" ht="15" customHeight="1">
      <c r="A74" s="295" t="s">
        <v>279</v>
      </c>
      <c r="B74" s="295"/>
    </row>
    <row r="75" ht="3" customHeight="1"/>
    <row r="76" spans="1:2" ht="15" customHeight="1">
      <c r="A76" s="295" t="s">
        <v>280</v>
      </c>
      <c r="B76" s="295"/>
    </row>
    <row r="77" ht="3" customHeight="1"/>
    <row r="78" spans="1:2" ht="15" customHeight="1">
      <c r="A78" s="293" t="s">
        <v>281</v>
      </c>
      <c r="B78" s="293"/>
    </row>
    <row r="79" ht="3" customHeight="1"/>
    <row r="80" spans="1:2" ht="15" customHeight="1">
      <c r="A80" s="293" t="s">
        <v>282</v>
      </c>
      <c r="B80" s="293"/>
    </row>
    <row r="81" ht="3" customHeight="1"/>
    <row r="82" spans="1:2" ht="15" customHeight="1">
      <c r="A82" s="293" t="s">
        <v>283</v>
      </c>
      <c r="B82" s="293"/>
    </row>
    <row r="83" ht="3" customHeight="1"/>
    <row r="84" spans="1:2" ht="15" customHeight="1">
      <c r="A84" s="293" t="s">
        <v>284</v>
      </c>
      <c r="B84" s="293"/>
    </row>
    <row r="85" ht="3" customHeight="1"/>
    <row r="86" spans="1:2" ht="15" customHeight="1">
      <c r="A86" s="293" t="s">
        <v>285</v>
      </c>
      <c r="B86" s="293"/>
    </row>
    <row r="87" ht="3" customHeight="1"/>
    <row r="88" spans="1:2" ht="70.5" customHeight="1">
      <c r="A88" s="296" t="s">
        <v>286</v>
      </c>
      <c r="B88" s="296"/>
    </row>
    <row r="89" ht="3" customHeight="1"/>
    <row r="90" spans="1:2" ht="14.25" customHeight="1">
      <c r="A90" s="295" t="s">
        <v>287</v>
      </c>
      <c r="B90" s="295"/>
    </row>
    <row r="91" ht="3" customHeight="1"/>
    <row r="92" spans="1:2" ht="14.25" customHeight="1">
      <c r="A92" s="295" t="s">
        <v>288</v>
      </c>
      <c r="B92" s="295"/>
    </row>
    <row r="93" ht="3" customHeight="1">
      <c r="B93" s="210"/>
    </row>
    <row r="94" spans="1:2" ht="14.25" customHeight="1">
      <c r="A94" s="295" t="s">
        <v>289</v>
      </c>
      <c r="B94" s="295"/>
    </row>
    <row r="95" ht="3" customHeight="1">
      <c r="B95" s="210"/>
    </row>
    <row r="96" spans="1:2" ht="14.25" customHeight="1">
      <c r="A96" s="295" t="s">
        <v>290</v>
      </c>
      <c r="B96" s="295"/>
    </row>
    <row r="97" ht="3" customHeight="1">
      <c r="B97" s="210"/>
    </row>
    <row r="98" spans="1:2" ht="14.25" customHeight="1">
      <c r="A98" s="295" t="s">
        <v>291</v>
      </c>
      <c r="B98" s="295"/>
    </row>
    <row r="99" ht="3" customHeight="1">
      <c r="B99" s="210"/>
    </row>
    <row r="100" spans="1:2" ht="26.25" customHeight="1">
      <c r="A100" s="293" t="s">
        <v>292</v>
      </c>
      <c r="B100" s="293"/>
    </row>
    <row r="101" ht="3" customHeight="1">
      <c r="B101" s="214"/>
    </row>
    <row r="102" spans="1:2" ht="28.5" customHeight="1">
      <c r="A102" s="295" t="s">
        <v>293</v>
      </c>
      <c r="B102" s="295"/>
    </row>
    <row r="103" ht="3" customHeight="1">
      <c r="B103" s="210"/>
    </row>
    <row r="104" spans="1:2" ht="14.25" customHeight="1">
      <c r="A104" s="295" t="s">
        <v>294</v>
      </c>
      <c r="B104" s="295"/>
    </row>
    <row r="105" ht="3" customHeight="1">
      <c r="B105" s="210"/>
    </row>
    <row r="106" spans="1:2" ht="14.25" customHeight="1">
      <c r="A106" s="295" t="s">
        <v>295</v>
      </c>
      <c r="B106" s="295"/>
    </row>
    <row r="107" ht="3" customHeight="1">
      <c r="B107" s="210"/>
    </row>
    <row r="108" spans="1:2" ht="14.25" customHeight="1">
      <c r="A108" s="295" t="s">
        <v>296</v>
      </c>
      <c r="B108" s="295"/>
    </row>
    <row r="109" ht="3" customHeight="1">
      <c r="B109" s="210"/>
    </row>
    <row r="110" spans="1:2" ht="14.25" customHeight="1">
      <c r="A110" s="295" t="s">
        <v>297</v>
      </c>
      <c r="B110" s="295"/>
    </row>
    <row r="111" ht="3" customHeight="1">
      <c r="B111" s="214"/>
    </row>
    <row r="112" ht="15" customHeight="1">
      <c r="B112" s="214"/>
    </row>
    <row r="113" spans="1:2" ht="14.25" customHeight="1">
      <c r="A113" s="293" t="s">
        <v>298</v>
      </c>
      <c r="B113" s="293"/>
    </row>
    <row r="114" ht="15" customHeight="1">
      <c r="B114" s="214"/>
    </row>
    <row r="115" spans="1:2" ht="14.25" customHeight="1">
      <c r="A115" s="295" t="s">
        <v>299</v>
      </c>
      <c r="B115" s="295"/>
    </row>
    <row r="116" spans="1:2" ht="27.75" customHeight="1">
      <c r="A116" s="300" t="s">
        <v>300</v>
      </c>
      <c r="B116" s="300"/>
    </row>
    <row r="117" spans="1:2" ht="3" customHeight="1">
      <c r="A117" s="215"/>
      <c r="B117" s="215"/>
    </row>
    <row r="118" spans="1:2" ht="14.25" customHeight="1">
      <c r="A118" s="295" t="s">
        <v>301</v>
      </c>
      <c r="B118" s="295"/>
    </row>
    <row r="119" spans="1:2" ht="16.5" customHeight="1">
      <c r="A119" s="293" t="s">
        <v>302</v>
      </c>
      <c r="B119" s="293"/>
    </row>
    <row r="120" spans="1:2" ht="29.25" customHeight="1">
      <c r="A120" s="293" t="s">
        <v>303</v>
      </c>
      <c r="B120" s="293"/>
    </row>
    <row r="122" spans="1:2" s="214" customFormat="1" ht="15" customHeight="1">
      <c r="A122" s="293" t="s">
        <v>304</v>
      </c>
      <c r="B122" s="293"/>
    </row>
    <row r="123" spans="1:2" s="214" customFormat="1" ht="15" customHeight="1">
      <c r="A123" s="214" t="s">
        <v>305</v>
      </c>
      <c r="B123" s="214" t="s">
        <v>306</v>
      </c>
    </row>
    <row r="124" spans="1:2" s="214" customFormat="1" ht="15" customHeight="1">
      <c r="A124" s="214" t="s">
        <v>307</v>
      </c>
      <c r="B124" s="214" t="s">
        <v>308</v>
      </c>
    </row>
    <row r="125" spans="1:2" s="214" customFormat="1" ht="15" customHeight="1">
      <c r="A125" s="214" t="s">
        <v>309</v>
      </c>
      <c r="B125" s="214" t="s">
        <v>142</v>
      </c>
    </row>
    <row r="126" spans="1:2" s="214" customFormat="1" ht="12.75">
      <c r="A126" s="214" t="s">
        <v>310</v>
      </c>
      <c r="B126" s="214" t="s">
        <v>311</v>
      </c>
    </row>
    <row r="127" spans="1:2" s="214" customFormat="1" ht="14.25" customHeight="1">
      <c r="A127" s="214" t="s">
        <v>312</v>
      </c>
      <c r="B127" s="214" t="s">
        <v>313</v>
      </c>
    </row>
    <row r="128" spans="1:2" s="214" customFormat="1" ht="14.25" customHeight="1">
      <c r="A128" s="214" t="s">
        <v>314</v>
      </c>
      <c r="B128" s="214" t="s">
        <v>315</v>
      </c>
    </row>
    <row r="129" spans="1:2" s="214" customFormat="1" ht="12.75" customHeight="1">
      <c r="A129" s="214" t="s">
        <v>403</v>
      </c>
      <c r="B129" s="192" t="s">
        <v>316</v>
      </c>
    </row>
    <row r="130" spans="1:2" s="214" customFormat="1" ht="12.75" customHeight="1">
      <c r="A130" s="214" t="s">
        <v>317</v>
      </c>
      <c r="B130" s="214" t="s">
        <v>318</v>
      </c>
    </row>
    <row r="131" ht="12.75" customHeight="1"/>
    <row r="132" spans="1:2" ht="27.75" customHeight="1">
      <c r="A132" s="299" t="s">
        <v>319</v>
      </c>
      <c r="B132" s="299"/>
    </row>
    <row r="133" spans="1:2" ht="14.25">
      <c r="A133" s="299"/>
      <c r="B133" s="299"/>
    </row>
    <row r="134" spans="1:2" ht="14.25">
      <c r="A134" s="299"/>
      <c r="B134" s="299"/>
    </row>
    <row r="136" ht="28.5" customHeight="1"/>
  </sheetData>
  <sheetProtection/>
  <mergeCells count="63">
    <mergeCell ref="A119:B119"/>
    <mergeCell ref="A104:B104"/>
    <mergeCell ref="A106:B106"/>
    <mergeCell ref="A120:B120"/>
    <mergeCell ref="A122:B122"/>
    <mergeCell ref="A132:B134"/>
    <mergeCell ref="A110:B110"/>
    <mergeCell ref="A113:B113"/>
    <mergeCell ref="A115:B115"/>
    <mergeCell ref="A116:B116"/>
    <mergeCell ref="A118:B118"/>
    <mergeCell ref="A108:B108"/>
    <mergeCell ref="A86:B86"/>
    <mergeCell ref="A88:B88"/>
    <mergeCell ref="A90:B90"/>
    <mergeCell ref="A92:B92"/>
    <mergeCell ref="A94:B94"/>
    <mergeCell ref="A96:B96"/>
    <mergeCell ref="A98:B98"/>
    <mergeCell ref="A100:B100"/>
    <mergeCell ref="A102:B102"/>
    <mergeCell ref="A72:B72"/>
    <mergeCell ref="A74:B74"/>
    <mergeCell ref="A76:B76"/>
    <mergeCell ref="A78:B78"/>
    <mergeCell ref="A80:B80"/>
    <mergeCell ref="A82:B82"/>
    <mergeCell ref="A51:B51"/>
    <mergeCell ref="A53:B53"/>
    <mergeCell ref="A56:B56"/>
    <mergeCell ref="A58:B58"/>
    <mergeCell ref="A84:B84"/>
    <mergeCell ref="A62:B62"/>
    <mergeCell ref="A64:B64"/>
    <mergeCell ref="A66:B66"/>
    <mergeCell ref="A68:B68"/>
    <mergeCell ref="A70:B70"/>
    <mergeCell ref="A32:B32"/>
    <mergeCell ref="A34:B34"/>
    <mergeCell ref="A60:B60"/>
    <mergeCell ref="A38:B38"/>
    <mergeCell ref="A40:B40"/>
    <mergeCell ref="A42:B42"/>
    <mergeCell ref="A44:B44"/>
    <mergeCell ref="A46:B46"/>
    <mergeCell ref="A48:B48"/>
    <mergeCell ref="A50:B50"/>
    <mergeCell ref="A36:B36"/>
    <mergeCell ref="A15:B15"/>
    <mergeCell ref="A17:B17"/>
    <mergeCell ref="A19:B19"/>
    <mergeCell ref="A21:B21"/>
    <mergeCell ref="A23:B23"/>
    <mergeCell ref="A25:B25"/>
    <mergeCell ref="A27:B27"/>
    <mergeCell ref="A29:B29"/>
    <mergeCell ref="A30:B30"/>
    <mergeCell ref="A13:B13"/>
    <mergeCell ref="A2:B2"/>
    <mergeCell ref="A5:B5"/>
    <mergeCell ref="A7:B7"/>
    <mergeCell ref="A9:B9"/>
    <mergeCell ref="A11:B11"/>
  </mergeCells>
  <printOptions/>
  <pageMargins left="0.7" right="0.7" top="0.75" bottom="0.75" header="0.3" footer="0.3"/>
  <pageSetup firstPageNumber="4" useFirstPageNumber="1" fitToHeight="0" fitToWidth="1" horizontalDpi="600" verticalDpi="600" orientation="portrait" paperSize="9" scale="92" r:id="rId1"/>
  <headerFooter>
    <oddFooter>&amp;C&amp;"Arial,Standard"&amp;8&amp;P</oddFooter>
  </headerFooter>
  <rowBreaks count="2" manualBreakCount="2">
    <brk id="50" max="255" man="1"/>
    <brk id="113" max="1" man="1"/>
  </rowBreaks>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D77" sqref="D77"/>
    </sheetView>
  </sheetViews>
  <sheetFormatPr defaultColWidth="11.421875" defaultRowHeight="15"/>
  <cols>
    <col min="4" max="4" width="9.140625" style="0" customWidth="1"/>
    <col min="8" max="8" width="9.140625" style="0" customWidth="1"/>
  </cols>
  <sheetData>
    <row r="1" spans="1:8" ht="15">
      <c r="A1" s="315" t="s">
        <v>404</v>
      </c>
      <c r="B1" s="315"/>
      <c r="C1" s="315"/>
      <c r="D1" s="315"/>
      <c r="E1" s="315"/>
      <c r="F1" s="315"/>
      <c r="G1" s="315"/>
      <c r="H1" s="315"/>
    </row>
    <row r="2" spans="1:8" ht="15">
      <c r="A2" s="216"/>
      <c r="B2" s="216"/>
      <c r="C2" s="216"/>
      <c r="D2" s="216"/>
      <c r="E2" s="216"/>
      <c r="F2" s="216"/>
      <c r="G2" s="216"/>
      <c r="H2" s="216"/>
    </row>
    <row r="3" spans="1:8" ht="15">
      <c r="A3" s="303"/>
      <c r="B3" s="303"/>
      <c r="C3" s="303"/>
      <c r="D3" s="304"/>
      <c r="E3" s="305"/>
      <c r="F3" s="303"/>
      <c r="G3" s="303"/>
      <c r="H3" s="303"/>
    </row>
    <row r="4" spans="1:8" ht="15">
      <c r="A4" s="306" t="s">
        <v>320</v>
      </c>
      <c r="B4" s="306"/>
      <c r="C4" s="306"/>
      <c r="D4" s="307"/>
      <c r="E4" s="308" t="s">
        <v>321</v>
      </c>
      <c r="F4" s="306"/>
      <c r="G4" s="306"/>
      <c r="H4" s="306"/>
    </row>
    <row r="5" spans="1:8" ht="15">
      <c r="A5" s="309" t="s">
        <v>322</v>
      </c>
      <c r="B5" s="309"/>
      <c r="C5" s="309"/>
      <c r="D5" s="309"/>
      <c r="E5" s="309"/>
      <c r="F5" s="309"/>
      <c r="G5" s="309"/>
      <c r="H5" s="309"/>
    </row>
    <row r="6" spans="1:8" ht="15">
      <c r="A6" s="301" t="s">
        <v>323</v>
      </c>
      <c r="B6" s="301"/>
      <c r="C6" s="301"/>
      <c r="D6" s="217" t="s">
        <v>324</v>
      </c>
      <c r="E6" s="302" t="s">
        <v>323</v>
      </c>
      <c r="F6" s="302"/>
      <c r="G6" s="302"/>
      <c r="H6" s="218" t="s">
        <v>324</v>
      </c>
    </row>
    <row r="7" spans="1:8" ht="27" customHeight="1">
      <c r="A7" s="312" t="s">
        <v>325</v>
      </c>
      <c r="B7" s="312"/>
      <c r="C7" s="312"/>
      <c r="D7" s="219" t="s">
        <v>326</v>
      </c>
      <c r="E7" s="312" t="s">
        <v>327</v>
      </c>
      <c r="F7" s="312"/>
      <c r="G7" s="312"/>
      <c r="H7" s="220" t="s">
        <v>326</v>
      </c>
    </row>
    <row r="8" spans="1:8" ht="27" customHeight="1">
      <c r="A8" s="310" t="s">
        <v>328</v>
      </c>
      <c r="B8" s="310"/>
      <c r="C8" s="310"/>
      <c r="D8" s="221" t="s">
        <v>326</v>
      </c>
      <c r="E8" s="311" t="s">
        <v>329</v>
      </c>
      <c r="F8" s="311"/>
      <c r="G8" s="311"/>
      <c r="H8" s="222" t="s">
        <v>326</v>
      </c>
    </row>
    <row r="9" spans="1:8" ht="27" customHeight="1">
      <c r="A9" s="312" t="s">
        <v>330</v>
      </c>
      <c r="B9" s="312"/>
      <c r="C9" s="312"/>
      <c r="D9" s="219" t="s">
        <v>331</v>
      </c>
      <c r="E9" s="312" t="s">
        <v>332</v>
      </c>
      <c r="F9" s="312"/>
      <c r="G9" s="312"/>
      <c r="H9" s="220" t="s">
        <v>331</v>
      </c>
    </row>
    <row r="10" spans="1:8" ht="27" customHeight="1">
      <c r="A10" s="310" t="s">
        <v>333</v>
      </c>
      <c r="B10" s="310"/>
      <c r="C10" s="310"/>
      <c r="D10" s="221" t="s">
        <v>334</v>
      </c>
      <c r="E10" s="311" t="s">
        <v>335</v>
      </c>
      <c r="F10" s="311"/>
      <c r="G10" s="311"/>
      <c r="H10" s="222" t="s">
        <v>334</v>
      </c>
    </row>
    <row r="11" spans="1:8" ht="27" customHeight="1">
      <c r="A11" s="312" t="s">
        <v>336</v>
      </c>
      <c r="B11" s="312"/>
      <c r="C11" s="312"/>
      <c r="D11" s="219" t="s">
        <v>337</v>
      </c>
      <c r="E11" s="312" t="s">
        <v>338</v>
      </c>
      <c r="F11" s="312"/>
      <c r="G11" s="312"/>
      <c r="H11" s="220" t="s">
        <v>337</v>
      </c>
    </row>
    <row r="12" spans="1:8" ht="27" customHeight="1">
      <c r="A12" s="312" t="s">
        <v>339</v>
      </c>
      <c r="B12" s="312"/>
      <c r="C12" s="312"/>
      <c r="D12" s="219" t="s">
        <v>340</v>
      </c>
      <c r="E12" s="312" t="s">
        <v>341</v>
      </c>
      <c r="F12" s="312"/>
      <c r="G12" s="312"/>
      <c r="H12" s="220" t="s">
        <v>340</v>
      </c>
    </row>
    <row r="13" spans="1:8" ht="27" customHeight="1">
      <c r="A13" s="310" t="s">
        <v>342</v>
      </c>
      <c r="B13" s="310"/>
      <c r="C13" s="310"/>
      <c r="D13" s="221" t="s">
        <v>343</v>
      </c>
      <c r="E13" s="311" t="s">
        <v>344</v>
      </c>
      <c r="F13" s="311"/>
      <c r="G13" s="311"/>
      <c r="H13" s="222" t="s">
        <v>343</v>
      </c>
    </row>
    <row r="14" spans="1:8" ht="15">
      <c r="A14" s="311"/>
      <c r="B14" s="311"/>
      <c r="C14" s="311"/>
      <c r="D14" s="223"/>
      <c r="E14" s="311"/>
      <c r="F14" s="311"/>
      <c r="G14" s="311"/>
      <c r="H14" s="222"/>
    </row>
    <row r="15" spans="1:8" ht="15">
      <c r="A15" s="314" t="s">
        <v>345</v>
      </c>
      <c r="B15" s="314"/>
      <c r="C15" s="314"/>
      <c r="D15" s="314"/>
      <c r="E15" s="314"/>
      <c r="F15" s="314"/>
      <c r="G15" s="314"/>
      <c r="H15" s="314"/>
    </row>
    <row r="16" spans="1:8" ht="27" customHeight="1">
      <c r="A16" s="310"/>
      <c r="B16" s="310"/>
      <c r="C16" s="310"/>
      <c r="D16" s="224"/>
      <c r="E16" s="311" t="s">
        <v>346</v>
      </c>
      <c r="F16" s="311"/>
      <c r="G16" s="311"/>
      <c r="H16" s="222" t="s">
        <v>347</v>
      </c>
    </row>
    <row r="17" spans="1:8" ht="27" customHeight="1">
      <c r="A17" s="312"/>
      <c r="B17" s="312"/>
      <c r="C17" s="312"/>
      <c r="D17" s="225"/>
      <c r="E17" s="312" t="s">
        <v>348</v>
      </c>
      <c r="F17" s="312"/>
      <c r="G17" s="312"/>
      <c r="H17" s="220" t="s">
        <v>349</v>
      </c>
    </row>
    <row r="18" spans="1:8" ht="27" customHeight="1">
      <c r="A18" s="312"/>
      <c r="B18" s="312"/>
      <c r="C18" s="312"/>
      <c r="D18" s="225"/>
      <c r="E18" s="312" t="s">
        <v>350</v>
      </c>
      <c r="F18" s="312"/>
      <c r="G18" s="312"/>
      <c r="H18" s="220" t="s">
        <v>351</v>
      </c>
    </row>
    <row r="19" spans="1:8" ht="27" customHeight="1">
      <c r="A19" s="310"/>
      <c r="B19" s="310"/>
      <c r="C19" s="310"/>
      <c r="D19" s="224"/>
      <c r="E19" s="311" t="s">
        <v>352</v>
      </c>
      <c r="F19" s="311"/>
      <c r="G19" s="311"/>
      <c r="H19" s="222" t="s">
        <v>353</v>
      </c>
    </row>
    <row r="20" spans="1:8" ht="15">
      <c r="A20" s="226"/>
      <c r="B20" s="226"/>
      <c r="C20" s="226"/>
      <c r="D20" s="226"/>
      <c r="E20" s="226"/>
      <c r="F20" s="226"/>
      <c r="G20" s="226"/>
      <c r="H20" s="226"/>
    </row>
    <row r="21" spans="1:8" ht="15">
      <c r="A21" s="316" t="s">
        <v>354</v>
      </c>
      <c r="B21" s="316"/>
      <c r="C21" s="316"/>
      <c r="D21" s="316"/>
      <c r="E21" s="316"/>
      <c r="F21" s="316"/>
      <c r="G21" s="316"/>
      <c r="H21" s="316"/>
    </row>
    <row r="22" spans="1:8" ht="32.25" customHeight="1">
      <c r="A22" s="313" t="s">
        <v>355</v>
      </c>
      <c r="B22" s="313"/>
      <c r="C22" s="313"/>
      <c r="D22" s="227" t="s">
        <v>356</v>
      </c>
      <c r="E22" s="313" t="s">
        <v>357</v>
      </c>
      <c r="F22" s="313"/>
      <c r="G22" s="313"/>
      <c r="H22" s="228" t="s">
        <v>358</v>
      </c>
    </row>
    <row r="23" spans="1:8" ht="32.25" customHeight="1">
      <c r="A23" s="312" t="s">
        <v>359</v>
      </c>
      <c r="B23" s="312"/>
      <c r="C23" s="312"/>
      <c r="D23" s="219" t="s">
        <v>360</v>
      </c>
      <c r="E23" s="312" t="s">
        <v>361</v>
      </c>
      <c r="F23" s="312"/>
      <c r="G23" s="312"/>
      <c r="H23" s="229" t="s">
        <v>362</v>
      </c>
    </row>
    <row r="24" spans="1:8" ht="32.25" customHeight="1">
      <c r="A24" s="312" t="s">
        <v>363</v>
      </c>
      <c r="B24" s="312"/>
      <c r="C24" s="312"/>
      <c r="D24" s="230" t="s">
        <v>364</v>
      </c>
      <c r="E24" s="312" t="s">
        <v>365</v>
      </c>
      <c r="F24" s="312"/>
      <c r="G24" s="312"/>
      <c r="H24" s="231">
        <v>1827</v>
      </c>
    </row>
    <row r="25" spans="1:8" ht="32.25" customHeight="1">
      <c r="A25" s="310" t="s">
        <v>366</v>
      </c>
      <c r="B25" s="310"/>
      <c r="C25" s="310"/>
      <c r="D25" s="221" t="s">
        <v>367</v>
      </c>
      <c r="E25" s="311" t="s">
        <v>368</v>
      </c>
      <c r="F25" s="311"/>
      <c r="G25" s="311"/>
      <c r="H25" s="232" t="s">
        <v>369</v>
      </c>
    </row>
    <row r="26" spans="1:8" ht="32.25" customHeight="1">
      <c r="A26" s="312" t="s">
        <v>370</v>
      </c>
      <c r="B26" s="312"/>
      <c r="C26" s="312"/>
      <c r="D26" s="230" t="s">
        <v>371</v>
      </c>
      <c r="E26" s="312" t="s">
        <v>372</v>
      </c>
      <c r="F26" s="312"/>
      <c r="G26" s="312"/>
      <c r="H26" s="229" t="s">
        <v>373</v>
      </c>
    </row>
    <row r="27" spans="1:8" ht="32.25" customHeight="1">
      <c r="A27" s="310" t="s">
        <v>374</v>
      </c>
      <c r="B27" s="310"/>
      <c r="C27" s="310"/>
      <c r="D27" s="221" t="s">
        <v>375</v>
      </c>
      <c r="E27" s="311" t="s">
        <v>376</v>
      </c>
      <c r="F27" s="311"/>
      <c r="G27" s="311"/>
      <c r="H27" s="222" t="s">
        <v>375</v>
      </c>
    </row>
  </sheetData>
  <sheetProtection/>
  <mergeCells count="46">
    <mergeCell ref="A1:H1"/>
    <mergeCell ref="A25:C25"/>
    <mergeCell ref="E25:G25"/>
    <mergeCell ref="A26:C26"/>
    <mergeCell ref="E26:G26"/>
    <mergeCell ref="A27:C27"/>
    <mergeCell ref="E27:G27"/>
    <mergeCell ref="E19:G19"/>
    <mergeCell ref="A21:H21"/>
    <mergeCell ref="A22:C22"/>
    <mergeCell ref="A19:C19"/>
    <mergeCell ref="E22:G22"/>
    <mergeCell ref="A23:C23"/>
    <mergeCell ref="E23:G23"/>
    <mergeCell ref="A14:C14"/>
    <mergeCell ref="E14:G14"/>
    <mergeCell ref="A15:H15"/>
    <mergeCell ref="A16:C16"/>
    <mergeCell ref="E16:G16"/>
    <mergeCell ref="A11:C11"/>
    <mergeCell ref="E11:G11"/>
    <mergeCell ref="A12:C12"/>
    <mergeCell ref="E12:G12"/>
    <mergeCell ref="A24:C24"/>
    <mergeCell ref="E24:G24"/>
    <mergeCell ref="A17:C17"/>
    <mergeCell ref="E17:G17"/>
    <mergeCell ref="A18:C18"/>
    <mergeCell ref="E18:G18"/>
    <mergeCell ref="A13:C13"/>
    <mergeCell ref="E13:G13"/>
    <mergeCell ref="A7:C7"/>
    <mergeCell ref="E7:G7"/>
    <mergeCell ref="A8:C8"/>
    <mergeCell ref="E8:G8"/>
    <mergeCell ref="A9:C9"/>
    <mergeCell ref="E9:G9"/>
    <mergeCell ref="A10:C10"/>
    <mergeCell ref="E10:G10"/>
    <mergeCell ref="A6:C6"/>
    <mergeCell ref="E6:G6"/>
    <mergeCell ref="A3:D3"/>
    <mergeCell ref="E3:H3"/>
    <mergeCell ref="A4:D4"/>
    <mergeCell ref="E4:H4"/>
    <mergeCell ref="A5:H5"/>
  </mergeCells>
  <printOptions/>
  <pageMargins left="0.7086614173228347" right="0.7086614173228347" top="0.7874015748031497" bottom="0.7874015748031497" header="0.31496062992125984" footer="0.31496062992125984"/>
  <pageSetup firstPageNumber="7" useFirstPageNumber="1" horizontalDpi="600" verticalDpi="600" orientation="portrait" paperSize="9" r:id="rId1"/>
  <headerFoot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Y184"/>
  <sheetViews>
    <sheetView zoomScale="120" zoomScaleNormal="120" zoomScaleSheetLayoutView="100" zoomScalePageLayoutView="0" workbookViewId="0" topLeftCell="A1">
      <selection activeCell="F186" sqref="F186"/>
    </sheetView>
  </sheetViews>
  <sheetFormatPr defaultColWidth="11.421875" defaultRowHeight="15"/>
  <cols>
    <col min="1" max="1" width="0.85546875" style="57" customWidth="1"/>
    <col min="2" max="2" width="15.00390625" style="57" customWidth="1"/>
    <col min="3" max="3" width="4.57421875" style="57" customWidth="1"/>
    <col min="4" max="4" width="7.421875" style="102" customWidth="1"/>
    <col min="5" max="5" width="7.8515625" style="102" customWidth="1"/>
    <col min="6" max="6" width="8.00390625" style="102" customWidth="1"/>
    <col min="7" max="7" width="7.00390625" style="99" customWidth="1"/>
    <col min="8" max="8" width="8.421875" style="99" customWidth="1"/>
    <col min="9" max="9" width="7.421875" style="99" customWidth="1"/>
    <col min="10" max="10" width="8.57421875" style="99" customWidth="1"/>
    <col min="11" max="11" width="7.421875" style="99" customWidth="1"/>
    <col min="12" max="12" width="8.28125" style="99" customWidth="1"/>
    <col min="13" max="13" width="7.57421875" style="99" customWidth="1"/>
    <col min="14" max="16384" width="11.421875" style="57" customWidth="1"/>
  </cols>
  <sheetData>
    <row r="1" spans="2:13" ht="10.5" customHeight="1">
      <c r="B1" s="317"/>
      <c r="C1" s="317"/>
      <c r="D1" s="317"/>
      <c r="E1" s="317"/>
      <c r="F1" s="317"/>
      <c r="G1" s="317"/>
      <c r="H1" s="317"/>
      <c r="I1" s="317"/>
      <c r="J1" s="317"/>
      <c r="K1" s="317"/>
      <c r="L1" s="317"/>
      <c r="M1" s="317"/>
    </row>
    <row r="2" spans="1:13" ht="16.5">
      <c r="A2" s="318" t="s">
        <v>151</v>
      </c>
      <c r="B2" s="318"/>
      <c r="C2" s="318"/>
      <c r="D2" s="318"/>
      <c r="E2" s="318"/>
      <c r="F2" s="318"/>
      <c r="G2" s="318"/>
      <c r="H2" s="318"/>
      <c r="I2" s="318"/>
      <c r="J2" s="318"/>
      <c r="K2" s="318"/>
      <c r="L2" s="318"/>
      <c r="M2" s="318"/>
    </row>
    <row r="3" spans="1:13" ht="5.25" customHeight="1">
      <c r="A3" s="319"/>
      <c r="B3" s="319"/>
      <c r="C3" s="319"/>
      <c r="D3" s="319"/>
      <c r="E3" s="319"/>
      <c r="F3" s="319"/>
      <c r="G3" s="319"/>
      <c r="H3" s="319"/>
      <c r="I3" s="319"/>
      <c r="J3" s="319"/>
      <c r="K3" s="319"/>
      <c r="L3" s="319"/>
      <c r="M3" s="319"/>
    </row>
    <row r="4" spans="1:13" ht="21" customHeight="1">
      <c r="A4" s="320" t="s">
        <v>205</v>
      </c>
      <c r="B4" s="321"/>
      <c r="C4" s="326" t="s">
        <v>206</v>
      </c>
      <c r="D4" s="329" t="s">
        <v>129</v>
      </c>
      <c r="E4" s="332" t="s">
        <v>207</v>
      </c>
      <c r="F4" s="332" t="s">
        <v>131</v>
      </c>
      <c r="G4" s="335" t="s">
        <v>208</v>
      </c>
      <c r="H4" s="335" t="s">
        <v>209</v>
      </c>
      <c r="I4" s="341" t="s">
        <v>130</v>
      </c>
      <c r="J4" s="341"/>
      <c r="K4" s="341"/>
      <c r="L4" s="341"/>
      <c r="M4" s="342"/>
    </row>
    <row r="5" spans="1:13" ht="24.75" customHeight="1">
      <c r="A5" s="322"/>
      <c r="B5" s="323"/>
      <c r="C5" s="327"/>
      <c r="D5" s="330"/>
      <c r="E5" s="333"/>
      <c r="F5" s="333"/>
      <c r="G5" s="336"/>
      <c r="H5" s="336"/>
      <c r="I5" s="241" t="s">
        <v>129</v>
      </c>
      <c r="J5" s="241" t="s">
        <v>207</v>
      </c>
      <c r="K5" s="241" t="s">
        <v>129</v>
      </c>
      <c r="L5" s="241" t="s">
        <v>207</v>
      </c>
      <c r="M5" s="242" t="s">
        <v>131</v>
      </c>
    </row>
    <row r="6" spans="1:13" ht="27" customHeight="1">
      <c r="A6" s="324"/>
      <c r="B6" s="325"/>
      <c r="C6" s="328"/>
      <c r="D6" s="331"/>
      <c r="E6" s="334"/>
      <c r="F6" s="334"/>
      <c r="G6" s="337"/>
      <c r="H6" s="337"/>
      <c r="I6" s="343" t="s">
        <v>132</v>
      </c>
      <c r="J6" s="343"/>
      <c r="K6" s="344" t="s">
        <v>210</v>
      </c>
      <c r="L6" s="344"/>
      <c r="M6" s="345"/>
    </row>
    <row r="7" spans="2:13" ht="6" customHeight="1">
      <c r="B7" s="56"/>
      <c r="C7" s="152"/>
      <c r="D7" s="100"/>
      <c r="E7" s="100"/>
      <c r="F7" s="97"/>
      <c r="G7" s="98"/>
      <c r="H7" s="98"/>
      <c r="I7" s="96"/>
      <c r="J7" s="54"/>
      <c r="K7" s="54"/>
      <c r="L7" s="54"/>
      <c r="M7" s="96"/>
    </row>
    <row r="8" spans="1:13" ht="11.25" customHeight="1">
      <c r="A8" s="339" t="s">
        <v>211</v>
      </c>
      <c r="B8" s="340"/>
      <c r="C8" s="152">
        <v>2000</v>
      </c>
      <c r="D8" s="249">
        <v>42827</v>
      </c>
      <c r="E8" s="249">
        <v>5108</v>
      </c>
      <c r="F8" s="249">
        <v>381</v>
      </c>
      <c r="G8" s="250">
        <v>2456.4</v>
      </c>
      <c r="H8" s="250">
        <v>781.5</v>
      </c>
      <c r="I8" s="251">
        <v>17.434864028659828</v>
      </c>
      <c r="J8" s="251">
        <v>2.0794658850350105</v>
      </c>
      <c r="K8" s="251">
        <v>54.801023672424826</v>
      </c>
      <c r="L8" s="251">
        <v>6.5361484325016</v>
      </c>
      <c r="M8" s="251">
        <v>0.4875239923224568</v>
      </c>
    </row>
    <row r="9" spans="1:13" ht="11.25" customHeight="1">
      <c r="A9" s="153"/>
      <c r="B9" s="153"/>
      <c r="C9" s="152">
        <v>2001</v>
      </c>
      <c r="D9" s="249">
        <v>43761</v>
      </c>
      <c r="E9" s="249">
        <v>5510</v>
      </c>
      <c r="F9" s="249">
        <v>372</v>
      </c>
      <c r="G9" s="250">
        <v>2671.6</v>
      </c>
      <c r="H9" s="250">
        <v>811</v>
      </c>
      <c r="I9" s="251">
        <v>16.380071867045967</v>
      </c>
      <c r="J9" s="251">
        <v>2.062434496182063</v>
      </c>
      <c r="K9" s="251">
        <v>53.9593094944513</v>
      </c>
      <c r="L9" s="251">
        <v>6.794081381011098</v>
      </c>
      <c r="M9" s="251">
        <v>0.45869297163995065</v>
      </c>
    </row>
    <row r="10" spans="1:13" ht="11.25" customHeight="1">
      <c r="A10" s="95"/>
      <c r="B10" s="51"/>
      <c r="C10" s="152">
        <v>2002</v>
      </c>
      <c r="D10" s="249">
        <v>46101</v>
      </c>
      <c r="E10" s="249">
        <v>5528</v>
      </c>
      <c r="F10" s="249">
        <v>394</v>
      </c>
      <c r="G10" s="250">
        <v>2737.8</v>
      </c>
      <c r="H10" s="250">
        <v>810.5</v>
      </c>
      <c r="I10" s="251">
        <v>16.838702607933374</v>
      </c>
      <c r="J10" s="251">
        <v>2.019139455036891</v>
      </c>
      <c r="K10" s="251">
        <v>56.87970388648982</v>
      </c>
      <c r="L10" s="251">
        <v>6.8204811844540405</v>
      </c>
      <c r="M10" s="251">
        <v>0.486119679210364</v>
      </c>
    </row>
    <row r="11" spans="1:13" ht="11.25" customHeight="1">
      <c r="A11" s="95"/>
      <c r="B11" s="51"/>
      <c r="C11" s="152">
        <v>2003</v>
      </c>
      <c r="D11" s="249">
        <v>50464</v>
      </c>
      <c r="E11" s="249">
        <v>4989</v>
      </c>
      <c r="F11" s="249">
        <v>340</v>
      </c>
      <c r="G11" s="250">
        <v>2628.1</v>
      </c>
      <c r="H11" s="250">
        <v>778.5</v>
      </c>
      <c r="I11" s="251">
        <v>19.201704653551996</v>
      </c>
      <c r="J11" s="251">
        <v>1.8983295917202543</v>
      </c>
      <c r="K11" s="251">
        <v>64.82209377007065</v>
      </c>
      <c r="L11" s="251">
        <v>6.408477842003854</v>
      </c>
      <c r="M11" s="251">
        <v>0.43673731535003213</v>
      </c>
    </row>
    <row r="12" spans="2:13" ht="11.25" customHeight="1">
      <c r="B12" s="51"/>
      <c r="C12" s="152">
        <v>2004</v>
      </c>
      <c r="D12" s="249">
        <v>52439</v>
      </c>
      <c r="E12" s="249">
        <v>4932</v>
      </c>
      <c r="F12" s="249">
        <v>373</v>
      </c>
      <c r="G12" s="250">
        <v>2492</v>
      </c>
      <c r="H12" s="250">
        <v>760.5</v>
      </c>
      <c r="I12" s="251">
        <v>21.042937399678973</v>
      </c>
      <c r="J12" s="251">
        <v>1.9791332263242376</v>
      </c>
      <c r="K12" s="251">
        <v>68.95332018408942</v>
      </c>
      <c r="L12" s="251">
        <v>6.485207100591716</v>
      </c>
      <c r="M12" s="251">
        <v>0.4904667981591059</v>
      </c>
    </row>
    <row r="13" spans="2:13" ht="11.25" customHeight="1">
      <c r="B13" s="51"/>
      <c r="C13" s="152">
        <v>2005</v>
      </c>
      <c r="D13" s="249">
        <v>54502</v>
      </c>
      <c r="E13" s="249">
        <v>5405</v>
      </c>
      <c r="F13" s="249">
        <v>487</v>
      </c>
      <c r="G13" s="250">
        <v>2437.6</v>
      </c>
      <c r="H13" s="250">
        <v>733.5</v>
      </c>
      <c r="I13" s="251">
        <v>22.358877584509354</v>
      </c>
      <c r="J13" s="251">
        <v>2.2173449294387924</v>
      </c>
      <c r="K13" s="251">
        <v>74.30402181322427</v>
      </c>
      <c r="L13" s="251">
        <v>7.368779822767553</v>
      </c>
      <c r="M13" s="251">
        <v>0.6639400136332652</v>
      </c>
    </row>
    <row r="14" spans="2:13" ht="11.25" customHeight="1">
      <c r="B14" s="51"/>
      <c r="C14" s="152">
        <v>2006</v>
      </c>
      <c r="D14" s="249">
        <v>56585</v>
      </c>
      <c r="E14" s="249">
        <v>6294</v>
      </c>
      <c r="F14" s="249">
        <v>314</v>
      </c>
      <c r="G14" s="250">
        <v>2519.8</v>
      </c>
      <c r="H14" s="250">
        <v>749</v>
      </c>
      <c r="I14" s="251">
        <v>22.45614731327883</v>
      </c>
      <c r="J14" s="251">
        <v>2.4978172870862765</v>
      </c>
      <c r="K14" s="251">
        <v>75.54739652870494</v>
      </c>
      <c r="L14" s="251">
        <v>8.403204272363151</v>
      </c>
      <c r="M14" s="251">
        <v>0.4192256341789052</v>
      </c>
    </row>
    <row r="15" spans="2:13" ht="11.25" customHeight="1">
      <c r="B15" s="51"/>
      <c r="C15" s="152">
        <v>2007</v>
      </c>
      <c r="D15" s="249">
        <v>54352</v>
      </c>
      <c r="E15" s="249">
        <v>7037</v>
      </c>
      <c r="F15" s="249">
        <v>381</v>
      </c>
      <c r="G15" s="250">
        <v>2811.8</v>
      </c>
      <c r="H15" s="250">
        <v>746</v>
      </c>
      <c r="I15" s="251">
        <v>19.329966569457287</v>
      </c>
      <c r="J15" s="251">
        <v>2.5026673305356</v>
      </c>
      <c r="K15" s="251">
        <v>72.85790884718499</v>
      </c>
      <c r="L15" s="251">
        <v>9.432975871313673</v>
      </c>
      <c r="M15" s="251">
        <v>0.5107238605898123</v>
      </c>
    </row>
    <row r="16" spans="2:13" ht="11.25" customHeight="1">
      <c r="B16" s="51"/>
      <c r="C16" s="152">
        <v>2008</v>
      </c>
      <c r="D16" s="249">
        <v>52023</v>
      </c>
      <c r="E16" s="249">
        <v>8301</v>
      </c>
      <c r="F16" s="249">
        <v>400</v>
      </c>
      <c r="G16" s="250">
        <v>2886.8</v>
      </c>
      <c r="H16" s="250">
        <v>756</v>
      </c>
      <c r="I16" s="251">
        <v>18.02099210198143</v>
      </c>
      <c r="J16" s="251">
        <v>2.8755022862685324</v>
      </c>
      <c r="K16" s="251">
        <v>68.81349206349206</v>
      </c>
      <c r="L16" s="251">
        <v>10.98015873015873</v>
      </c>
      <c r="M16" s="251">
        <v>0.5291005291005291</v>
      </c>
    </row>
    <row r="17" spans="2:13" ht="11.25" customHeight="1">
      <c r="B17" s="51"/>
      <c r="C17" s="152">
        <v>2009</v>
      </c>
      <c r="D17" s="249">
        <v>53928</v>
      </c>
      <c r="E17" s="249">
        <v>8508</v>
      </c>
      <c r="F17" s="249">
        <v>411</v>
      </c>
      <c r="G17" s="250">
        <v>2990.7</v>
      </c>
      <c r="H17" s="250">
        <v>785</v>
      </c>
      <c r="I17" s="251">
        <v>18.0318988865483</v>
      </c>
      <c r="J17" s="251">
        <v>2.8448189387100014</v>
      </c>
      <c r="K17" s="251">
        <v>68.69808917197452</v>
      </c>
      <c r="L17" s="251">
        <v>10.838216560509554</v>
      </c>
      <c r="M17" s="251">
        <v>0.5235668789808917</v>
      </c>
    </row>
    <row r="18" spans="2:13" ht="11.25" customHeight="1">
      <c r="B18" s="51"/>
      <c r="C18" s="152">
        <v>2010</v>
      </c>
      <c r="D18" s="249">
        <v>55828</v>
      </c>
      <c r="E18" s="249">
        <v>8858</v>
      </c>
      <c r="F18" s="249">
        <v>442</v>
      </c>
      <c r="G18" s="250">
        <v>3132.4</v>
      </c>
      <c r="H18" s="250">
        <v>797.5</v>
      </c>
      <c r="I18" s="251">
        <v>17.82275571446814</v>
      </c>
      <c r="J18" s="251">
        <v>2.8278636189503255</v>
      </c>
      <c r="K18" s="251">
        <v>70.0037617554859</v>
      </c>
      <c r="L18" s="251">
        <v>11.107210031347963</v>
      </c>
      <c r="M18" s="251">
        <v>0.5542319749216301</v>
      </c>
    </row>
    <row r="19" spans="2:13" ht="11.25" customHeight="1">
      <c r="B19" s="51"/>
      <c r="C19" s="152">
        <v>2011</v>
      </c>
      <c r="D19" s="249">
        <v>59116</v>
      </c>
      <c r="E19" s="249">
        <v>9298</v>
      </c>
      <c r="F19" s="249">
        <v>363</v>
      </c>
      <c r="G19" s="250">
        <v>3349.8</v>
      </c>
      <c r="H19" s="250">
        <v>816</v>
      </c>
      <c r="I19" s="251">
        <v>17.647620753477817</v>
      </c>
      <c r="J19" s="251">
        <v>2.775688100782136</v>
      </c>
      <c r="K19" s="251">
        <v>72.44607843137256</v>
      </c>
      <c r="L19" s="251">
        <v>11.394607843137255</v>
      </c>
      <c r="M19" s="251">
        <v>0.44485294117647056</v>
      </c>
    </row>
    <row r="20" spans="2:13" ht="11.25" customHeight="1">
      <c r="B20" s="51"/>
      <c r="C20" s="152">
        <v>2012</v>
      </c>
      <c r="D20" s="249">
        <v>59654</v>
      </c>
      <c r="E20" s="249">
        <v>9721</v>
      </c>
      <c r="F20" s="249">
        <v>430</v>
      </c>
      <c r="G20" s="250">
        <v>3383.1</v>
      </c>
      <c r="H20" s="250">
        <v>825.5</v>
      </c>
      <c r="I20" s="251">
        <v>17.632940202772605</v>
      </c>
      <c r="J20" s="251">
        <v>2.8734001359699683</v>
      </c>
      <c r="K20" s="251">
        <v>72.26408237431859</v>
      </c>
      <c r="L20" s="251">
        <v>11.775893397940642</v>
      </c>
      <c r="M20" s="251">
        <v>0.5208964264082374</v>
      </c>
    </row>
    <row r="21" spans="2:13" ht="11.25" customHeight="1">
      <c r="B21" s="51"/>
      <c r="C21" s="152">
        <v>2013</v>
      </c>
      <c r="D21" s="249">
        <v>62451</v>
      </c>
      <c r="E21" s="249">
        <v>9985</v>
      </c>
      <c r="F21" s="249">
        <v>466</v>
      </c>
      <c r="G21" s="250">
        <v>3088.2</v>
      </c>
      <c r="H21" s="250">
        <v>824.5</v>
      </c>
      <c r="I21" s="251">
        <v>20.222459685253547</v>
      </c>
      <c r="J21" s="251">
        <v>3.233275046952918</v>
      </c>
      <c r="K21" s="251">
        <v>75.7440873256519</v>
      </c>
      <c r="L21" s="251">
        <v>12.110369921164342</v>
      </c>
      <c r="M21" s="251">
        <v>0.5651910248635537</v>
      </c>
    </row>
    <row r="22" spans="2:25" ht="11.25" customHeight="1">
      <c r="B22" s="51"/>
      <c r="C22" s="152">
        <v>2014</v>
      </c>
      <c r="D22" s="249">
        <v>63431</v>
      </c>
      <c r="E22" s="249">
        <v>10167</v>
      </c>
      <c r="F22" s="249">
        <v>447</v>
      </c>
      <c r="G22" s="250">
        <v>2923.6</v>
      </c>
      <c r="H22" s="250">
        <v>803.5</v>
      </c>
      <c r="I22" s="251">
        <v>21.69619647010535</v>
      </c>
      <c r="J22" s="251">
        <v>3.4775619099740047</v>
      </c>
      <c r="K22" s="251">
        <v>78.94337274424393</v>
      </c>
      <c r="L22" s="251">
        <v>12.653391412570006</v>
      </c>
      <c r="M22" s="251">
        <v>0.5563161169881767</v>
      </c>
      <c r="U22" s="58"/>
      <c r="V22" s="58"/>
      <c r="W22" s="58"/>
      <c r="X22" s="58"/>
      <c r="Y22" s="58"/>
    </row>
    <row r="23" spans="2:25" ht="11.25" customHeight="1">
      <c r="B23" s="51"/>
      <c r="C23" s="152">
        <v>2015</v>
      </c>
      <c r="D23" s="249">
        <v>48488</v>
      </c>
      <c r="E23" s="249">
        <v>10228</v>
      </c>
      <c r="F23" s="249">
        <v>433</v>
      </c>
      <c r="G23" s="250">
        <v>2080.6</v>
      </c>
      <c r="H23" s="250">
        <v>593.5</v>
      </c>
      <c r="I23" s="251">
        <v>23.304815918485055</v>
      </c>
      <c r="J23" s="251">
        <v>4.915889647217149</v>
      </c>
      <c r="K23" s="251">
        <v>81.69839932603202</v>
      </c>
      <c r="L23" s="251">
        <v>17.233361415332773</v>
      </c>
      <c r="M23" s="251">
        <v>0.7295703454085931</v>
      </c>
      <c r="U23" s="58"/>
      <c r="V23" s="58"/>
      <c r="W23" s="58"/>
      <c r="X23" s="58"/>
      <c r="Y23" s="58"/>
    </row>
    <row r="24" spans="2:13" ht="11.25" customHeight="1">
      <c r="B24" s="51"/>
      <c r="C24" s="152">
        <v>2016</v>
      </c>
      <c r="D24" s="249">
        <v>47953</v>
      </c>
      <c r="E24" s="249">
        <v>6151</v>
      </c>
      <c r="F24" s="249">
        <v>369</v>
      </c>
      <c r="G24" s="250">
        <v>2006.1</v>
      </c>
      <c r="H24" s="250">
        <v>615</v>
      </c>
      <c r="I24" s="251">
        <v>23.90359403818354</v>
      </c>
      <c r="J24" s="251">
        <v>3.0661482478440756</v>
      </c>
      <c r="K24" s="251">
        <v>77.97235772357723</v>
      </c>
      <c r="L24" s="251">
        <v>10.001626016260163</v>
      </c>
      <c r="M24" s="251">
        <v>0.6</v>
      </c>
    </row>
    <row r="25" spans="2:13" ht="11.25" customHeight="1">
      <c r="B25" s="52"/>
      <c r="C25" s="152"/>
      <c r="D25" s="249"/>
      <c r="E25" s="249"/>
      <c r="F25" s="249"/>
      <c r="G25" s="250"/>
      <c r="H25" s="250"/>
      <c r="I25" s="251"/>
      <c r="J25" s="251"/>
      <c r="K25" s="251"/>
      <c r="L25" s="251"/>
      <c r="M25" s="251"/>
    </row>
    <row r="26" spans="1:13" ht="11.25" customHeight="1">
      <c r="A26" s="51" t="s">
        <v>37</v>
      </c>
      <c r="C26" s="152">
        <v>2000</v>
      </c>
      <c r="D26" s="249">
        <v>1485</v>
      </c>
      <c r="E26" s="249">
        <v>103</v>
      </c>
      <c r="F26" s="249">
        <v>7</v>
      </c>
      <c r="G26" s="250">
        <v>119.2</v>
      </c>
      <c r="H26" s="250">
        <v>13</v>
      </c>
      <c r="I26" s="251">
        <v>12.458053691275168</v>
      </c>
      <c r="J26" s="251">
        <v>0.8640939597315436</v>
      </c>
      <c r="K26" s="251">
        <v>114.23076923076923</v>
      </c>
      <c r="L26" s="251">
        <v>7.923076923076923</v>
      </c>
      <c r="M26" s="251">
        <v>0.5384615384615384</v>
      </c>
    </row>
    <row r="27" spans="2:13" ht="11.25" customHeight="1">
      <c r="B27" s="51"/>
      <c r="C27" s="152">
        <v>2001</v>
      </c>
      <c r="D27" s="249">
        <v>1561</v>
      </c>
      <c r="E27" s="249">
        <v>112</v>
      </c>
      <c r="F27" s="249">
        <v>3</v>
      </c>
      <c r="G27" s="250">
        <v>134</v>
      </c>
      <c r="H27" s="250">
        <v>13</v>
      </c>
      <c r="I27" s="251">
        <v>11.649253731343284</v>
      </c>
      <c r="J27" s="251">
        <v>0.835820895522388</v>
      </c>
      <c r="K27" s="251">
        <v>120.07692307692308</v>
      </c>
      <c r="L27" s="251">
        <v>8.615384615384615</v>
      </c>
      <c r="M27" s="251">
        <v>0.23076923076923078</v>
      </c>
    </row>
    <row r="28" spans="2:13" ht="11.25" customHeight="1">
      <c r="B28" s="51"/>
      <c r="C28" s="152">
        <v>2002</v>
      </c>
      <c r="D28" s="249">
        <v>1664</v>
      </c>
      <c r="E28" s="249">
        <v>153</v>
      </c>
      <c r="F28" s="249">
        <v>9</v>
      </c>
      <c r="G28" s="250">
        <v>136.8</v>
      </c>
      <c r="H28" s="250">
        <v>14</v>
      </c>
      <c r="I28" s="251">
        <v>12.163742690058479</v>
      </c>
      <c r="J28" s="251">
        <v>1.1184210526315788</v>
      </c>
      <c r="K28" s="251">
        <v>118.85714285714286</v>
      </c>
      <c r="L28" s="251">
        <v>10.928571428571429</v>
      </c>
      <c r="M28" s="251">
        <v>0.6428571428571429</v>
      </c>
    </row>
    <row r="29" spans="2:13" ht="11.25" customHeight="1">
      <c r="B29" s="51"/>
      <c r="C29" s="152">
        <v>2003</v>
      </c>
      <c r="D29" s="249">
        <v>1917</v>
      </c>
      <c r="E29" s="249">
        <v>154</v>
      </c>
      <c r="F29" s="249">
        <v>10</v>
      </c>
      <c r="G29" s="250">
        <v>116.2</v>
      </c>
      <c r="H29" s="250">
        <v>15</v>
      </c>
      <c r="I29" s="251">
        <v>16.497418244406195</v>
      </c>
      <c r="J29" s="251">
        <v>1.3253012048192772</v>
      </c>
      <c r="K29" s="251">
        <v>127.8</v>
      </c>
      <c r="L29" s="251">
        <v>10.266666666666667</v>
      </c>
      <c r="M29" s="251">
        <v>0.6666666666666666</v>
      </c>
    </row>
    <row r="30" spans="2:13" ht="11.25" customHeight="1">
      <c r="B30" s="51"/>
      <c r="C30" s="152">
        <v>2004</v>
      </c>
      <c r="D30" s="249">
        <v>2122</v>
      </c>
      <c r="E30" s="249">
        <v>129</v>
      </c>
      <c r="F30" s="249">
        <v>6</v>
      </c>
      <c r="G30" s="250">
        <v>116.7</v>
      </c>
      <c r="H30" s="250">
        <v>14</v>
      </c>
      <c r="I30" s="251">
        <v>18.18337617823479</v>
      </c>
      <c r="J30" s="251">
        <v>1.1053984575835476</v>
      </c>
      <c r="K30" s="251">
        <v>151.57142857142858</v>
      </c>
      <c r="L30" s="251">
        <v>9.214285714285714</v>
      </c>
      <c r="M30" s="251">
        <v>0.42857142857142855</v>
      </c>
    </row>
    <row r="31" spans="2:13" ht="11.25" customHeight="1">
      <c r="B31" s="51"/>
      <c r="C31" s="152">
        <v>2005</v>
      </c>
      <c r="D31" s="249">
        <v>2228</v>
      </c>
      <c r="E31" s="249">
        <v>180</v>
      </c>
      <c r="F31" s="249">
        <v>9</v>
      </c>
      <c r="G31" s="250">
        <v>165</v>
      </c>
      <c r="H31" s="250">
        <v>19</v>
      </c>
      <c r="I31" s="251">
        <v>13.503030303030304</v>
      </c>
      <c r="J31" s="251">
        <v>1.0909090909090908</v>
      </c>
      <c r="K31" s="251">
        <v>117.26315789473684</v>
      </c>
      <c r="L31" s="251">
        <v>9.473684210526315</v>
      </c>
      <c r="M31" s="251">
        <v>0.47368421052631576</v>
      </c>
    </row>
    <row r="32" spans="2:13" ht="11.25" customHeight="1">
      <c r="B32" s="51"/>
      <c r="C32" s="152">
        <v>2006</v>
      </c>
      <c r="D32" s="249">
        <v>2364</v>
      </c>
      <c r="E32" s="249">
        <v>156</v>
      </c>
      <c r="F32" s="249">
        <v>12</v>
      </c>
      <c r="G32" s="250">
        <v>164.4</v>
      </c>
      <c r="H32" s="250">
        <v>18</v>
      </c>
      <c r="I32" s="251">
        <v>14.37956204379562</v>
      </c>
      <c r="J32" s="251">
        <v>0.948905109489051</v>
      </c>
      <c r="K32" s="251">
        <v>131.33333333333334</v>
      </c>
      <c r="L32" s="251">
        <v>8.666666666666666</v>
      </c>
      <c r="M32" s="251">
        <v>0.6666666666666666</v>
      </c>
    </row>
    <row r="33" spans="2:13" ht="11.25" customHeight="1">
      <c r="B33" s="51"/>
      <c r="C33" s="152">
        <v>2007</v>
      </c>
      <c r="D33" s="249">
        <v>2313</v>
      </c>
      <c r="E33" s="249">
        <v>205</v>
      </c>
      <c r="F33" s="249">
        <v>11</v>
      </c>
      <c r="G33" s="250">
        <v>154.5</v>
      </c>
      <c r="H33" s="250">
        <v>17</v>
      </c>
      <c r="I33" s="251">
        <v>14.970873786407767</v>
      </c>
      <c r="J33" s="251">
        <v>1.3268608414239482</v>
      </c>
      <c r="K33" s="251">
        <v>136.05882352941177</v>
      </c>
      <c r="L33" s="251">
        <v>12.058823529411764</v>
      </c>
      <c r="M33" s="251">
        <v>0.6470588235294118</v>
      </c>
    </row>
    <row r="34" spans="2:13" ht="11.25" customHeight="1">
      <c r="B34" s="51"/>
      <c r="C34" s="152">
        <v>2008</v>
      </c>
      <c r="D34" s="249">
        <v>2166</v>
      </c>
      <c r="E34" s="249">
        <v>270</v>
      </c>
      <c r="F34" s="249">
        <v>6</v>
      </c>
      <c r="G34" s="250">
        <v>166.4</v>
      </c>
      <c r="H34" s="250">
        <v>19.5</v>
      </c>
      <c r="I34" s="251">
        <v>13.016826923076923</v>
      </c>
      <c r="J34" s="251">
        <v>1.6225961538461537</v>
      </c>
      <c r="K34" s="251">
        <v>111.07692307692308</v>
      </c>
      <c r="L34" s="251">
        <v>13.846153846153847</v>
      </c>
      <c r="M34" s="251">
        <v>0.3076923076923077</v>
      </c>
    </row>
    <row r="35" spans="2:13" ht="11.25" customHeight="1">
      <c r="B35" s="51"/>
      <c r="C35" s="152">
        <v>2009</v>
      </c>
      <c r="D35" s="249">
        <v>2122</v>
      </c>
      <c r="E35" s="249">
        <v>287</v>
      </c>
      <c r="F35" s="249">
        <v>5</v>
      </c>
      <c r="G35" s="250">
        <v>173.7</v>
      </c>
      <c r="H35" s="250">
        <v>20</v>
      </c>
      <c r="I35" s="251">
        <v>12.216465169833047</v>
      </c>
      <c r="J35" s="251">
        <v>1.6522740356937249</v>
      </c>
      <c r="K35" s="251">
        <v>106.1</v>
      </c>
      <c r="L35" s="251">
        <v>14.35</v>
      </c>
      <c r="M35" s="251">
        <v>0.25</v>
      </c>
    </row>
    <row r="36" spans="2:13" ht="11.25" customHeight="1">
      <c r="B36" s="51"/>
      <c r="C36" s="152">
        <v>2010</v>
      </c>
      <c r="D36" s="249">
        <v>2169</v>
      </c>
      <c r="E36" s="249">
        <v>274</v>
      </c>
      <c r="F36" s="249">
        <v>14</v>
      </c>
      <c r="G36" s="250">
        <v>186.6</v>
      </c>
      <c r="H36" s="250">
        <v>21</v>
      </c>
      <c r="I36" s="251">
        <v>11.62379421221865</v>
      </c>
      <c r="J36" s="251">
        <v>1.4683815648445875</v>
      </c>
      <c r="K36" s="251">
        <v>103.28571428571429</v>
      </c>
      <c r="L36" s="251">
        <v>13.047619047619047</v>
      </c>
      <c r="M36" s="251">
        <v>0.6666666666666666</v>
      </c>
    </row>
    <row r="37" spans="2:13" ht="11.25" customHeight="1">
      <c r="B37" s="51"/>
      <c r="C37" s="152">
        <v>2011</v>
      </c>
      <c r="D37" s="249">
        <v>2320</v>
      </c>
      <c r="E37" s="249">
        <v>312</v>
      </c>
      <c r="F37" s="249">
        <v>8</v>
      </c>
      <c r="G37" s="250">
        <v>197.8</v>
      </c>
      <c r="H37" s="250">
        <v>26</v>
      </c>
      <c r="I37" s="251">
        <v>11.72901921132457</v>
      </c>
      <c r="J37" s="251">
        <v>1.5773508594539938</v>
      </c>
      <c r="K37" s="251">
        <v>89.23076923076923</v>
      </c>
      <c r="L37" s="251">
        <v>12</v>
      </c>
      <c r="M37" s="251">
        <v>0.3076923076923077</v>
      </c>
    </row>
    <row r="38" spans="2:13" ht="11.25" customHeight="1">
      <c r="B38" s="51"/>
      <c r="C38" s="152">
        <v>2012</v>
      </c>
      <c r="D38" s="249">
        <v>2463</v>
      </c>
      <c r="E38" s="249">
        <v>313</v>
      </c>
      <c r="F38" s="249">
        <v>12</v>
      </c>
      <c r="G38" s="250">
        <v>190.5</v>
      </c>
      <c r="H38" s="250">
        <v>25.5</v>
      </c>
      <c r="I38" s="251">
        <v>12.929133858267717</v>
      </c>
      <c r="J38" s="251">
        <v>1.643044619422572</v>
      </c>
      <c r="K38" s="251">
        <v>96.58823529411765</v>
      </c>
      <c r="L38" s="251">
        <v>12.27450980392157</v>
      </c>
      <c r="M38" s="251">
        <v>0.47058823529411764</v>
      </c>
    </row>
    <row r="39" spans="2:13" ht="11.25" customHeight="1">
      <c r="B39" s="51"/>
      <c r="C39" s="152">
        <v>2013</v>
      </c>
      <c r="D39" s="249">
        <v>2842</v>
      </c>
      <c r="E39" s="249">
        <v>225</v>
      </c>
      <c r="F39" s="249">
        <v>11</v>
      </c>
      <c r="G39" s="250">
        <v>179.4</v>
      </c>
      <c r="H39" s="250">
        <v>26</v>
      </c>
      <c r="I39" s="251">
        <v>15.841694537346712</v>
      </c>
      <c r="J39" s="251">
        <v>1.254180602006689</v>
      </c>
      <c r="K39" s="251">
        <v>109.3076923076923</v>
      </c>
      <c r="L39" s="251">
        <v>8.653846153846153</v>
      </c>
      <c r="M39" s="251">
        <v>0.4230769230769231</v>
      </c>
    </row>
    <row r="40" spans="2:13" ht="11.25" customHeight="1">
      <c r="B40" s="51"/>
      <c r="C40" s="152">
        <v>2014</v>
      </c>
      <c r="D40" s="249">
        <v>2868</v>
      </c>
      <c r="E40" s="249">
        <v>240</v>
      </c>
      <c r="F40" s="249">
        <v>19</v>
      </c>
      <c r="G40" s="250">
        <v>180</v>
      </c>
      <c r="H40" s="250">
        <v>28</v>
      </c>
      <c r="I40" s="251">
        <v>15.933333333333334</v>
      </c>
      <c r="J40" s="251">
        <v>1.3333333333333333</v>
      </c>
      <c r="K40" s="251">
        <v>102.42857142857143</v>
      </c>
      <c r="L40" s="251">
        <v>8.571428571428571</v>
      </c>
      <c r="M40" s="251">
        <v>0.6785714285714286</v>
      </c>
    </row>
    <row r="41" spans="2:25" ht="11.25" customHeight="1">
      <c r="B41" s="51"/>
      <c r="C41" s="152">
        <v>2015</v>
      </c>
      <c r="D41" s="249">
        <v>2849</v>
      </c>
      <c r="E41" s="249">
        <v>330</v>
      </c>
      <c r="F41" s="249">
        <v>19</v>
      </c>
      <c r="G41" s="250">
        <v>160</v>
      </c>
      <c r="H41" s="250">
        <v>27.5</v>
      </c>
      <c r="I41" s="251">
        <v>17.80625</v>
      </c>
      <c r="J41" s="251">
        <v>2.0625</v>
      </c>
      <c r="K41" s="251">
        <v>103.6</v>
      </c>
      <c r="L41" s="251">
        <v>12</v>
      </c>
      <c r="M41" s="251">
        <v>0.6909090909090909</v>
      </c>
      <c r="U41" s="58"/>
      <c r="V41" s="58"/>
      <c r="W41" s="58"/>
      <c r="X41" s="58"/>
      <c r="Y41" s="58"/>
    </row>
    <row r="42" spans="2:25" ht="11.25" customHeight="1">
      <c r="B42" s="51"/>
      <c r="C42" s="152">
        <v>2016</v>
      </c>
      <c r="D42" s="249">
        <v>2750</v>
      </c>
      <c r="E42" s="249">
        <v>364</v>
      </c>
      <c r="F42" s="249">
        <v>12</v>
      </c>
      <c r="G42" s="250">
        <v>166.6</v>
      </c>
      <c r="H42" s="250">
        <v>33.5</v>
      </c>
      <c r="I42" s="251">
        <v>16.506602641056425</v>
      </c>
      <c r="J42" s="251">
        <v>2.184873949579832</v>
      </c>
      <c r="K42" s="251">
        <v>82.08955223880596</v>
      </c>
      <c r="L42" s="251">
        <v>10.865671641791044</v>
      </c>
      <c r="M42" s="251">
        <v>0.3582089552238806</v>
      </c>
      <c r="U42" s="58"/>
      <c r="V42" s="58"/>
      <c r="W42" s="58"/>
      <c r="X42" s="58"/>
      <c r="Y42" s="58"/>
    </row>
    <row r="43" spans="2:13" ht="11.25" customHeight="1">
      <c r="B43" s="52"/>
      <c r="C43" s="152"/>
      <c r="D43" s="249"/>
      <c r="E43" s="249"/>
      <c r="F43" s="249"/>
      <c r="G43" s="250"/>
      <c r="H43" s="250"/>
      <c r="I43" s="251"/>
      <c r="J43" s="251"/>
      <c r="K43" s="251"/>
      <c r="L43" s="251"/>
      <c r="M43" s="251"/>
    </row>
    <row r="44" spans="1:13" ht="11.25" customHeight="1">
      <c r="A44" s="51" t="s">
        <v>133</v>
      </c>
      <c r="B44" s="59"/>
      <c r="C44" s="152">
        <v>2000</v>
      </c>
      <c r="D44" s="249">
        <v>76154</v>
      </c>
      <c r="E44" s="249">
        <v>9022</v>
      </c>
      <c r="F44" s="249">
        <v>541</v>
      </c>
      <c r="G44" s="250">
        <v>2701.3</v>
      </c>
      <c r="H44" s="250">
        <v>1040</v>
      </c>
      <c r="I44" s="251">
        <v>28.191611446340648</v>
      </c>
      <c r="J44" s="251">
        <v>3.339873394291637</v>
      </c>
      <c r="K44" s="251">
        <v>73.225</v>
      </c>
      <c r="L44" s="251">
        <v>8.675</v>
      </c>
      <c r="M44" s="251">
        <v>0.5201923076923077</v>
      </c>
    </row>
    <row r="45" spans="2:13" ht="11.25" customHeight="1">
      <c r="B45" s="151" t="s">
        <v>405</v>
      </c>
      <c r="C45" s="152">
        <v>2001</v>
      </c>
      <c r="D45" s="249">
        <v>77216</v>
      </c>
      <c r="E45" s="249">
        <v>8590</v>
      </c>
      <c r="F45" s="249">
        <v>536</v>
      </c>
      <c r="G45" s="250">
        <v>2784.2</v>
      </c>
      <c r="H45" s="250">
        <v>1034</v>
      </c>
      <c r="I45" s="251">
        <v>27.733639824725238</v>
      </c>
      <c r="J45" s="251">
        <v>3.085266863012715</v>
      </c>
      <c r="K45" s="251">
        <v>74.67698259187621</v>
      </c>
      <c r="L45" s="251">
        <v>8.307543520309478</v>
      </c>
      <c r="M45" s="251">
        <v>0.5183752417794971</v>
      </c>
    </row>
    <row r="46" spans="2:13" ht="11.25" customHeight="1">
      <c r="B46" s="51" t="s">
        <v>134</v>
      </c>
      <c r="C46" s="152">
        <v>2002</v>
      </c>
      <c r="D46" s="249">
        <v>80572</v>
      </c>
      <c r="E46" s="249">
        <v>9406</v>
      </c>
      <c r="F46" s="249">
        <v>503</v>
      </c>
      <c r="G46" s="250">
        <v>2894.8</v>
      </c>
      <c r="H46" s="250">
        <v>1030.5</v>
      </c>
      <c r="I46" s="251">
        <v>27.833356363133895</v>
      </c>
      <c r="J46" s="251">
        <v>3.249274561282299</v>
      </c>
      <c r="K46" s="251">
        <v>78.18728772440562</v>
      </c>
      <c r="L46" s="251">
        <v>9.127607957302281</v>
      </c>
      <c r="M46" s="251">
        <v>0.4881125667151868</v>
      </c>
    </row>
    <row r="47" spans="2:13" ht="11.25" customHeight="1">
      <c r="B47" s="51"/>
      <c r="C47" s="152">
        <v>2003</v>
      </c>
      <c r="D47" s="249">
        <v>83507</v>
      </c>
      <c r="E47" s="249">
        <v>9620</v>
      </c>
      <c r="F47" s="249">
        <v>494</v>
      </c>
      <c r="G47" s="250">
        <v>2893.6</v>
      </c>
      <c r="H47" s="250">
        <v>1022</v>
      </c>
      <c r="I47" s="251">
        <v>28.859206524744263</v>
      </c>
      <c r="J47" s="251">
        <v>3.324578379872823</v>
      </c>
      <c r="K47" s="251">
        <v>81.70939334637964</v>
      </c>
      <c r="L47" s="251">
        <v>9.412915851272016</v>
      </c>
      <c r="M47" s="251">
        <v>0.48336594911937375</v>
      </c>
    </row>
    <row r="48" spans="2:13" ht="11.25" customHeight="1">
      <c r="B48" s="51"/>
      <c r="C48" s="152">
        <v>2004</v>
      </c>
      <c r="D48" s="249">
        <v>82802</v>
      </c>
      <c r="E48" s="249">
        <v>10237</v>
      </c>
      <c r="F48" s="249">
        <v>591</v>
      </c>
      <c r="G48" s="250">
        <v>2882.9</v>
      </c>
      <c r="H48" s="250">
        <v>1060</v>
      </c>
      <c r="I48" s="251">
        <v>28.72177321447154</v>
      </c>
      <c r="J48" s="251">
        <v>3.550938291303895</v>
      </c>
      <c r="K48" s="251">
        <v>78.11509433962264</v>
      </c>
      <c r="L48" s="251">
        <v>9.657547169811322</v>
      </c>
      <c r="M48" s="251">
        <v>0.5575471698113208</v>
      </c>
    </row>
    <row r="49" spans="2:13" ht="11.25" customHeight="1">
      <c r="B49" s="51"/>
      <c r="C49" s="152">
        <v>2005</v>
      </c>
      <c r="D49" s="249">
        <v>81005</v>
      </c>
      <c r="E49" s="249">
        <v>11235</v>
      </c>
      <c r="F49" s="249">
        <v>565</v>
      </c>
      <c r="G49" s="250">
        <v>2822.9</v>
      </c>
      <c r="H49" s="250">
        <v>1041</v>
      </c>
      <c r="I49" s="251">
        <v>28.695667575897126</v>
      </c>
      <c r="J49" s="251">
        <v>3.979949697119983</v>
      </c>
      <c r="K49" s="251">
        <v>77.8146013448607</v>
      </c>
      <c r="L49" s="251">
        <v>10.792507204610951</v>
      </c>
      <c r="M49" s="251">
        <v>0.542747358309318</v>
      </c>
    </row>
    <row r="50" spans="2:13" ht="11.25" customHeight="1">
      <c r="B50" s="51"/>
      <c r="C50" s="152">
        <v>2006</v>
      </c>
      <c r="D50" s="249">
        <v>80916</v>
      </c>
      <c r="E50" s="249">
        <v>11420</v>
      </c>
      <c r="F50" s="249">
        <v>579</v>
      </c>
      <c r="G50" s="250">
        <v>2879.3</v>
      </c>
      <c r="H50" s="250">
        <v>1064.5</v>
      </c>
      <c r="I50" s="251">
        <v>28.10266384190602</v>
      </c>
      <c r="J50" s="251">
        <v>3.9662417948807</v>
      </c>
      <c r="K50" s="251">
        <v>76.01315171441992</v>
      </c>
      <c r="L50" s="251">
        <v>10.728041333959606</v>
      </c>
      <c r="M50" s="251">
        <v>0.5439173320807891</v>
      </c>
    </row>
    <row r="51" spans="2:13" ht="11.25" customHeight="1">
      <c r="B51" s="51"/>
      <c r="C51" s="152">
        <v>2007</v>
      </c>
      <c r="D51" s="249">
        <v>77991</v>
      </c>
      <c r="E51" s="249">
        <v>12173</v>
      </c>
      <c r="F51" s="249">
        <v>536</v>
      </c>
      <c r="G51" s="250">
        <v>3109.8</v>
      </c>
      <c r="H51" s="250">
        <v>1062</v>
      </c>
      <c r="I51" s="251">
        <v>25.07910476557978</v>
      </c>
      <c r="J51" s="251">
        <v>3.9143996398482215</v>
      </c>
      <c r="K51" s="251">
        <v>73.43785310734464</v>
      </c>
      <c r="L51" s="251">
        <v>11.462335216572505</v>
      </c>
      <c r="M51" s="251">
        <v>0.504708097928437</v>
      </c>
    </row>
    <row r="52" spans="2:13" ht="11.25" customHeight="1">
      <c r="B52" s="51"/>
      <c r="C52" s="152">
        <v>2008</v>
      </c>
      <c r="D52" s="249">
        <v>82569</v>
      </c>
      <c r="E52" s="249">
        <v>11926</v>
      </c>
      <c r="F52" s="249">
        <v>601</v>
      </c>
      <c r="G52" s="250">
        <v>3252.8</v>
      </c>
      <c r="H52" s="250">
        <v>1090</v>
      </c>
      <c r="I52" s="251">
        <v>25.383976881455975</v>
      </c>
      <c r="J52" s="251">
        <v>3.6663797343826854</v>
      </c>
      <c r="K52" s="251">
        <v>75.75137614678899</v>
      </c>
      <c r="L52" s="251">
        <v>10.941284403669725</v>
      </c>
      <c r="M52" s="251">
        <v>0.5513761467889908</v>
      </c>
    </row>
    <row r="53" spans="2:13" ht="11.25" customHeight="1">
      <c r="B53" s="51"/>
      <c r="C53" s="152">
        <v>2009</v>
      </c>
      <c r="D53" s="249">
        <v>86812</v>
      </c>
      <c r="E53" s="249">
        <v>13406</v>
      </c>
      <c r="F53" s="249">
        <v>562</v>
      </c>
      <c r="G53" s="250">
        <v>3446.9</v>
      </c>
      <c r="H53" s="250">
        <v>1164</v>
      </c>
      <c r="I53" s="251">
        <v>25.185529026081404</v>
      </c>
      <c r="J53" s="251">
        <v>3.889291827439148</v>
      </c>
      <c r="K53" s="251">
        <v>74.5807560137457</v>
      </c>
      <c r="L53" s="251">
        <v>11.517182130584192</v>
      </c>
      <c r="M53" s="251">
        <v>0.48281786941580757</v>
      </c>
    </row>
    <row r="54" spans="2:13" ht="11.25" customHeight="1">
      <c r="B54" s="51"/>
      <c r="C54" s="152">
        <v>2010</v>
      </c>
      <c r="D54" s="249">
        <v>87852</v>
      </c>
      <c r="E54" s="249">
        <v>14861</v>
      </c>
      <c r="F54" s="249">
        <v>580</v>
      </c>
      <c r="G54" s="250">
        <v>3579.9</v>
      </c>
      <c r="H54" s="250">
        <v>1224.5</v>
      </c>
      <c r="I54" s="251">
        <v>24.54035028911422</v>
      </c>
      <c r="J54" s="251">
        <v>4.151233274672477</v>
      </c>
      <c r="K54" s="251">
        <v>71.74520212331564</v>
      </c>
      <c r="L54" s="251">
        <v>12.136382196815026</v>
      </c>
      <c r="M54" s="251">
        <v>0.4736627194773377</v>
      </c>
    </row>
    <row r="55" spans="2:13" ht="11.25" customHeight="1">
      <c r="B55" s="51"/>
      <c r="C55" s="152">
        <v>2011</v>
      </c>
      <c r="D55" s="249">
        <v>98615</v>
      </c>
      <c r="E55" s="249">
        <v>15200</v>
      </c>
      <c r="F55" s="249">
        <v>501</v>
      </c>
      <c r="G55" s="250">
        <v>3924.5</v>
      </c>
      <c r="H55" s="250">
        <v>1320.5</v>
      </c>
      <c r="I55" s="251">
        <v>25.1280417887629</v>
      </c>
      <c r="J55" s="251">
        <v>3.8731048541215443</v>
      </c>
      <c r="K55" s="251">
        <v>74.68004543733434</v>
      </c>
      <c r="L55" s="251">
        <v>11.510791366906474</v>
      </c>
      <c r="M55" s="251">
        <v>0.37940174176448316</v>
      </c>
    </row>
    <row r="56" spans="2:13" ht="11.25" customHeight="1">
      <c r="B56" s="51"/>
      <c r="C56" s="152">
        <v>2012</v>
      </c>
      <c r="D56" s="249">
        <v>103831</v>
      </c>
      <c r="E56" s="249">
        <v>15743</v>
      </c>
      <c r="F56" s="249">
        <v>560</v>
      </c>
      <c r="G56" s="250">
        <v>4155.9</v>
      </c>
      <c r="H56" s="250">
        <v>1400.5</v>
      </c>
      <c r="I56" s="251">
        <v>24.98399865251811</v>
      </c>
      <c r="J56" s="251">
        <v>3.788108472292404</v>
      </c>
      <c r="K56" s="251">
        <v>74.13852195644412</v>
      </c>
      <c r="L56" s="251">
        <v>11.240985362370582</v>
      </c>
      <c r="M56" s="251">
        <v>0.39985719385933594</v>
      </c>
    </row>
    <row r="57" spans="2:13" ht="11.25" customHeight="1">
      <c r="B57" s="51"/>
      <c r="C57" s="152">
        <v>2013</v>
      </c>
      <c r="D57" s="249">
        <v>110735</v>
      </c>
      <c r="E57" s="249">
        <v>15720</v>
      </c>
      <c r="F57" s="249">
        <v>535</v>
      </c>
      <c r="G57" s="250">
        <v>3940.9</v>
      </c>
      <c r="H57" s="250">
        <v>1407</v>
      </c>
      <c r="I57" s="251">
        <v>28.09891141617397</v>
      </c>
      <c r="J57" s="251">
        <v>3.9889365373391863</v>
      </c>
      <c r="K57" s="251">
        <v>78.70291400142146</v>
      </c>
      <c r="L57" s="251">
        <v>11.1727078891258</v>
      </c>
      <c r="M57" s="251">
        <v>0.3802416488983653</v>
      </c>
    </row>
    <row r="58" spans="2:13" ht="11.25" customHeight="1">
      <c r="B58" s="51"/>
      <c r="C58" s="152">
        <v>2014</v>
      </c>
      <c r="D58" s="249">
        <v>114154</v>
      </c>
      <c r="E58" s="249">
        <v>16163</v>
      </c>
      <c r="F58" s="249">
        <v>582</v>
      </c>
      <c r="G58" s="250">
        <v>4003.2</v>
      </c>
      <c r="H58" s="250">
        <v>1454</v>
      </c>
      <c r="I58" s="251">
        <v>28.51568745003997</v>
      </c>
      <c r="J58" s="251">
        <v>4.03751998401279</v>
      </c>
      <c r="K58" s="251">
        <v>78.51031636863824</v>
      </c>
      <c r="L58" s="251">
        <v>11.116231086657496</v>
      </c>
      <c r="M58" s="251">
        <v>0.40027510316368636</v>
      </c>
    </row>
    <row r="59" spans="2:25" ht="11.25" customHeight="1">
      <c r="B59" s="51"/>
      <c r="C59" s="152">
        <v>2015</v>
      </c>
      <c r="D59" s="249">
        <v>130422</v>
      </c>
      <c r="E59" s="249">
        <v>17561</v>
      </c>
      <c r="F59" s="249">
        <v>590</v>
      </c>
      <c r="G59" s="250">
        <v>4167.5</v>
      </c>
      <c r="H59" s="250">
        <v>1517.5</v>
      </c>
      <c r="I59" s="251">
        <v>31.29502099580084</v>
      </c>
      <c r="J59" s="251">
        <v>4.21379724055189</v>
      </c>
      <c r="K59" s="251">
        <v>85.94530477759473</v>
      </c>
      <c r="L59" s="251">
        <v>11.572322899505766</v>
      </c>
      <c r="M59" s="251">
        <v>0.38879736408566723</v>
      </c>
      <c r="U59" s="58"/>
      <c r="V59" s="58"/>
      <c r="W59" s="58"/>
      <c r="X59" s="58"/>
      <c r="Y59" s="58"/>
    </row>
    <row r="60" spans="2:25" ht="11.25" customHeight="1">
      <c r="B60" s="51"/>
      <c r="C60" s="152">
        <v>2016</v>
      </c>
      <c r="D60" s="249">
        <v>131865</v>
      </c>
      <c r="E60" s="249">
        <v>20473</v>
      </c>
      <c r="F60" s="249">
        <v>798</v>
      </c>
      <c r="G60" s="250">
        <v>4185</v>
      </c>
      <c r="H60" s="250">
        <v>1497</v>
      </c>
      <c r="I60" s="251">
        <v>31.508960573476703</v>
      </c>
      <c r="J60" s="251">
        <v>4.8919952210274795</v>
      </c>
      <c r="K60" s="251">
        <v>88.08617234468937</v>
      </c>
      <c r="L60" s="251">
        <v>13.676018704074817</v>
      </c>
      <c r="M60" s="251">
        <v>0.533066132264529</v>
      </c>
      <c r="U60" s="58"/>
      <c r="V60" s="58"/>
      <c r="W60" s="58"/>
      <c r="X60" s="58"/>
      <c r="Y60" s="58"/>
    </row>
    <row r="61" spans="2:13" ht="11.25" customHeight="1">
      <c r="B61" s="52"/>
      <c r="C61" s="152"/>
      <c r="D61" s="249"/>
      <c r="E61" s="249"/>
      <c r="F61" s="249"/>
      <c r="G61" s="250"/>
      <c r="H61" s="250"/>
      <c r="I61" s="251"/>
      <c r="J61" s="251"/>
      <c r="K61" s="251"/>
      <c r="L61" s="251"/>
      <c r="M61" s="251"/>
    </row>
    <row r="62" spans="1:13" ht="11.25" customHeight="1">
      <c r="A62" s="51" t="s">
        <v>135</v>
      </c>
      <c r="C62" s="152">
        <v>2000</v>
      </c>
      <c r="D62" s="249">
        <v>33171</v>
      </c>
      <c r="E62" s="249">
        <v>2973</v>
      </c>
      <c r="F62" s="249">
        <v>1105</v>
      </c>
      <c r="G62" s="250">
        <v>3139.3</v>
      </c>
      <c r="H62" s="250">
        <v>889</v>
      </c>
      <c r="I62" s="251">
        <v>10.566368298665306</v>
      </c>
      <c r="J62" s="251">
        <v>0.947026407160832</v>
      </c>
      <c r="K62" s="251">
        <v>37.31271091113611</v>
      </c>
      <c r="L62" s="251">
        <v>3.344206974128234</v>
      </c>
      <c r="M62" s="251">
        <v>1.2429696287964005</v>
      </c>
    </row>
    <row r="63" spans="2:13" ht="11.25" customHeight="1">
      <c r="B63" s="51" t="s">
        <v>42</v>
      </c>
      <c r="C63" s="152">
        <v>2001</v>
      </c>
      <c r="D63" s="249">
        <v>36175</v>
      </c>
      <c r="E63" s="249">
        <v>2837</v>
      </c>
      <c r="F63" s="249">
        <v>1025</v>
      </c>
      <c r="G63" s="250">
        <v>3510.7</v>
      </c>
      <c r="H63" s="250">
        <v>928.5</v>
      </c>
      <c r="I63" s="251">
        <v>10.304212835047142</v>
      </c>
      <c r="J63" s="251">
        <v>0.8081009485287834</v>
      </c>
      <c r="K63" s="251">
        <v>38.96068928379106</v>
      </c>
      <c r="L63" s="251">
        <v>3.0554658050619277</v>
      </c>
      <c r="M63" s="251">
        <v>1.1039310716208939</v>
      </c>
    </row>
    <row r="64" spans="2:13" ht="11.25" customHeight="1">
      <c r="B64" s="51"/>
      <c r="C64" s="152">
        <v>2002</v>
      </c>
      <c r="D64" s="249">
        <v>39238</v>
      </c>
      <c r="E64" s="249">
        <v>3044</v>
      </c>
      <c r="F64" s="249">
        <v>948</v>
      </c>
      <c r="G64" s="250">
        <v>3562.9</v>
      </c>
      <c r="H64" s="250">
        <v>939</v>
      </c>
      <c r="I64" s="251">
        <v>11.012938898088635</v>
      </c>
      <c r="J64" s="251">
        <v>0.8543602121867018</v>
      </c>
      <c r="K64" s="251">
        <v>41.78700745473908</v>
      </c>
      <c r="L64" s="251">
        <v>3.2417465388711397</v>
      </c>
      <c r="M64" s="251">
        <v>1.0095846645367412</v>
      </c>
    </row>
    <row r="65" spans="2:13" ht="11.25" customHeight="1">
      <c r="B65" s="51"/>
      <c r="C65" s="152">
        <v>2003</v>
      </c>
      <c r="D65" s="249">
        <v>42084</v>
      </c>
      <c r="E65" s="249">
        <v>3022</v>
      </c>
      <c r="F65" s="249">
        <v>931</v>
      </c>
      <c r="G65" s="250">
        <v>3486.3</v>
      </c>
      <c r="H65" s="250">
        <v>953</v>
      </c>
      <c r="I65" s="251">
        <v>12.071250322691679</v>
      </c>
      <c r="J65" s="251">
        <v>0.8668215586725181</v>
      </c>
      <c r="K65" s="251">
        <v>44.159496327387195</v>
      </c>
      <c r="L65" s="251">
        <v>3.1710388247639036</v>
      </c>
      <c r="M65" s="251">
        <v>0.9769150052465897</v>
      </c>
    </row>
    <row r="66" spans="2:13" ht="11.25" customHeight="1">
      <c r="B66" s="51"/>
      <c r="C66" s="152">
        <v>2004</v>
      </c>
      <c r="D66" s="249">
        <v>43004</v>
      </c>
      <c r="E66" s="249">
        <v>3554</v>
      </c>
      <c r="F66" s="249">
        <v>1012</v>
      </c>
      <c r="G66" s="250">
        <v>3287.2</v>
      </c>
      <c r="H66" s="250">
        <v>976</v>
      </c>
      <c r="I66" s="251">
        <v>13.08225845704551</v>
      </c>
      <c r="J66" s="251">
        <v>1.0811633000730105</v>
      </c>
      <c r="K66" s="251">
        <v>44.06147540983606</v>
      </c>
      <c r="L66" s="251">
        <v>3.6413934426229506</v>
      </c>
      <c r="M66" s="251">
        <v>1.0368852459016393</v>
      </c>
    </row>
    <row r="67" spans="2:13" ht="11.25" customHeight="1">
      <c r="B67" s="51"/>
      <c r="C67" s="152">
        <v>2005</v>
      </c>
      <c r="D67" s="249">
        <v>43910</v>
      </c>
      <c r="E67" s="249">
        <v>4409</v>
      </c>
      <c r="F67" s="249">
        <v>1131</v>
      </c>
      <c r="G67" s="250">
        <v>3376</v>
      </c>
      <c r="H67" s="250">
        <v>976.5</v>
      </c>
      <c r="I67" s="251">
        <v>13.006516587677725</v>
      </c>
      <c r="J67" s="251">
        <v>1.3059834123222749</v>
      </c>
      <c r="K67" s="251">
        <v>44.96671786994368</v>
      </c>
      <c r="L67" s="251">
        <v>4.51510496671787</v>
      </c>
      <c r="M67" s="251">
        <v>1.1582181259600615</v>
      </c>
    </row>
    <row r="68" spans="2:13" ht="11.25" customHeight="1">
      <c r="B68" s="51"/>
      <c r="C68" s="152">
        <v>2006</v>
      </c>
      <c r="D68" s="249">
        <v>45098</v>
      </c>
      <c r="E68" s="249">
        <v>4706</v>
      </c>
      <c r="F68" s="249">
        <v>1080</v>
      </c>
      <c r="G68" s="250">
        <v>3428.9</v>
      </c>
      <c r="H68" s="250">
        <v>989</v>
      </c>
      <c r="I68" s="251">
        <v>13.152322902388521</v>
      </c>
      <c r="J68" s="251">
        <v>1.3724518067018576</v>
      </c>
      <c r="K68" s="251">
        <v>45.599595551061675</v>
      </c>
      <c r="L68" s="251">
        <v>4.758341759352882</v>
      </c>
      <c r="M68" s="251">
        <v>1.0920121334681496</v>
      </c>
    </row>
    <row r="69" spans="2:13" ht="11.25" customHeight="1">
      <c r="B69" s="51"/>
      <c r="C69" s="152">
        <v>2007</v>
      </c>
      <c r="D69" s="249">
        <v>44622</v>
      </c>
      <c r="E69" s="249">
        <v>5201</v>
      </c>
      <c r="F69" s="249">
        <v>1107</v>
      </c>
      <c r="G69" s="250">
        <v>3390.1</v>
      </c>
      <c r="H69" s="250">
        <v>984.5</v>
      </c>
      <c r="I69" s="251">
        <v>13.162443585734934</v>
      </c>
      <c r="J69" s="251">
        <v>1.5341730332438572</v>
      </c>
      <c r="K69" s="251">
        <v>45.324530218384965</v>
      </c>
      <c r="L69" s="251">
        <v>5.282884713052311</v>
      </c>
      <c r="M69" s="251">
        <v>1.1244286439817166</v>
      </c>
    </row>
    <row r="70" spans="2:13" ht="11.25" customHeight="1">
      <c r="B70" s="51"/>
      <c r="C70" s="152">
        <v>2008</v>
      </c>
      <c r="D70" s="249">
        <v>45185</v>
      </c>
      <c r="E70" s="249">
        <v>6192</v>
      </c>
      <c r="F70" s="249">
        <v>1139</v>
      </c>
      <c r="G70" s="250">
        <v>3435.6</v>
      </c>
      <c r="H70" s="250">
        <v>1002.5</v>
      </c>
      <c r="I70" s="251">
        <v>13.151996740016301</v>
      </c>
      <c r="J70" s="251">
        <v>1.8023052741879149</v>
      </c>
      <c r="K70" s="251">
        <v>45.072319201995015</v>
      </c>
      <c r="L70" s="251">
        <v>6.176558603491272</v>
      </c>
      <c r="M70" s="251">
        <v>1.1361596009975061</v>
      </c>
    </row>
    <row r="71" spans="2:13" ht="11.25" customHeight="1">
      <c r="B71" s="51"/>
      <c r="C71" s="152">
        <v>2009</v>
      </c>
      <c r="D71" s="249">
        <v>47393</v>
      </c>
      <c r="E71" s="249">
        <v>6610</v>
      </c>
      <c r="F71" s="249">
        <v>1180</v>
      </c>
      <c r="G71" s="250">
        <v>3723.4</v>
      </c>
      <c r="H71" s="250">
        <v>1047.5</v>
      </c>
      <c r="I71" s="251">
        <v>12.728420261051726</v>
      </c>
      <c r="J71" s="251">
        <v>1.7752591717247677</v>
      </c>
      <c r="K71" s="251">
        <v>45.24391408114558</v>
      </c>
      <c r="L71" s="251">
        <v>6.310262529832936</v>
      </c>
      <c r="M71" s="251">
        <v>1.126491646778043</v>
      </c>
    </row>
    <row r="72" spans="2:13" ht="11.25" customHeight="1">
      <c r="B72" s="51"/>
      <c r="C72" s="152">
        <v>2010</v>
      </c>
      <c r="D72" s="249">
        <v>50737</v>
      </c>
      <c r="E72" s="249">
        <v>7078</v>
      </c>
      <c r="F72" s="249">
        <v>1296</v>
      </c>
      <c r="G72" s="250">
        <v>3879</v>
      </c>
      <c r="H72" s="250">
        <v>1068.5</v>
      </c>
      <c r="I72" s="251">
        <v>13.079917504511473</v>
      </c>
      <c r="J72" s="251">
        <v>1.8246970868780614</v>
      </c>
      <c r="K72" s="251">
        <v>47.48432381843706</v>
      </c>
      <c r="L72" s="251">
        <v>6.624239588207768</v>
      </c>
      <c r="M72" s="251">
        <v>1.2129153018249883</v>
      </c>
    </row>
    <row r="73" spans="2:13" ht="11.25" customHeight="1">
      <c r="B73" s="51"/>
      <c r="C73" s="152">
        <v>2011</v>
      </c>
      <c r="D73" s="249">
        <v>58052</v>
      </c>
      <c r="E73" s="249">
        <v>7582</v>
      </c>
      <c r="F73" s="249">
        <v>1376</v>
      </c>
      <c r="G73" s="250">
        <v>4200.6</v>
      </c>
      <c r="H73" s="250">
        <v>1150</v>
      </c>
      <c r="I73" s="251">
        <v>13.819930486121029</v>
      </c>
      <c r="J73" s="251">
        <v>1.804980240917964</v>
      </c>
      <c r="K73" s="251">
        <v>50.48</v>
      </c>
      <c r="L73" s="251">
        <v>6.59304347826087</v>
      </c>
      <c r="M73" s="251">
        <v>1.1965217391304348</v>
      </c>
    </row>
    <row r="74" spans="2:13" ht="11.25" customHeight="1">
      <c r="B74" s="51"/>
      <c r="C74" s="152">
        <v>2012</v>
      </c>
      <c r="D74" s="249">
        <v>59572</v>
      </c>
      <c r="E74" s="249">
        <v>7474</v>
      </c>
      <c r="F74" s="249">
        <v>1397</v>
      </c>
      <c r="G74" s="250">
        <v>4361.1</v>
      </c>
      <c r="H74" s="250">
        <v>1181</v>
      </c>
      <c r="I74" s="251">
        <v>13.659856458233014</v>
      </c>
      <c r="J74" s="251">
        <v>1.7137878058288045</v>
      </c>
      <c r="K74" s="251">
        <v>50.4419983065199</v>
      </c>
      <c r="L74" s="251">
        <v>6.328535139712108</v>
      </c>
      <c r="M74" s="251">
        <v>1.182895850973751</v>
      </c>
    </row>
    <row r="75" spans="2:13" ht="11.25" customHeight="1">
      <c r="B75" s="51"/>
      <c r="C75" s="152">
        <v>2013</v>
      </c>
      <c r="D75" s="249">
        <v>64044</v>
      </c>
      <c r="E75" s="249">
        <v>6836</v>
      </c>
      <c r="F75" s="249">
        <v>1587</v>
      </c>
      <c r="G75" s="250">
        <v>4208.6</v>
      </c>
      <c r="H75" s="250">
        <v>1203</v>
      </c>
      <c r="I75" s="251">
        <v>15.217411965974431</v>
      </c>
      <c r="J75" s="251">
        <v>1.6242931140997006</v>
      </c>
      <c r="K75" s="251">
        <v>53.236907730673316</v>
      </c>
      <c r="L75" s="251">
        <v>5.682460515378221</v>
      </c>
      <c r="M75" s="251">
        <v>1.319201995012469</v>
      </c>
    </row>
    <row r="76" spans="2:13" ht="11.25" customHeight="1">
      <c r="B76" s="51"/>
      <c r="C76" s="152">
        <v>2014</v>
      </c>
      <c r="D76" s="249">
        <v>66828</v>
      </c>
      <c r="E76" s="249">
        <v>7654</v>
      </c>
      <c r="F76" s="249">
        <v>1572</v>
      </c>
      <c r="G76" s="250">
        <v>4262.5</v>
      </c>
      <c r="H76" s="250">
        <v>1211</v>
      </c>
      <c r="I76" s="251">
        <v>15.678123167155425</v>
      </c>
      <c r="J76" s="251">
        <v>1.7956598240469208</v>
      </c>
      <c r="K76" s="251">
        <v>55.184145334434355</v>
      </c>
      <c r="L76" s="251">
        <v>6.320396366639141</v>
      </c>
      <c r="M76" s="251">
        <v>1.2981007431874483</v>
      </c>
    </row>
    <row r="77" spans="2:25" ht="11.25" customHeight="1">
      <c r="B77" s="51"/>
      <c r="C77" s="152">
        <v>2015</v>
      </c>
      <c r="D77" s="249">
        <v>43119</v>
      </c>
      <c r="E77" s="249">
        <v>7598</v>
      </c>
      <c r="F77" s="249">
        <v>1558</v>
      </c>
      <c r="G77" s="250">
        <v>2721.4</v>
      </c>
      <c r="H77" s="250">
        <v>757.5</v>
      </c>
      <c r="I77" s="251">
        <v>15.844418314103034</v>
      </c>
      <c r="J77" s="251">
        <v>2.791945322260601</v>
      </c>
      <c r="K77" s="251">
        <v>56.92277227722772</v>
      </c>
      <c r="L77" s="251">
        <v>10.03036303630363</v>
      </c>
      <c r="M77" s="251">
        <v>2.056765676567657</v>
      </c>
      <c r="U77" s="58"/>
      <c r="V77" s="58"/>
      <c r="W77" s="58"/>
      <c r="X77" s="58"/>
      <c r="Y77" s="58"/>
    </row>
    <row r="78" spans="2:25" ht="11.25" customHeight="1">
      <c r="B78" s="51"/>
      <c r="C78" s="152">
        <v>2016</v>
      </c>
      <c r="D78" s="249">
        <v>42744</v>
      </c>
      <c r="E78" s="249">
        <v>4584</v>
      </c>
      <c r="F78" s="249">
        <v>1338</v>
      </c>
      <c r="G78" s="250">
        <v>2737.1</v>
      </c>
      <c r="H78" s="250">
        <v>774.5</v>
      </c>
      <c r="I78" s="251">
        <v>15.616528442512148</v>
      </c>
      <c r="J78" s="251">
        <v>1.6747652625041103</v>
      </c>
      <c r="K78" s="251">
        <v>55.189154293092315</v>
      </c>
      <c r="L78" s="251">
        <v>5.918657198192382</v>
      </c>
      <c r="M78" s="251">
        <v>1.7275661717236928</v>
      </c>
      <c r="U78" s="58"/>
      <c r="V78" s="58"/>
      <c r="W78" s="58"/>
      <c r="X78" s="58"/>
      <c r="Y78" s="58"/>
    </row>
    <row r="79" spans="2:13" ht="11.25" customHeight="1">
      <c r="B79" s="52"/>
      <c r="C79" s="152"/>
      <c r="D79" s="249"/>
      <c r="E79" s="249"/>
      <c r="F79" s="249"/>
      <c r="G79" s="250"/>
      <c r="H79" s="250"/>
      <c r="I79" s="251"/>
      <c r="J79" s="251"/>
      <c r="K79" s="251"/>
      <c r="L79" s="251"/>
      <c r="M79" s="251"/>
    </row>
    <row r="80" spans="1:13" ht="11.25" customHeight="1">
      <c r="A80" s="51" t="s">
        <v>136</v>
      </c>
      <c r="C80" s="152">
        <v>2000</v>
      </c>
      <c r="D80" s="249">
        <v>13426</v>
      </c>
      <c r="E80" s="249">
        <v>1498</v>
      </c>
      <c r="F80" s="249">
        <v>1353</v>
      </c>
      <c r="G80" s="250">
        <v>5571.7</v>
      </c>
      <c r="H80" s="250">
        <v>546</v>
      </c>
      <c r="I80" s="251">
        <v>2.4096774772511083</v>
      </c>
      <c r="J80" s="251">
        <v>0.2688586966276002</v>
      </c>
      <c r="K80" s="251">
        <v>24.58974358974359</v>
      </c>
      <c r="L80" s="251">
        <v>2.7435897435897436</v>
      </c>
      <c r="M80" s="251">
        <v>2.478021978021978</v>
      </c>
    </row>
    <row r="81" spans="2:13" ht="11.25" customHeight="1">
      <c r="B81" s="51" t="s">
        <v>137</v>
      </c>
      <c r="C81" s="152">
        <v>2001</v>
      </c>
      <c r="D81" s="249">
        <v>13546</v>
      </c>
      <c r="E81" s="249">
        <v>1559</v>
      </c>
      <c r="F81" s="249">
        <v>1209</v>
      </c>
      <c r="G81" s="250">
        <v>5775.6</v>
      </c>
      <c r="H81" s="250">
        <v>555</v>
      </c>
      <c r="I81" s="251">
        <v>2.345384029364914</v>
      </c>
      <c r="J81" s="251">
        <v>0.2699286654200429</v>
      </c>
      <c r="K81" s="251">
        <v>24.407207207207207</v>
      </c>
      <c r="L81" s="251">
        <v>2.809009009009009</v>
      </c>
      <c r="M81" s="251">
        <v>2.1783783783783783</v>
      </c>
    </row>
    <row r="82" spans="2:13" ht="11.25" customHeight="1">
      <c r="B82" s="51" t="s">
        <v>134</v>
      </c>
      <c r="C82" s="152">
        <v>2002</v>
      </c>
      <c r="D82" s="249">
        <v>13569</v>
      </c>
      <c r="E82" s="249">
        <v>1643</v>
      </c>
      <c r="F82" s="249">
        <v>1188</v>
      </c>
      <c r="G82" s="250">
        <v>5889.5</v>
      </c>
      <c r="H82" s="250">
        <v>560</v>
      </c>
      <c r="I82" s="251">
        <v>2.3039307241701334</v>
      </c>
      <c r="J82" s="251">
        <v>0.27897105017403856</v>
      </c>
      <c r="K82" s="251">
        <v>24.230357142857144</v>
      </c>
      <c r="L82" s="251">
        <v>2.9339285714285714</v>
      </c>
      <c r="M82" s="251">
        <v>2.1214285714285714</v>
      </c>
    </row>
    <row r="83" spans="2:13" ht="11.25" customHeight="1">
      <c r="B83" s="51"/>
      <c r="C83" s="152">
        <v>2003</v>
      </c>
      <c r="D83" s="249">
        <v>13924</v>
      </c>
      <c r="E83" s="249">
        <v>1714</v>
      </c>
      <c r="F83" s="249">
        <v>1217</v>
      </c>
      <c r="G83" s="250">
        <v>5944.5</v>
      </c>
      <c r="H83" s="250">
        <v>562.5</v>
      </c>
      <c r="I83" s="251">
        <v>2.3423332492219697</v>
      </c>
      <c r="J83" s="251">
        <v>0.28833375389015053</v>
      </c>
      <c r="K83" s="251">
        <v>24.753777777777778</v>
      </c>
      <c r="L83" s="251">
        <v>3.047111111111111</v>
      </c>
      <c r="M83" s="251">
        <v>2.1635555555555555</v>
      </c>
    </row>
    <row r="84" spans="2:13" ht="11.25" customHeight="1">
      <c r="B84" s="51"/>
      <c r="C84" s="152">
        <v>2004</v>
      </c>
      <c r="D84" s="249">
        <v>14621</v>
      </c>
      <c r="E84" s="249">
        <v>1817</v>
      </c>
      <c r="F84" s="249">
        <v>1145</v>
      </c>
      <c r="G84" s="250">
        <v>5589.5</v>
      </c>
      <c r="H84" s="250">
        <v>563</v>
      </c>
      <c r="I84" s="251">
        <v>2.6157974774130066</v>
      </c>
      <c r="J84" s="251">
        <v>0.32507379908757494</v>
      </c>
      <c r="K84" s="251">
        <v>25.96980461811723</v>
      </c>
      <c r="L84" s="251">
        <v>3.2273534635879217</v>
      </c>
      <c r="M84" s="251">
        <v>2.0337477797513324</v>
      </c>
    </row>
    <row r="85" spans="2:13" ht="11.25" customHeight="1">
      <c r="B85" s="51"/>
      <c r="C85" s="152">
        <v>2005</v>
      </c>
      <c r="D85" s="249">
        <v>14769</v>
      </c>
      <c r="E85" s="249">
        <v>1823</v>
      </c>
      <c r="F85" s="249">
        <v>1374</v>
      </c>
      <c r="G85" s="250">
        <v>4151.2</v>
      </c>
      <c r="H85" s="250">
        <v>541.5</v>
      </c>
      <c r="I85" s="251">
        <v>3.55776642898439</v>
      </c>
      <c r="J85" s="251">
        <v>0.43915012526498365</v>
      </c>
      <c r="K85" s="251">
        <v>27.274238227146814</v>
      </c>
      <c r="L85" s="251">
        <v>3.36657433056325</v>
      </c>
      <c r="M85" s="251">
        <v>2.5373961218836567</v>
      </c>
    </row>
    <row r="86" spans="2:13" ht="11.25" customHeight="1">
      <c r="B86" s="51"/>
      <c r="C86" s="152">
        <v>2006</v>
      </c>
      <c r="D86" s="249">
        <v>15111</v>
      </c>
      <c r="E86" s="249">
        <v>1905</v>
      </c>
      <c r="F86" s="249">
        <v>1272</v>
      </c>
      <c r="G86" s="250">
        <v>5556.9</v>
      </c>
      <c r="H86" s="250">
        <v>563</v>
      </c>
      <c r="I86" s="251">
        <v>2.7193219240943693</v>
      </c>
      <c r="J86" s="251">
        <v>0.34281703827673704</v>
      </c>
      <c r="K86" s="251">
        <v>26.840142095914743</v>
      </c>
      <c r="L86" s="251">
        <v>3.383658969804618</v>
      </c>
      <c r="M86" s="251">
        <v>2.2593250444049735</v>
      </c>
    </row>
    <row r="87" spans="2:13" ht="11.25" customHeight="1">
      <c r="B87" s="51"/>
      <c r="C87" s="152">
        <v>2007</v>
      </c>
      <c r="D87" s="249">
        <v>15316</v>
      </c>
      <c r="E87" s="249">
        <v>1907</v>
      </c>
      <c r="F87" s="249">
        <v>1239</v>
      </c>
      <c r="G87" s="250">
        <v>5746.4</v>
      </c>
      <c r="H87" s="250">
        <v>534.5</v>
      </c>
      <c r="I87" s="251">
        <v>2.6653208965613255</v>
      </c>
      <c r="J87" s="251">
        <v>0.33185994709731315</v>
      </c>
      <c r="K87" s="251">
        <v>28.654817586529468</v>
      </c>
      <c r="L87" s="251">
        <v>3.567820392890552</v>
      </c>
      <c r="M87" s="251">
        <v>2.3180542563143125</v>
      </c>
    </row>
    <row r="88" spans="2:13" ht="11.25" customHeight="1">
      <c r="B88" s="51"/>
      <c r="C88" s="152">
        <v>2008</v>
      </c>
      <c r="D88" s="249">
        <v>15576</v>
      </c>
      <c r="E88" s="249">
        <v>1908</v>
      </c>
      <c r="F88" s="249">
        <v>1300</v>
      </c>
      <c r="G88" s="250">
        <v>5892.8</v>
      </c>
      <c r="H88" s="250">
        <v>534.5</v>
      </c>
      <c r="I88" s="251">
        <v>2.6432256312788485</v>
      </c>
      <c r="J88" s="251">
        <v>0.32378495791474343</v>
      </c>
      <c r="K88" s="251">
        <v>29.141253507951358</v>
      </c>
      <c r="L88" s="251">
        <v>3.569691300280636</v>
      </c>
      <c r="M88" s="251">
        <v>2.432179607109448</v>
      </c>
    </row>
    <row r="89" spans="2:13" ht="11.25" customHeight="1">
      <c r="B89" s="51"/>
      <c r="C89" s="152">
        <v>2009</v>
      </c>
      <c r="D89" s="249">
        <v>16113</v>
      </c>
      <c r="E89" s="249">
        <v>2089</v>
      </c>
      <c r="F89" s="249">
        <v>1299</v>
      </c>
      <c r="G89" s="250">
        <v>6063</v>
      </c>
      <c r="H89" s="250">
        <v>539.5</v>
      </c>
      <c r="I89" s="251">
        <v>2.657595249876299</v>
      </c>
      <c r="J89" s="251">
        <v>0.3445489031832426</v>
      </c>
      <c r="K89" s="251">
        <v>29.86654309545876</v>
      </c>
      <c r="L89" s="251">
        <v>3.872103799814643</v>
      </c>
      <c r="M89" s="251">
        <v>2.407784986098239</v>
      </c>
    </row>
    <row r="90" spans="2:13" ht="11.25" customHeight="1">
      <c r="B90" s="51"/>
      <c r="C90" s="152">
        <v>2010</v>
      </c>
      <c r="D90" s="249">
        <v>16702</v>
      </c>
      <c r="E90" s="249">
        <v>2223</v>
      </c>
      <c r="F90" s="249">
        <v>1329</v>
      </c>
      <c r="G90" s="250">
        <v>6119.1</v>
      </c>
      <c r="H90" s="250">
        <v>547.5</v>
      </c>
      <c r="I90" s="251">
        <v>2.7294863623735517</v>
      </c>
      <c r="J90" s="251">
        <v>0.3632887189292543</v>
      </c>
      <c r="K90" s="251">
        <v>30.50593607305936</v>
      </c>
      <c r="L90" s="251">
        <v>4.06027397260274</v>
      </c>
      <c r="M90" s="251">
        <v>2.4273972602739726</v>
      </c>
    </row>
    <row r="91" spans="2:13" ht="11.25" customHeight="1">
      <c r="B91" s="51"/>
      <c r="C91" s="152">
        <v>2011</v>
      </c>
      <c r="D91" s="249">
        <v>17685</v>
      </c>
      <c r="E91" s="249">
        <v>2189</v>
      </c>
      <c r="F91" s="249">
        <v>1382</v>
      </c>
      <c r="G91" s="250">
        <v>6325.7</v>
      </c>
      <c r="H91" s="250">
        <v>572.5</v>
      </c>
      <c r="I91" s="251">
        <v>2.7957380210885754</v>
      </c>
      <c r="J91" s="251">
        <v>0.34604865864647394</v>
      </c>
      <c r="K91" s="251">
        <v>30.890829694323145</v>
      </c>
      <c r="L91" s="251">
        <v>3.8235807860262008</v>
      </c>
      <c r="M91" s="251">
        <v>2.4139737991266377</v>
      </c>
    </row>
    <row r="92" spans="2:13" ht="11.25" customHeight="1">
      <c r="B92" s="51"/>
      <c r="C92" s="152">
        <v>2012</v>
      </c>
      <c r="D92" s="249">
        <v>19234</v>
      </c>
      <c r="E92" s="249">
        <v>2204</v>
      </c>
      <c r="F92" s="249">
        <v>1196</v>
      </c>
      <c r="G92" s="250">
        <v>6495.2</v>
      </c>
      <c r="H92" s="250">
        <v>595.5</v>
      </c>
      <c r="I92" s="251">
        <v>2.9612637024264075</v>
      </c>
      <c r="J92" s="251">
        <v>0.33932750338711665</v>
      </c>
      <c r="K92" s="251">
        <v>32.29890848026868</v>
      </c>
      <c r="L92" s="251">
        <v>3.7010915197313183</v>
      </c>
      <c r="M92" s="251">
        <v>2.0083963056255247</v>
      </c>
    </row>
    <row r="93" spans="2:13" ht="11.25" customHeight="1">
      <c r="B93" s="51"/>
      <c r="C93" s="152">
        <v>2013</v>
      </c>
      <c r="D93" s="249">
        <v>20753</v>
      </c>
      <c r="E93" s="249">
        <v>2341</v>
      </c>
      <c r="F93" s="249">
        <v>1111</v>
      </c>
      <c r="G93" s="250">
        <v>6646.8</v>
      </c>
      <c r="H93" s="250">
        <v>600</v>
      </c>
      <c r="I93" s="251">
        <v>3.1222543178672444</v>
      </c>
      <c r="J93" s="251">
        <v>0.3521995546729253</v>
      </c>
      <c r="K93" s="251">
        <v>34.58833333333333</v>
      </c>
      <c r="L93" s="251">
        <v>3.901666666666667</v>
      </c>
      <c r="M93" s="251">
        <v>1.8516666666666666</v>
      </c>
    </row>
    <row r="94" spans="2:13" ht="11.25" customHeight="1">
      <c r="B94" s="51"/>
      <c r="C94" s="152">
        <v>2014</v>
      </c>
      <c r="D94" s="249">
        <v>22722</v>
      </c>
      <c r="E94" s="249">
        <v>2351</v>
      </c>
      <c r="F94" s="249">
        <v>1331</v>
      </c>
      <c r="G94" s="250">
        <v>6680.8</v>
      </c>
      <c r="H94" s="250">
        <v>610</v>
      </c>
      <c r="I94" s="251">
        <v>3.401089689857502</v>
      </c>
      <c r="J94" s="251">
        <v>0.35190396359717396</v>
      </c>
      <c r="K94" s="251">
        <v>37.24918032786885</v>
      </c>
      <c r="L94" s="251">
        <v>3.8540983606557377</v>
      </c>
      <c r="M94" s="251">
        <v>2.181967213114754</v>
      </c>
    </row>
    <row r="95" spans="2:25" ht="11.25" customHeight="1">
      <c r="B95" s="51"/>
      <c r="C95" s="152">
        <v>2015</v>
      </c>
      <c r="D95" s="249">
        <v>24449</v>
      </c>
      <c r="E95" s="249">
        <v>2459</v>
      </c>
      <c r="F95" s="249">
        <v>1260</v>
      </c>
      <c r="G95" s="250">
        <v>6809.3</v>
      </c>
      <c r="H95" s="250">
        <v>624.5</v>
      </c>
      <c r="I95" s="251">
        <v>3.5905305978588107</v>
      </c>
      <c r="J95" s="251">
        <v>0.36112375721439793</v>
      </c>
      <c r="K95" s="251">
        <v>39.14971977582066</v>
      </c>
      <c r="L95" s="251">
        <v>3.9375500400320256</v>
      </c>
      <c r="M95" s="251">
        <v>2.0176140912730185</v>
      </c>
      <c r="U95" s="58"/>
      <c r="V95" s="58"/>
      <c r="W95" s="58"/>
      <c r="X95" s="58"/>
      <c r="Y95" s="58"/>
    </row>
    <row r="96" spans="2:25" ht="11.25" customHeight="1">
      <c r="B96" s="51"/>
      <c r="C96" s="152">
        <v>2016</v>
      </c>
      <c r="D96" s="249">
        <v>24245</v>
      </c>
      <c r="E96" s="249">
        <v>2904</v>
      </c>
      <c r="F96" s="249">
        <v>1252</v>
      </c>
      <c r="G96" s="250">
        <v>6969.6</v>
      </c>
      <c r="H96" s="250">
        <v>643</v>
      </c>
      <c r="I96" s="251">
        <v>3.47867883379247</v>
      </c>
      <c r="J96" s="251">
        <v>0.41666666666666663</v>
      </c>
      <c r="K96" s="251">
        <v>37.70606531881804</v>
      </c>
      <c r="L96" s="251">
        <v>4.516329704510109</v>
      </c>
      <c r="M96" s="251">
        <v>1.947122861586314</v>
      </c>
      <c r="U96" s="58"/>
      <c r="V96" s="58"/>
      <c r="W96" s="58"/>
      <c r="X96" s="58"/>
      <c r="Y96" s="58"/>
    </row>
    <row r="97" spans="2:25" s="149" customFormat="1" ht="11.25" customHeight="1">
      <c r="B97" s="51"/>
      <c r="C97" s="152"/>
      <c r="D97" s="249"/>
      <c r="E97" s="249"/>
      <c r="F97" s="249"/>
      <c r="G97" s="250"/>
      <c r="H97" s="250"/>
      <c r="I97" s="251"/>
      <c r="J97" s="251"/>
      <c r="K97" s="251"/>
      <c r="L97" s="251"/>
      <c r="M97" s="251"/>
      <c r="U97" s="58"/>
      <c r="V97" s="58"/>
      <c r="W97" s="58"/>
      <c r="X97" s="58"/>
      <c r="Y97" s="58"/>
    </row>
    <row r="98" spans="2:25" s="149" customFormat="1" ht="11.25" customHeight="1">
      <c r="B98" s="155" t="s">
        <v>213</v>
      </c>
      <c r="C98" s="152">
        <v>2000</v>
      </c>
      <c r="D98" s="249">
        <v>1868</v>
      </c>
      <c r="E98" s="249">
        <v>176</v>
      </c>
      <c r="F98" s="249">
        <v>158</v>
      </c>
      <c r="G98" s="250">
        <v>175.5</v>
      </c>
      <c r="H98" s="250">
        <v>32</v>
      </c>
      <c r="I98" s="251">
        <v>11.822784810126583</v>
      </c>
      <c r="J98" s="251">
        <v>1.1139240506329113</v>
      </c>
      <c r="K98" s="251">
        <v>10.643874643874645</v>
      </c>
      <c r="L98" s="251">
        <v>1.002849002849003</v>
      </c>
      <c r="M98" s="251">
        <v>0.9002849002849003</v>
      </c>
      <c r="U98" s="58"/>
      <c r="V98" s="58"/>
      <c r="W98" s="58"/>
      <c r="X98" s="58"/>
      <c r="Y98" s="58"/>
    </row>
    <row r="99" spans="2:25" s="149" customFormat="1" ht="11.25" customHeight="1">
      <c r="B99" s="151"/>
      <c r="C99" s="152">
        <v>2001</v>
      </c>
      <c r="D99" s="249">
        <v>1861</v>
      </c>
      <c r="E99" s="249">
        <v>176</v>
      </c>
      <c r="F99" s="249">
        <v>155</v>
      </c>
      <c r="G99" s="250">
        <v>216</v>
      </c>
      <c r="H99" s="250">
        <v>35</v>
      </c>
      <c r="I99" s="251">
        <v>12.006451612903225</v>
      </c>
      <c r="J99" s="251">
        <v>1.135483870967742</v>
      </c>
      <c r="K99" s="251">
        <v>8.61574074074074</v>
      </c>
      <c r="L99" s="251">
        <v>0.8148148148148148</v>
      </c>
      <c r="M99" s="251">
        <v>0.7175925925925926</v>
      </c>
      <c r="U99" s="58"/>
      <c r="V99" s="58"/>
      <c r="W99" s="58"/>
      <c r="X99" s="58"/>
      <c r="Y99" s="58"/>
    </row>
    <row r="100" spans="2:25" s="149" customFormat="1" ht="11.25" customHeight="1">
      <c r="B100" s="151"/>
      <c r="C100" s="152">
        <v>2002</v>
      </c>
      <c r="D100" s="249">
        <v>1842</v>
      </c>
      <c r="E100" s="249">
        <v>212</v>
      </c>
      <c r="F100" s="249">
        <v>163</v>
      </c>
      <c r="G100" s="250">
        <v>229.8</v>
      </c>
      <c r="H100" s="250">
        <v>33</v>
      </c>
      <c r="I100" s="251">
        <v>11.300613496932515</v>
      </c>
      <c r="J100" s="251">
        <v>1.3006134969325154</v>
      </c>
      <c r="K100" s="251">
        <v>8.015665796344647</v>
      </c>
      <c r="L100" s="251">
        <v>0.9225413402959094</v>
      </c>
      <c r="M100" s="251">
        <v>0.7093124456048737</v>
      </c>
      <c r="U100" s="58"/>
      <c r="V100" s="58"/>
      <c r="W100" s="58"/>
      <c r="X100" s="58"/>
      <c r="Y100" s="58"/>
    </row>
    <row r="101" spans="2:25" s="149" customFormat="1" ht="11.25" customHeight="1">
      <c r="B101" s="151"/>
      <c r="C101" s="152">
        <v>2003</v>
      </c>
      <c r="D101" s="249">
        <v>1885</v>
      </c>
      <c r="E101" s="249">
        <v>207</v>
      </c>
      <c r="F101" s="249">
        <v>155</v>
      </c>
      <c r="G101" s="250">
        <v>208</v>
      </c>
      <c r="H101" s="250">
        <v>36</v>
      </c>
      <c r="I101" s="251">
        <v>12.161290322580646</v>
      </c>
      <c r="J101" s="251">
        <v>1.335483870967742</v>
      </c>
      <c r="K101" s="251">
        <v>9.0625</v>
      </c>
      <c r="L101" s="251">
        <v>0.9951923076923077</v>
      </c>
      <c r="M101" s="251">
        <v>0.7451923076923077</v>
      </c>
      <c r="U101" s="58"/>
      <c r="V101" s="58"/>
      <c r="W101" s="58"/>
      <c r="X101" s="58"/>
      <c r="Y101" s="58"/>
    </row>
    <row r="102" spans="2:25" s="149" customFormat="1" ht="11.25" customHeight="1">
      <c r="B102" s="151"/>
      <c r="C102" s="152">
        <v>2004</v>
      </c>
      <c r="D102" s="249">
        <v>1892</v>
      </c>
      <c r="E102" s="249">
        <v>225</v>
      </c>
      <c r="F102" s="249">
        <v>152</v>
      </c>
      <c r="G102" s="250">
        <v>190.6</v>
      </c>
      <c r="H102" s="250">
        <v>34</v>
      </c>
      <c r="I102" s="251">
        <v>12.447368421052632</v>
      </c>
      <c r="J102" s="251">
        <v>1.480263157894737</v>
      </c>
      <c r="K102" s="251">
        <v>9.926547743966422</v>
      </c>
      <c r="L102" s="251">
        <v>1.180482686253935</v>
      </c>
      <c r="M102" s="251">
        <v>0.7974816369359916</v>
      </c>
      <c r="U102" s="58"/>
      <c r="V102" s="58"/>
      <c r="W102" s="58"/>
      <c r="X102" s="58"/>
      <c r="Y102" s="58"/>
    </row>
    <row r="103" spans="2:25" s="149" customFormat="1" ht="11.25" customHeight="1">
      <c r="B103" s="151"/>
      <c r="C103" s="152">
        <v>2005</v>
      </c>
      <c r="D103" s="249">
        <v>1929</v>
      </c>
      <c r="E103" s="249">
        <v>193</v>
      </c>
      <c r="F103" s="249">
        <v>192</v>
      </c>
      <c r="G103" s="250">
        <v>189.2</v>
      </c>
      <c r="H103" s="250">
        <v>32</v>
      </c>
      <c r="I103" s="251">
        <v>10.046875</v>
      </c>
      <c r="J103" s="251">
        <v>1.0052083333333333</v>
      </c>
      <c r="K103" s="251">
        <v>10.195560253699789</v>
      </c>
      <c r="L103" s="251">
        <v>1.0200845665961946</v>
      </c>
      <c r="M103" s="251">
        <v>1.0147991543340382</v>
      </c>
      <c r="U103" s="58"/>
      <c r="V103" s="58"/>
      <c r="W103" s="58"/>
      <c r="X103" s="58"/>
      <c r="Y103" s="58"/>
    </row>
    <row r="104" spans="2:25" s="149" customFormat="1" ht="11.25" customHeight="1">
      <c r="B104" s="151"/>
      <c r="C104" s="152">
        <v>2006</v>
      </c>
      <c r="D104" s="249">
        <v>1930</v>
      </c>
      <c r="E104" s="249">
        <v>188</v>
      </c>
      <c r="F104" s="249">
        <v>140</v>
      </c>
      <c r="G104" s="250">
        <v>187.5</v>
      </c>
      <c r="H104" s="250">
        <v>34</v>
      </c>
      <c r="I104" s="251">
        <v>13.785714285714286</v>
      </c>
      <c r="J104" s="251">
        <v>1.3428571428571427</v>
      </c>
      <c r="K104" s="251">
        <v>10.293333333333333</v>
      </c>
      <c r="L104" s="251">
        <v>1.0026666666666666</v>
      </c>
      <c r="M104" s="251">
        <v>0.7466666666666667</v>
      </c>
      <c r="U104" s="58"/>
      <c r="V104" s="58"/>
      <c r="W104" s="58"/>
      <c r="X104" s="58"/>
      <c r="Y104" s="58"/>
    </row>
    <row r="105" spans="2:25" s="149" customFormat="1" ht="11.25" customHeight="1">
      <c r="B105" s="151"/>
      <c r="C105" s="152">
        <v>2007</v>
      </c>
      <c r="D105" s="249">
        <v>1836</v>
      </c>
      <c r="E105" s="249">
        <v>196</v>
      </c>
      <c r="F105" s="249">
        <v>159</v>
      </c>
      <c r="G105" s="250">
        <v>183.7</v>
      </c>
      <c r="H105" s="250">
        <v>35</v>
      </c>
      <c r="I105" s="251">
        <v>11.547169811320755</v>
      </c>
      <c r="J105" s="251">
        <v>1.2327044025157232</v>
      </c>
      <c r="K105" s="251">
        <v>9.994556341861731</v>
      </c>
      <c r="L105" s="251">
        <v>1.0669569951007079</v>
      </c>
      <c r="M105" s="251">
        <v>0.8655416439847579</v>
      </c>
      <c r="U105" s="58"/>
      <c r="V105" s="58"/>
      <c r="W105" s="58"/>
      <c r="X105" s="58"/>
      <c r="Y105" s="58"/>
    </row>
    <row r="106" spans="2:25" s="149" customFormat="1" ht="11.25" customHeight="1">
      <c r="B106" s="151"/>
      <c r="C106" s="152">
        <v>2008</v>
      </c>
      <c r="D106" s="249">
        <v>1856</v>
      </c>
      <c r="E106" s="249">
        <v>194</v>
      </c>
      <c r="F106" s="249">
        <v>142</v>
      </c>
      <c r="G106" s="250">
        <v>192.2</v>
      </c>
      <c r="H106" s="250">
        <v>37</v>
      </c>
      <c r="I106" s="251">
        <v>13.070422535211268</v>
      </c>
      <c r="J106" s="251">
        <v>1.3661971830985915</v>
      </c>
      <c r="K106" s="251">
        <v>9.656607700312176</v>
      </c>
      <c r="L106" s="251">
        <v>1.0093652445369408</v>
      </c>
      <c r="M106" s="251">
        <v>0.7388137356919876</v>
      </c>
      <c r="U106" s="58"/>
      <c r="V106" s="58"/>
      <c r="W106" s="58"/>
      <c r="X106" s="58"/>
      <c r="Y106" s="58"/>
    </row>
    <row r="107" spans="2:25" s="149" customFormat="1" ht="11.25" customHeight="1">
      <c r="B107" s="151"/>
      <c r="C107" s="152">
        <v>2009</v>
      </c>
      <c r="D107" s="249">
        <v>1883</v>
      </c>
      <c r="E107" s="249">
        <v>247</v>
      </c>
      <c r="F107" s="249">
        <v>131</v>
      </c>
      <c r="G107" s="250">
        <v>193</v>
      </c>
      <c r="H107" s="250">
        <v>33</v>
      </c>
      <c r="I107" s="251">
        <v>14.374045801526718</v>
      </c>
      <c r="J107" s="251">
        <v>1.8854961832061068</v>
      </c>
      <c r="K107" s="251">
        <v>9.756476683937823</v>
      </c>
      <c r="L107" s="251">
        <v>1.2797927461139897</v>
      </c>
      <c r="M107" s="251">
        <v>0.6787564766839378</v>
      </c>
      <c r="U107" s="58"/>
      <c r="V107" s="58"/>
      <c r="W107" s="58"/>
      <c r="X107" s="58"/>
      <c r="Y107" s="58"/>
    </row>
    <row r="108" spans="2:25" s="149" customFormat="1" ht="11.25" customHeight="1">
      <c r="B108" s="151"/>
      <c r="C108" s="152">
        <v>2010</v>
      </c>
      <c r="D108" s="249">
        <v>1869</v>
      </c>
      <c r="E108" s="249">
        <v>252</v>
      </c>
      <c r="F108" s="249">
        <v>155</v>
      </c>
      <c r="G108" s="250">
        <v>180</v>
      </c>
      <c r="H108" s="250">
        <v>34</v>
      </c>
      <c r="I108" s="251">
        <v>12.058064516129033</v>
      </c>
      <c r="J108" s="251">
        <v>1.6258064516129032</v>
      </c>
      <c r="K108" s="251">
        <v>10.383333333333333</v>
      </c>
      <c r="L108" s="251">
        <v>1.4</v>
      </c>
      <c r="M108" s="251">
        <v>0.8611111111111112</v>
      </c>
      <c r="U108" s="58"/>
      <c r="V108" s="58"/>
      <c r="W108" s="58"/>
      <c r="X108" s="58"/>
      <c r="Y108" s="58"/>
    </row>
    <row r="109" spans="2:25" s="149" customFormat="1" ht="11.25" customHeight="1">
      <c r="B109" s="151"/>
      <c r="C109" s="152">
        <v>2011</v>
      </c>
      <c r="D109" s="249">
        <v>1864</v>
      </c>
      <c r="E109" s="249">
        <v>236</v>
      </c>
      <c r="F109" s="249">
        <v>135</v>
      </c>
      <c r="G109" s="250">
        <v>178.5</v>
      </c>
      <c r="H109" s="250">
        <v>32</v>
      </c>
      <c r="I109" s="251">
        <v>13.807407407407407</v>
      </c>
      <c r="J109" s="251">
        <v>1.7481481481481482</v>
      </c>
      <c r="K109" s="251">
        <v>10.442577030812325</v>
      </c>
      <c r="L109" s="251">
        <v>1.3221288515406162</v>
      </c>
      <c r="M109" s="251">
        <v>0.7563025210084033</v>
      </c>
      <c r="U109" s="58"/>
      <c r="V109" s="58"/>
      <c r="W109" s="58"/>
      <c r="X109" s="58"/>
      <c r="Y109" s="58"/>
    </row>
    <row r="110" spans="2:25" s="149" customFormat="1" ht="11.25" customHeight="1">
      <c r="B110" s="151"/>
      <c r="C110" s="152">
        <v>2012</v>
      </c>
      <c r="D110" s="249">
        <v>1867</v>
      </c>
      <c r="E110" s="249">
        <v>225</v>
      </c>
      <c r="F110" s="249">
        <v>153</v>
      </c>
      <c r="G110" s="250">
        <v>182.5</v>
      </c>
      <c r="H110" s="250">
        <v>34.5</v>
      </c>
      <c r="I110" s="251">
        <v>12.202614379084967</v>
      </c>
      <c r="J110" s="251">
        <v>1.4705882352941178</v>
      </c>
      <c r="K110" s="251">
        <v>10.23013698630137</v>
      </c>
      <c r="L110" s="251">
        <v>1.2328767123287672</v>
      </c>
      <c r="M110" s="251">
        <v>0.8383561643835616</v>
      </c>
      <c r="U110" s="58"/>
      <c r="V110" s="58"/>
      <c r="W110" s="58"/>
      <c r="X110" s="58"/>
      <c r="Y110" s="58"/>
    </row>
    <row r="111" spans="2:25" s="149" customFormat="1" ht="11.25" customHeight="1">
      <c r="B111" s="151"/>
      <c r="C111" s="152">
        <v>2013</v>
      </c>
      <c r="D111" s="249">
        <v>1870</v>
      </c>
      <c r="E111" s="249">
        <v>233</v>
      </c>
      <c r="F111" s="249">
        <v>129</v>
      </c>
      <c r="G111" s="250">
        <v>178.1</v>
      </c>
      <c r="H111" s="250">
        <v>30.5</v>
      </c>
      <c r="I111" s="251">
        <v>14.496124031007753</v>
      </c>
      <c r="J111" s="251">
        <v>1.806201550387597</v>
      </c>
      <c r="K111" s="251">
        <v>10.499719258843347</v>
      </c>
      <c r="L111" s="251">
        <v>1.3082537900056148</v>
      </c>
      <c r="M111" s="251">
        <v>0.7243121841661988</v>
      </c>
      <c r="U111" s="58"/>
      <c r="V111" s="58"/>
      <c r="W111" s="58"/>
      <c r="X111" s="58"/>
      <c r="Y111" s="58"/>
    </row>
    <row r="112" spans="2:25" s="149" customFormat="1" ht="11.25" customHeight="1">
      <c r="B112" s="150"/>
      <c r="C112" s="152">
        <v>2014</v>
      </c>
      <c r="D112" s="249">
        <v>1864</v>
      </c>
      <c r="E112" s="249">
        <v>236</v>
      </c>
      <c r="F112" s="249">
        <v>125</v>
      </c>
      <c r="G112" s="250">
        <v>169.5</v>
      </c>
      <c r="H112" s="250">
        <v>32</v>
      </c>
      <c r="I112" s="251">
        <v>14.912</v>
      </c>
      <c r="J112" s="251">
        <v>1.888</v>
      </c>
      <c r="K112" s="251">
        <v>10.997050147492626</v>
      </c>
      <c r="L112" s="251">
        <v>1.392330383480826</v>
      </c>
      <c r="M112" s="251">
        <v>0.7374631268436578</v>
      </c>
      <c r="U112" s="58"/>
      <c r="V112" s="58"/>
      <c r="W112" s="58"/>
      <c r="X112" s="58"/>
      <c r="Y112" s="58"/>
    </row>
    <row r="113" spans="1:15" ht="11.25" customHeight="1">
      <c r="A113" s="149"/>
      <c r="B113" s="52"/>
      <c r="C113" s="152"/>
      <c r="D113" s="249"/>
      <c r="E113" s="249"/>
      <c r="F113" s="249"/>
      <c r="G113" s="250"/>
      <c r="H113" s="250"/>
      <c r="I113" s="251"/>
      <c r="J113" s="251"/>
      <c r="K113" s="251"/>
      <c r="L113" s="251"/>
      <c r="M113" s="251"/>
      <c r="N113" s="149"/>
      <c r="O113" s="149"/>
    </row>
    <row r="114" spans="1:15" ht="11.25" customHeight="1">
      <c r="A114" s="51" t="s">
        <v>138</v>
      </c>
      <c r="B114" s="60"/>
      <c r="C114" s="152">
        <v>2000</v>
      </c>
      <c r="D114" s="249">
        <v>5295</v>
      </c>
      <c r="E114" s="249">
        <v>784</v>
      </c>
      <c r="F114" s="249">
        <v>59</v>
      </c>
      <c r="G114" s="250">
        <v>528.8</v>
      </c>
      <c r="H114" s="250">
        <v>163.5</v>
      </c>
      <c r="I114" s="251">
        <v>10.013237518910742</v>
      </c>
      <c r="J114" s="251">
        <v>1.4826021180030258</v>
      </c>
      <c r="K114" s="251">
        <v>32.38532110091743</v>
      </c>
      <c r="L114" s="251">
        <v>4.795107033639144</v>
      </c>
      <c r="M114" s="251">
        <v>0.36085626911314983</v>
      </c>
      <c r="N114" s="149"/>
      <c r="O114" s="149"/>
    </row>
    <row r="115" spans="1:15" ht="11.25" customHeight="1">
      <c r="A115" s="149"/>
      <c r="B115" s="51" t="s">
        <v>139</v>
      </c>
      <c r="C115" s="152">
        <v>2001</v>
      </c>
      <c r="D115" s="249">
        <v>5158</v>
      </c>
      <c r="E115" s="249">
        <v>803</v>
      </c>
      <c r="F115" s="249">
        <v>50</v>
      </c>
      <c r="G115" s="250">
        <v>526.5</v>
      </c>
      <c r="H115" s="250">
        <v>158.5</v>
      </c>
      <c r="I115" s="251">
        <v>9.796771130104464</v>
      </c>
      <c r="J115" s="251">
        <v>1.5251661918328585</v>
      </c>
      <c r="K115" s="251">
        <v>32.542586750788644</v>
      </c>
      <c r="L115" s="251">
        <v>5.066246056782334</v>
      </c>
      <c r="M115" s="251">
        <v>0.31545741324921134</v>
      </c>
      <c r="N115" s="149"/>
      <c r="O115" s="149"/>
    </row>
    <row r="116" spans="1:15" ht="11.25" customHeight="1">
      <c r="A116" s="149"/>
      <c r="B116" s="51" t="s">
        <v>149</v>
      </c>
      <c r="C116" s="152">
        <v>2002</v>
      </c>
      <c r="D116" s="249">
        <v>5267</v>
      </c>
      <c r="E116" s="249">
        <v>724</v>
      </c>
      <c r="F116" s="249">
        <v>55</v>
      </c>
      <c r="G116" s="250">
        <v>497.8</v>
      </c>
      <c r="H116" s="250">
        <v>159</v>
      </c>
      <c r="I116" s="251">
        <v>10.58055443953395</v>
      </c>
      <c r="J116" s="251">
        <v>1.4543993571715548</v>
      </c>
      <c r="K116" s="251">
        <v>33.125786163522015</v>
      </c>
      <c r="L116" s="251">
        <v>4.553459119496855</v>
      </c>
      <c r="M116" s="251">
        <v>0.34591194968553457</v>
      </c>
      <c r="N116" s="149"/>
      <c r="O116" s="149"/>
    </row>
    <row r="117" spans="1:15" ht="11.25" customHeight="1">
      <c r="A117" s="149"/>
      <c r="B117" s="51" t="s">
        <v>212</v>
      </c>
      <c r="C117" s="152">
        <v>2003</v>
      </c>
      <c r="D117" s="249">
        <v>5476</v>
      </c>
      <c r="E117" s="249">
        <v>696</v>
      </c>
      <c r="F117" s="249">
        <v>44</v>
      </c>
      <c r="G117" s="250">
        <v>527.1</v>
      </c>
      <c r="H117" s="250">
        <v>180</v>
      </c>
      <c r="I117" s="251">
        <v>10.388920508442421</v>
      </c>
      <c r="J117" s="251">
        <v>1.3204325554923164</v>
      </c>
      <c r="K117" s="251">
        <v>30.42222222222222</v>
      </c>
      <c r="L117" s="251">
        <v>3.8666666666666667</v>
      </c>
      <c r="M117" s="251">
        <v>0.24444444444444444</v>
      </c>
      <c r="N117" s="149"/>
      <c r="O117" s="149"/>
    </row>
    <row r="118" spans="1:15" ht="11.25" customHeight="1">
      <c r="A118" s="149"/>
      <c r="B118" s="51"/>
      <c r="C118" s="152">
        <v>2004</v>
      </c>
      <c r="D118" s="249">
        <v>5351</v>
      </c>
      <c r="E118" s="249">
        <v>869</v>
      </c>
      <c r="F118" s="249">
        <v>51</v>
      </c>
      <c r="G118" s="250">
        <v>553.1</v>
      </c>
      <c r="H118" s="250">
        <v>172</v>
      </c>
      <c r="I118" s="251">
        <v>9.674561562104502</v>
      </c>
      <c r="J118" s="251">
        <v>1.571144458506599</v>
      </c>
      <c r="K118" s="251">
        <v>31.11046511627907</v>
      </c>
      <c r="L118" s="251">
        <v>5.0523255813953485</v>
      </c>
      <c r="M118" s="251">
        <v>0.29651162790697677</v>
      </c>
      <c r="N118" s="149"/>
      <c r="O118" s="149"/>
    </row>
    <row r="119" spans="1:15" ht="11.25" customHeight="1">
      <c r="A119" s="149"/>
      <c r="B119" s="51"/>
      <c r="C119" s="152">
        <v>2005</v>
      </c>
      <c r="D119" s="249">
        <v>5259</v>
      </c>
      <c r="E119" s="249">
        <v>858</v>
      </c>
      <c r="F119" s="249">
        <v>53</v>
      </c>
      <c r="G119" s="250">
        <v>439.2</v>
      </c>
      <c r="H119" s="250">
        <v>140.5</v>
      </c>
      <c r="I119" s="251">
        <v>11.974043715846994</v>
      </c>
      <c r="J119" s="251">
        <v>1.953551912568306</v>
      </c>
      <c r="K119" s="251">
        <v>37.430604982206404</v>
      </c>
      <c r="L119" s="251">
        <v>6.106761565836299</v>
      </c>
      <c r="M119" s="251">
        <v>0.37722419928825623</v>
      </c>
      <c r="N119" s="149"/>
      <c r="O119" s="149"/>
    </row>
    <row r="120" spans="1:15" ht="11.25" customHeight="1">
      <c r="A120" s="149"/>
      <c r="B120" s="51"/>
      <c r="C120" s="152">
        <v>2006</v>
      </c>
      <c r="D120" s="249">
        <v>5249</v>
      </c>
      <c r="E120" s="249">
        <v>751</v>
      </c>
      <c r="F120" s="249">
        <v>64</v>
      </c>
      <c r="G120" s="250">
        <v>412.1</v>
      </c>
      <c r="H120" s="250">
        <v>124</v>
      </c>
      <c r="I120" s="251">
        <v>12.737199708808541</v>
      </c>
      <c r="J120" s="251">
        <v>1.8223732103858286</v>
      </c>
      <c r="K120" s="251">
        <v>42.33064516129032</v>
      </c>
      <c r="L120" s="251">
        <v>6.056451612903226</v>
      </c>
      <c r="M120" s="251">
        <v>0.5161290322580645</v>
      </c>
      <c r="N120" s="149"/>
      <c r="O120" s="149"/>
    </row>
    <row r="121" spans="1:15" ht="11.25" customHeight="1">
      <c r="A121" s="149"/>
      <c r="B121" s="51"/>
      <c r="C121" s="152">
        <v>2007</v>
      </c>
      <c r="D121" s="249">
        <v>5172</v>
      </c>
      <c r="E121" s="249">
        <v>796</v>
      </c>
      <c r="F121" s="249">
        <v>48</v>
      </c>
      <c r="G121" s="250">
        <v>382.2</v>
      </c>
      <c r="H121" s="250">
        <v>117</v>
      </c>
      <c r="I121" s="251">
        <v>13.532182103610676</v>
      </c>
      <c r="J121" s="251">
        <v>2.0826792255363684</v>
      </c>
      <c r="K121" s="251">
        <v>44.205128205128204</v>
      </c>
      <c r="L121" s="251">
        <v>6.803418803418803</v>
      </c>
      <c r="M121" s="251">
        <v>0.41025641025641024</v>
      </c>
      <c r="N121" s="149"/>
      <c r="O121" s="149"/>
    </row>
    <row r="122" spans="1:15" ht="11.25" customHeight="1">
      <c r="A122" s="149"/>
      <c r="B122" s="51"/>
      <c r="C122" s="152">
        <v>2008</v>
      </c>
      <c r="D122" s="249">
        <v>5316</v>
      </c>
      <c r="E122" s="249">
        <v>737</v>
      </c>
      <c r="F122" s="249">
        <v>51</v>
      </c>
      <c r="G122" s="250">
        <v>379.8</v>
      </c>
      <c r="H122" s="250">
        <v>147</v>
      </c>
      <c r="I122" s="251">
        <v>13.996840442338073</v>
      </c>
      <c r="J122" s="251">
        <v>1.9404949973670351</v>
      </c>
      <c r="K122" s="251">
        <v>36.16326530612245</v>
      </c>
      <c r="L122" s="251">
        <v>5.01360544217687</v>
      </c>
      <c r="M122" s="251">
        <v>0.3469387755102041</v>
      </c>
      <c r="N122" s="149"/>
      <c r="O122" s="149"/>
    </row>
    <row r="123" spans="1:15" ht="11.25" customHeight="1">
      <c r="A123" s="149"/>
      <c r="B123" s="51"/>
      <c r="C123" s="152">
        <v>2009</v>
      </c>
      <c r="D123" s="249">
        <v>5724</v>
      </c>
      <c r="E123" s="249">
        <v>928</v>
      </c>
      <c r="F123" s="249">
        <v>38</v>
      </c>
      <c r="G123" s="250">
        <v>381.4</v>
      </c>
      <c r="H123" s="250">
        <v>136.5</v>
      </c>
      <c r="I123" s="251">
        <v>15.007865757734663</v>
      </c>
      <c r="J123" s="251">
        <v>2.4331410592553753</v>
      </c>
      <c r="K123" s="251">
        <v>41.934065934065934</v>
      </c>
      <c r="L123" s="251">
        <v>6.798534798534798</v>
      </c>
      <c r="M123" s="251">
        <v>0.2783882783882784</v>
      </c>
      <c r="N123" s="149"/>
      <c r="O123" s="149"/>
    </row>
    <row r="124" spans="1:15" ht="11.25" customHeight="1">
      <c r="A124" s="149"/>
      <c r="B124" s="51"/>
      <c r="C124" s="152">
        <v>2010</v>
      </c>
      <c r="D124" s="249">
        <v>6232</v>
      </c>
      <c r="E124" s="249">
        <v>722</v>
      </c>
      <c r="F124" s="249">
        <v>39</v>
      </c>
      <c r="G124" s="250">
        <v>389</v>
      </c>
      <c r="H124" s="250">
        <v>138</v>
      </c>
      <c r="I124" s="251">
        <v>16.020565552699228</v>
      </c>
      <c r="J124" s="251">
        <v>1.8560411311053984</v>
      </c>
      <c r="K124" s="251">
        <v>45.15942028985507</v>
      </c>
      <c r="L124" s="251">
        <v>5.231884057971015</v>
      </c>
      <c r="M124" s="251">
        <v>0.2826086956521739</v>
      </c>
      <c r="N124" s="149"/>
      <c r="O124" s="149"/>
    </row>
    <row r="125" spans="1:15" ht="11.25" customHeight="1">
      <c r="A125" s="149"/>
      <c r="B125" s="51"/>
      <c r="C125" s="152">
        <v>2011</v>
      </c>
      <c r="D125" s="249">
        <v>7197</v>
      </c>
      <c r="E125" s="249">
        <v>906</v>
      </c>
      <c r="F125" s="249">
        <v>56</v>
      </c>
      <c r="G125" s="250">
        <v>413.7</v>
      </c>
      <c r="H125" s="250">
        <v>150</v>
      </c>
      <c r="I125" s="251">
        <v>17.39666424945613</v>
      </c>
      <c r="J125" s="251">
        <v>2.189992748368383</v>
      </c>
      <c r="K125" s="251">
        <v>47.98</v>
      </c>
      <c r="L125" s="251">
        <v>6.04</v>
      </c>
      <c r="M125" s="251">
        <v>0.37333333333333335</v>
      </c>
      <c r="N125" s="149"/>
      <c r="O125" s="149"/>
    </row>
    <row r="126" spans="1:15" ht="11.25" customHeight="1">
      <c r="A126" s="149"/>
      <c r="B126" s="51"/>
      <c r="C126" s="152">
        <v>2012</v>
      </c>
      <c r="D126" s="249">
        <v>7367</v>
      </c>
      <c r="E126" s="249">
        <v>1253</v>
      </c>
      <c r="F126" s="249">
        <v>51</v>
      </c>
      <c r="G126" s="250">
        <v>388</v>
      </c>
      <c r="H126" s="250">
        <v>130.5</v>
      </c>
      <c r="I126" s="251">
        <v>18.987113402061855</v>
      </c>
      <c r="J126" s="251">
        <v>3.229381443298969</v>
      </c>
      <c r="K126" s="251">
        <v>56.452107279693486</v>
      </c>
      <c r="L126" s="251">
        <v>9.601532567049809</v>
      </c>
      <c r="M126" s="251">
        <v>0.39080459770114945</v>
      </c>
      <c r="N126" s="149"/>
      <c r="O126" s="149"/>
    </row>
    <row r="127" spans="1:15" ht="11.25" customHeight="1">
      <c r="A127" s="149"/>
      <c r="B127" s="51"/>
      <c r="C127" s="152">
        <v>2013</v>
      </c>
      <c r="D127" s="249">
        <v>7835</v>
      </c>
      <c r="E127" s="249">
        <v>1110</v>
      </c>
      <c r="F127" s="249">
        <v>45</v>
      </c>
      <c r="G127" s="250">
        <v>391.4</v>
      </c>
      <c r="H127" s="250">
        <v>129</v>
      </c>
      <c r="I127" s="251">
        <v>20.017884517118038</v>
      </c>
      <c r="J127" s="251">
        <v>2.8359734287174247</v>
      </c>
      <c r="K127" s="251">
        <v>60.736434108527135</v>
      </c>
      <c r="L127" s="251">
        <v>8.604651162790697</v>
      </c>
      <c r="M127" s="251">
        <v>0.3488372093023256</v>
      </c>
      <c r="N127" s="149"/>
      <c r="O127" s="149"/>
    </row>
    <row r="128" spans="1:15" ht="11.25" customHeight="1">
      <c r="A128" s="149"/>
      <c r="B128" s="51"/>
      <c r="C128" s="152">
        <v>2014</v>
      </c>
      <c r="D128" s="249">
        <v>8187</v>
      </c>
      <c r="E128" s="249">
        <v>1021</v>
      </c>
      <c r="F128" s="249">
        <v>45</v>
      </c>
      <c r="G128" s="250">
        <v>420.3</v>
      </c>
      <c r="H128" s="250">
        <v>163</v>
      </c>
      <c r="I128" s="251">
        <v>19.478943611705922</v>
      </c>
      <c r="J128" s="251">
        <v>2.4292172257911013</v>
      </c>
      <c r="K128" s="251">
        <v>50.22699386503067</v>
      </c>
      <c r="L128" s="251">
        <v>6.263803680981595</v>
      </c>
      <c r="M128" s="251">
        <v>0.27607361963190186</v>
      </c>
      <c r="N128" s="149"/>
      <c r="O128" s="149"/>
    </row>
    <row r="129" spans="1:15" ht="11.25" customHeight="1">
      <c r="A129" s="149"/>
      <c r="B129" s="51"/>
      <c r="C129" s="152">
        <v>2015</v>
      </c>
      <c r="D129" s="249">
        <v>10033</v>
      </c>
      <c r="E129" s="249">
        <v>1402</v>
      </c>
      <c r="F129" s="249">
        <v>188</v>
      </c>
      <c r="G129" s="250">
        <v>577.4</v>
      </c>
      <c r="H129" s="250">
        <v>183</v>
      </c>
      <c r="I129" s="251">
        <v>17.37616903359889</v>
      </c>
      <c r="J129" s="251">
        <v>2.4281260824385176</v>
      </c>
      <c r="K129" s="251">
        <v>54.82513661202186</v>
      </c>
      <c r="L129" s="251">
        <v>7.66120218579235</v>
      </c>
      <c r="M129" s="251">
        <v>1.0273224043715847</v>
      </c>
      <c r="N129" s="149"/>
      <c r="O129" s="149"/>
    </row>
    <row r="130" spans="1:25" ht="11.25" customHeight="1">
      <c r="A130" s="149"/>
      <c r="B130" s="51"/>
      <c r="C130" s="152">
        <v>2016</v>
      </c>
      <c r="D130" s="249">
        <v>10178</v>
      </c>
      <c r="E130" s="249">
        <v>1230</v>
      </c>
      <c r="F130" s="249">
        <v>171</v>
      </c>
      <c r="G130" s="250">
        <v>603.6</v>
      </c>
      <c r="H130" s="250">
        <v>182.5</v>
      </c>
      <c r="I130" s="251">
        <v>16.862160371106693</v>
      </c>
      <c r="J130" s="251">
        <v>2.037773359840954</v>
      </c>
      <c r="K130" s="251">
        <v>55.76986301369863</v>
      </c>
      <c r="L130" s="251">
        <v>6.739726027397261</v>
      </c>
      <c r="M130" s="251">
        <v>0.936986301369863</v>
      </c>
      <c r="N130" s="156"/>
      <c r="O130" s="149"/>
      <c r="U130" s="58"/>
      <c r="V130" s="58"/>
      <c r="W130" s="58"/>
      <c r="X130" s="58"/>
      <c r="Y130" s="58"/>
    </row>
    <row r="131" spans="1:25" ht="11.25" customHeight="1">
      <c r="A131" s="149"/>
      <c r="B131" s="52"/>
      <c r="C131" s="152"/>
      <c r="D131" s="249"/>
      <c r="E131" s="249"/>
      <c r="F131" s="249"/>
      <c r="G131" s="250"/>
      <c r="H131" s="250"/>
      <c r="I131" s="251"/>
      <c r="J131" s="251"/>
      <c r="K131" s="251"/>
      <c r="L131" s="251"/>
      <c r="M131" s="251"/>
      <c r="N131" s="149"/>
      <c r="O131" s="149"/>
      <c r="U131" s="58"/>
      <c r="V131" s="58"/>
      <c r="W131" s="58"/>
      <c r="X131" s="58"/>
      <c r="Y131" s="58"/>
    </row>
    <row r="132" spans="1:15" ht="11.25" customHeight="1">
      <c r="A132" s="51" t="s">
        <v>140</v>
      </c>
      <c r="B132" s="149"/>
      <c r="C132" s="152">
        <v>2000</v>
      </c>
      <c r="D132" s="249">
        <v>30812</v>
      </c>
      <c r="E132" s="249">
        <v>4448</v>
      </c>
      <c r="F132" s="249">
        <v>289</v>
      </c>
      <c r="G132" s="250">
        <v>2538.3</v>
      </c>
      <c r="H132" s="250">
        <v>1185.5</v>
      </c>
      <c r="I132" s="251">
        <v>12.13883307725643</v>
      </c>
      <c r="J132" s="251">
        <v>1.7523539376748216</v>
      </c>
      <c r="K132" s="251">
        <v>25.99072121467735</v>
      </c>
      <c r="L132" s="251">
        <v>3.7520033741037535</v>
      </c>
      <c r="M132" s="251">
        <v>0.24377899620413326</v>
      </c>
      <c r="N132" s="149"/>
      <c r="O132" s="149"/>
    </row>
    <row r="133" spans="1:15" ht="11.25" customHeight="1">
      <c r="A133" s="149"/>
      <c r="B133" s="51" t="s">
        <v>134</v>
      </c>
      <c r="C133" s="152">
        <v>2001</v>
      </c>
      <c r="D133" s="249">
        <v>31937</v>
      </c>
      <c r="E133" s="249">
        <v>4231</v>
      </c>
      <c r="F133" s="249">
        <v>288</v>
      </c>
      <c r="G133" s="250">
        <v>2499.3</v>
      </c>
      <c r="H133" s="250">
        <v>1175</v>
      </c>
      <c r="I133" s="251">
        <v>12.77837794582483</v>
      </c>
      <c r="J133" s="251">
        <v>1.6928740047213218</v>
      </c>
      <c r="K133" s="251">
        <v>27.180425531914892</v>
      </c>
      <c r="L133" s="251">
        <v>3.6008510638297873</v>
      </c>
      <c r="M133" s="251">
        <v>0.2451063829787234</v>
      </c>
      <c r="N133" s="149"/>
      <c r="O133" s="149"/>
    </row>
    <row r="134" spans="1:15" ht="11.25" customHeight="1">
      <c r="A134" s="149"/>
      <c r="B134" s="51"/>
      <c r="C134" s="152">
        <v>2002</v>
      </c>
      <c r="D134" s="249">
        <v>33112</v>
      </c>
      <c r="E134" s="249">
        <v>4456</v>
      </c>
      <c r="F134" s="249">
        <v>290</v>
      </c>
      <c r="G134" s="250">
        <v>2594</v>
      </c>
      <c r="H134" s="250">
        <v>1172.5</v>
      </c>
      <c r="I134" s="251">
        <v>12.764841942945258</v>
      </c>
      <c r="J134" s="251">
        <v>1.7178103315343098</v>
      </c>
      <c r="K134" s="251">
        <v>28.240511727078893</v>
      </c>
      <c r="L134" s="251">
        <v>3.8004264392324094</v>
      </c>
      <c r="M134" s="251">
        <v>0.24733475479744135</v>
      </c>
      <c r="N134" s="149"/>
      <c r="O134" s="149"/>
    </row>
    <row r="135" spans="1:15" ht="11.25" customHeight="1">
      <c r="A135" s="149"/>
      <c r="B135" s="51"/>
      <c r="C135" s="152">
        <v>2003</v>
      </c>
      <c r="D135" s="249">
        <v>35942</v>
      </c>
      <c r="E135" s="249">
        <v>4480</v>
      </c>
      <c r="F135" s="249">
        <v>244</v>
      </c>
      <c r="G135" s="250">
        <v>2777</v>
      </c>
      <c r="H135" s="250">
        <v>1199.5</v>
      </c>
      <c r="I135" s="251">
        <v>12.942743968311127</v>
      </c>
      <c r="J135" s="251">
        <v>1.6132517104789341</v>
      </c>
      <c r="K135" s="251">
        <v>29.964151729887455</v>
      </c>
      <c r="L135" s="251">
        <v>3.7348895373072115</v>
      </c>
      <c r="M135" s="251">
        <v>0.20341809087119633</v>
      </c>
      <c r="N135" s="149"/>
      <c r="O135" s="149"/>
    </row>
    <row r="136" spans="1:15" ht="11.25" customHeight="1">
      <c r="A136" s="149"/>
      <c r="B136" s="51"/>
      <c r="C136" s="152">
        <v>2004</v>
      </c>
      <c r="D136" s="249">
        <v>37415</v>
      </c>
      <c r="E136" s="249">
        <v>4258</v>
      </c>
      <c r="F136" s="249">
        <v>280</v>
      </c>
      <c r="G136" s="250">
        <v>2756.2</v>
      </c>
      <c r="H136" s="250">
        <v>1214.5</v>
      </c>
      <c r="I136" s="251">
        <v>13.574849430375155</v>
      </c>
      <c r="J136" s="251">
        <v>1.544880632755243</v>
      </c>
      <c r="K136" s="251">
        <v>30.80691642651297</v>
      </c>
      <c r="L136" s="251">
        <v>3.5059695347879787</v>
      </c>
      <c r="M136" s="251">
        <v>0.23054755043227665</v>
      </c>
      <c r="N136" s="149"/>
      <c r="O136" s="149"/>
    </row>
    <row r="137" spans="2:13" ht="11.25" customHeight="1">
      <c r="B137" s="51"/>
      <c r="C137" s="152">
        <v>2005</v>
      </c>
      <c r="D137" s="249">
        <v>39562</v>
      </c>
      <c r="E137" s="249">
        <v>4729</v>
      </c>
      <c r="F137" s="249">
        <v>304</v>
      </c>
      <c r="G137" s="250">
        <v>2699.4</v>
      </c>
      <c r="H137" s="250">
        <v>1202</v>
      </c>
      <c r="I137" s="251">
        <v>14.655849448025487</v>
      </c>
      <c r="J137" s="251">
        <v>1.7518707861006149</v>
      </c>
      <c r="K137" s="251">
        <v>32.9134775374376</v>
      </c>
      <c r="L137" s="251">
        <v>3.9342762063227954</v>
      </c>
      <c r="M137" s="251">
        <v>0.2529118136439268</v>
      </c>
    </row>
    <row r="138" spans="2:13" ht="11.25" customHeight="1">
      <c r="B138" s="51"/>
      <c r="C138" s="152">
        <v>2006</v>
      </c>
      <c r="D138" s="249">
        <v>41400</v>
      </c>
      <c r="E138" s="249">
        <v>4626</v>
      </c>
      <c r="F138" s="249">
        <v>283</v>
      </c>
      <c r="G138" s="250">
        <v>2723</v>
      </c>
      <c r="H138" s="250">
        <v>1182</v>
      </c>
      <c r="I138" s="251">
        <v>15.203819316929856</v>
      </c>
      <c r="J138" s="251">
        <v>1.6988615497612927</v>
      </c>
      <c r="K138" s="251">
        <v>35.025380710659896</v>
      </c>
      <c r="L138" s="251">
        <v>3.9137055837563453</v>
      </c>
      <c r="M138" s="251">
        <v>0.23942470389170897</v>
      </c>
    </row>
    <row r="139" spans="2:13" ht="11.25" customHeight="1">
      <c r="B139" s="51"/>
      <c r="C139" s="152">
        <v>2007</v>
      </c>
      <c r="D139" s="249">
        <v>42802</v>
      </c>
      <c r="E139" s="249">
        <v>4982</v>
      </c>
      <c r="F139" s="249">
        <v>291</v>
      </c>
      <c r="G139" s="250">
        <v>2606.1</v>
      </c>
      <c r="H139" s="250">
        <v>1160.5</v>
      </c>
      <c r="I139" s="251">
        <v>16.423774989447836</v>
      </c>
      <c r="J139" s="251">
        <v>1.911668777099881</v>
      </c>
      <c r="K139" s="251">
        <v>36.88237828522189</v>
      </c>
      <c r="L139" s="251">
        <v>4.292977165015079</v>
      </c>
      <c r="M139" s="251">
        <v>0.25075398535114174</v>
      </c>
    </row>
    <row r="140" spans="2:13" ht="11.25" customHeight="1">
      <c r="B140" s="51"/>
      <c r="C140" s="152">
        <v>2008</v>
      </c>
      <c r="D140" s="249">
        <v>44955</v>
      </c>
      <c r="E140" s="249">
        <v>5655</v>
      </c>
      <c r="F140" s="249">
        <v>313</v>
      </c>
      <c r="G140" s="250">
        <v>2627.9</v>
      </c>
      <c r="H140" s="250">
        <v>1152</v>
      </c>
      <c r="I140" s="251">
        <v>17.106815327828304</v>
      </c>
      <c r="J140" s="251">
        <v>2.1519083678983217</v>
      </c>
      <c r="K140" s="251">
        <v>39.0234375</v>
      </c>
      <c r="L140" s="251">
        <v>4.908854166666667</v>
      </c>
      <c r="M140" s="251">
        <v>0.2717013888888889</v>
      </c>
    </row>
    <row r="141" spans="2:13" ht="11.25" customHeight="1">
      <c r="B141" s="51"/>
      <c r="C141" s="152">
        <v>2009</v>
      </c>
      <c r="D141" s="249">
        <v>49158</v>
      </c>
      <c r="E141" s="249">
        <v>6070</v>
      </c>
      <c r="F141" s="249">
        <v>340</v>
      </c>
      <c r="G141" s="250">
        <v>2605.3</v>
      </c>
      <c r="H141" s="250">
        <v>1137</v>
      </c>
      <c r="I141" s="251">
        <v>18.868460446013895</v>
      </c>
      <c r="J141" s="251">
        <v>2.3298660422983914</v>
      </c>
      <c r="K141" s="251">
        <v>43.23482849604222</v>
      </c>
      <c r="L141" s="251">
        <v>5.338610378188214</v>
      </c>
      <c r="M141" s="251">
        <v>0.2990325417766051</v>
      </c>
    </row>
    <row r="142" spans="2:13" ht="11.25" customHeight="1">
      <c r="B142" s="51"/>
      <c r="C142" s="152">
        <v>2010</v>
      </c>
      <c r="D142" s="249">
        <v>56510</v>
      </c>
      <c r="E142" s="249">
        <v>7200</v>
      </c>
      <c r="F142" s="249">
        <v>368</v>
      </c>
      <c r="G142" s="250">
        <v>2835.8</v>
      </c>
      <c r="H142" s="250">
        <v>1194</v>
      </c>
      <c r="I142" s="251">
        <v>19.92735735947528</v>
      </c>
      <c r="J142" s="251">
        <v>2.538966076592143</v>
      </c>
      <c r="K142" s="251">
        <v>47.32830820770519</v>
      </c>
      <c r="L142" s="251">
        <v>6.030150753768845</v>
      </c>
      <c r="M142" s="251">
        <v>0.3082077051926298</v>
      </c>
    </row>
    <row r="143" spans="2:13" ht="11.25" customHeight="1">
      <c r="B143" s="51"/>
      <c r="C143" s="152">
        <v>2011</v>
      </c>
      <c r="D143" s="249">
        <v>65429</v>
      </c>
      <c r="E143" s="249">
        <v>8793</v>
      </c>
      <c r="F143" s="249">
        <v>374</v>
      </c>
      <c r="G143" s="250">
        <v>3016.1</v>
      </c>
      <c r="H143" s="250">
        <v>1248</v>
      </c>
      <c r="I143" s="251">
        <v>21.693246245151023</v>
      </c>
      <c r="J143" s="251">
        <v>2.915354265442127</v>
      </c>
      <c r="K143" s="251">
        <v>52.427083333333336</v>
      </c>
      <c r="L143" s="251">
        <v>7.045673076923077</v>
      </c>
      <c r="M143" s="251">
        <v>0.29967948717948717</v>
      </c>
    </row>
    <row r="144" spans="2:13" ht="11.25" customHeight="1">
      <c r="B144" s="51"/>
      <c r="C144" s="152">
        <v>2012</v>
      </c>
      <c r="D144" s="249">
        <v>68512</v>
      </c>
      <c r="E144" s="249">
        <v>9344</v>
      </c>
      <c r="F144" s="249">
        <v>377</v>
      </c>
      <c r="G144" s="250">
        <v>3257.9</v>
      </c>
      <c r="H144" s="250">
        <v>1332</v>
      </c>
      <c r="I144" s="251">
        <v>21.02949752908315</v>
      </c>
      <c r="J144" s="251">
        <v>2.8681052211547313</v>
      </c>
      <c r="K144" s="251">
        <v>51.43543543543544</v>
      </c>
      <c r="L144" s="251">
        <v>7.015015015015015</v>
      </c>
      <c r="M144" s="251">
        <v>0.283033033033033</v>
      </c>
    </row>
    <row r="145" spans="2:13" ht="11.25" customHeight="1">
      <c r="B145" s="51"/>
      <c r="C145" s="152">
        <v>2013</v>
      </c>
      <c r="D145" s="249">
        <v>74704</v>
      </c>
      <c r="E145" s="249">
        <v>9974</v>
      </c>
      <c r="F145" s="249">
        <v>405</v>
      </c>
      <c r="G145" s="250">
        <v>3239.4</v>
      </c>
      <c r="H145" s="250">
        <v>1448.5</v>
      </c>
      <c r="I145" s="251">
        <v>23.06106069025128</v>
      </c>
      <c r="J145" s="251">
        <v>3.0789652404766312</v>
      </c>
      <c r="K145" s="251">
        <v>51.573351743182606</v>
      </c>
      <c r="L145" s="251">
        <v>6.88574387297204</v>
      </c>
      <c r="M145" s="251">
        <v>0.27959958577839145</v>
      </c>
    </row>
    <row r="146" spans="2:13" ht="11.25" customHeight="1">
      <c r="B146" s="51"/>
      <c r="C146" s="152">
        <v>2014</v>
      </c>
      <c r="D146" s="249">
        <v>77325</v>
      </c>
      <c r="E146" s="249">
        <v>10511</v>
      </c>
      <c r="F146" s="249">
        <v>408</v>
      </c>
      <c r="G146" s="250">
        <v>3307.6</v>
      </c>
      <c r="H146" s="250">
        <v>1455</v>
      </c>
      <c r="I146" s="251">
        <v>23.377977990083444</v>
      </c>
      <c r="J146" s="251">
        <v>3.177832869754505</v>
      </c>
      <c r="K146" s="251">
        <v>53.144329896907216</v>
      </c>
      <c r="L146" s="251">
        <v>7.2240549828178695</v>
      </c>
      <c r="M146" s="251">
        <v>0.2804123711340206</v>
      </c>
    </row>
    <row r="147" spans="2:25" ht="11.25" customHeight="1">
      <c r="B147" s="51"/>
      <c r="C147" s="152">
        <v>2015</v>
      </c>
      <c r="D147" s="249">
        <v>106053</v>
      </c>
      <c r="E147" s="249">
        <v>11664</v>
      </c>
      <c r="F147" s="249">
        <v>486</v>
      </c>
      <c r="G147" s="250">
        <v>3862.3</v>
      </c>
      <c r="H147" s="250">
        <v>1794.5</v>
      </c>
      <c r="I147" s="251">
        <v>27.458509178468788</v>
      </c>
      <c r="J147" s="251">
        <v>3.0199621986898997</v>
      </c>
      <c r="K147" s="251">
        <v>59.098913346336026</v>
      </c>
      <c r="L147" s="251">
        <v>6.499860685427696</v>
      </c>
      <c r="M147" s="251">
        <v>0.27082752855948733</v>
      </c>
      <c r="U147" s="58"/>
      <c r="V147" s="58"/>
      <c r="W147" s="58"/>
      <c r="X147" s="58"/>
      <c r="Y147" s="58"/>
    </row>
    <row r="148" spans="2:25" ht="11.25" customHeight="1">
      <c r="B148" s="51"/>
      <c r="C148" s="152">
        <v>2016</v>
      </c>
      <c r="D148" s="249">
        <v>107837</v>
      </c>
      <c r="E148" s="249">
        <v>13659</v>
      </c>
      <c r="F148" s="249">
        <v>708</v>
      </c>
      <c r="G148" s="250">
        <v>3892.1</v>
      </c>
      <c r="H148" s="250">
        <v>1829.5</v>
      </c>
      <c r="I148" s="251">
        <v>27.706636520130523</v>
      </c>
      <c r="J148" s="251">
        <v>3.509416510367154</v>
      </c>
      <c r="K148" s="251">
        <v>58.943427165892324</v>
      </c>
      <c r="L148" s="251">
        <v>7.465974309920743</v>
      </c>
      <c r="M148" s="251">
        <v>0.3869909811423886</v>
      </c>
      <c r="U148" s="58"/>
      <c r="V148" s="58"/>
      <c r="W148" s="58"/>
      <c r="X148" s="58"/>
      <c r="Y148" s="58"/>
    </row>
    <row r="149" spans="2:13" ht="11.25" customHeight="1">
      <c r="B149" s="52"/>
      <c r="C149" s="152"/>
      <c r="D149" s="249"/>
      <c r="E149" s="249"/>
      <c r="F149" s="249"/>
      <c r="G149" s="250"/>
      <c r="H149" s="250"/>
      <c r="I149" s="251"/>
      <c r="J149" s="251"/>
      <c r="K149" s="251"/>
      <c r="L149" s="251"/>
      <c r="M149" s="251"/>
    </row>
    <row r="150" spans="1:13" ht="11.25" customHeight="1">
      <c r="A150" s="55" t="s">
        <v>141</v>
      </c>
      <c r="C150" s="152">
        <v>2000</v>
      </c>
      <c r="D150" s="249">
        <v>8263</v>
      </c>
      <c r="E150" s="249">
        <v>775</v>
      </c>
      <c r="F150" s="249">
        <v>38</v>
      </c>
      <c r="G150" s="250">
        <v>788.5</v>
      </c>
      <c r="H150" s="250">
        <v>269.5</v>
      </c>
      <c r="I150" s="251">
        <v>10.479391249207355</v>
      </c>
      <c r="J150" s="251">
        <v>0.9828788839568802</v>
      </c>
      <c r="K150" s="251">
        <v>30.66048237476809</v>
      </c>
      <c r="L150" s="251">
        <v>2.87569573283859</v>
      </c>
      <c r="M150" s="251">
        <v>0.14100185528756956</v>
      </c>
    </row>
    <row r="151" spans="2:13" ht="11.25" customHeight="1">
      <c r="B151" s="55" t="s">
        <v>406</v>
      </c>
      <c r="C151" s="152">
        <v>2001</v>
      </c>
      <c r="D151" s="249">
        <v>8605</v>
      </c>
      <c r="E151" s="249">
        <v>836</v>
      </c>
      <c r="F151" s="249">
        <v>38</v>
      </c>
      <c r="G151" s="250">
        <v>767.7</v>
      </c>
      <c r="H151" s="250">
        <v>274</v>
      </c>
      <c r="I151" s="251">
        <v>11.208805522990751</v>
      </c>
      <c r="J151" s="251">
        <v>1.0889670444183925</v>
      </c>
      <c r="K151" s="251">
        <v>31.405109489051096</v>
      </c>
      <c r="L151" s="251">
        <v>3.051094890510949</v>
      </c>
      <c r="M151" s="251">
        <v>0.1386861313868613</v>
      </c>
    </row>
    <row r="152" spans="2:13" ht="11.25" customHeight="1">
      <c r="B152" s="55"/>
      <c r="C152" s="152">
        <v>2002</v>
      </c>
      <c r="D152" s="249">
        <v>9069</v>
      </c>
      <c r="E152" s="249">
        <v>878</v>
      </c>
      <c r="F152" s="249">
        <v>27</v>
      </c>
      <c r="G152" s="250">
        <v>845.2</v>
      </c>
      <c r="H152" s="250">
        <v>281</v>
      </c>
      <c r="I152" s="251">
        <v>10.730004732607666</v>
      </c>
      <c r="J152" s="251">
        <v>1.0388073828679603</v>
      </c>
      <c r="K152" s="251">
        <v>32.27402135231317</v>
      </c>
      <c r="L152" s="251">
        <v>3.1245551601423487</v>
      </c>
      <c r="M152" s="251">
        <v>0.09608540925266904</v>
      </c>
    </row>
    <row r="153" spans="2:13" ht="11.25" customHeight="1">
      <c r="B153" s="55"/>
      <c r="C153" s="152">
        <v>2003</v>
      </c>
      <c r="D153" s="249">
        <v>9624</v>
      </c>
      <c r="E153" s="249">
        <v>885</v>
      </c>
      <c r="F153" s="249">
        <v>34</v>
      </c>
      <c r="G153" s="250">
        <v>848.1</v>
      </c>
      <c r="H153" s="250">
        <v>293</v>
      </c>
      <c r="I153" s="251">
        <v>11.347718429430492</v>
      </c>
      <c r="J153" s="251">
        <v>1.0435090201627166</v>
      </c>
      <c r="K153" s="251">
        <v>32.846416382252556</v>
      </c>
      <c r="L153" s="251">
        <v>3.0204778156996586</v>
      </c>
      <c r="M153" s="251">
        <v>0.11604095563139932</v>
      </c>
    </row>
    <row r="154" spans="2:13" ht="11.25" customHeight="1">
      <c r="B154" s="55"/>
      <c r="C154" s="152">
        <v>2004</v>
      </c>
      <c r="D154" s="249">
        <v>9450</v>
      </c>
      <c r="E154" s="249">
        <v>893</v>
      </c>
      <c r="F154" s="249">
        <v>31</v>
      </c>
      <c r="G154" s="250">
        <v>864.2</v>
      </c>
      <c r="H154" s="250">
        <v>295</v>
      </c>
      <c r="I154" s="251">
        <v>10.934968757232122</v>
      </c>
      <c r="J154" s="251">
        <v>1.0333256190696598</v>
      </c>
      <c r="K154" s="251">
        <v>32.03389830508475</v>
      </c>
      <c r="L154" s="251">
        <v>3.0271186440677966</v>
      </c>
      <c r="M154" s="251">
        <v>0.10508474576271186</v>
      </c>
    </row>
    <row r="155" spans="2:13" ht="11.25" customHeight="1">
      <c r="B155" s="55"/>
      <c r="C155" s="152">
        <v>2005</v>
      </c>
      <c r="D155" s="249">
        <v>9334</v>
      </c>
      <c r="E155" s="249">
        <v>1074</v>
      </c>
      <c r="F155" s="249">
        <v>41</v>
      </c>
      <c r="G155" s="250">
        <v>837.5</v>
      </c>
      <c r="H155" s="250">
        <v>285</v>
      </c>
      <c r="I155" s="251">
        <v>11.145074626865672</v>
      </c>
      <c r="J155" s="251">
        <v>1.2823880597014925</v>
      </c>
      <c r="K155" s="251">
        <v>32.75087719298246</v>
      </c>
      <c r="L155" s="251">
        <v>3.768421052631579</v>
      </c>
      <c r="M155" s="251">
        <v>0.14385964912280702</v>
      </c>
    </row>
    <row r="156" spans="2:13" ht="11.25" customHeight="1">
      <c r="B156" s="55"/>
      <c r="C156" s="152">
        <v>2006</v>
      </c>
      <c r="D156" s="249">
        <v>9245</v>
      </c>
      <c r="E156" s="249">
        <v>1071</v>
      </c>
      <c r="F156" s="249">
        <v>34</v>
      </c>
      <c r="G156" s="250">
        <v>847.6</v>
      </c>
      <c r="H156" s="250">
        <v>293.5</v>
      </c>
      <c r="I156" s="251">
        <v>10.907267579046719</v>
      </c>
      <c r="J156" s="251">
        <v>1.2635677206229352</v>
      </c>
      <c r="K156" s="251">
        <v>31.49914821124361</v>
      </c>
      <c r="L156" s="251">
        <v>3.6490630323679727</v>
      </c>
      <c r="M156" s="251">
        <v>0.11584327086882454</v>
      </c>
    </row>
    <row r="157" spans="2:13" ht="11.25" customHeight="1">
      <c r="B157" s="55"/>
      <c r="C157" s="152">
        <v>2007</v>
      </c>
      <c r="D157" s="249">
        <v>8834</v>
      </c>
      <c r="E157" s="249">
        <v>1106</v>
      </c>
      <c r="F157" s="249">
        <v>38</v>
      </c>
      <c r="G157" s="250">
        <v>848.3</v>
      </c>
      <c r="H157" s="250">
        <v>299</v>
      </c>
      <c r="I157" s="251">
        <v>10.413768713898385</v>
      </c>
      <c r="J157" s="251">
        <v>1.3037840386655666</v>
      </c>
      <c r="K157" s="251">
        <v>29.54515050167224</v>
      </c>
      <c r="L157" s="251">
        <v>3.698996655518395</v>
      </c>
      <c r="M157" s="251">
        <v>0.12709030100334448</v>
      </c>
    </row>
    <row r="158" spans="2:13" ht="11.25" customHeight="1">
      <c r="B158" s="55"/>
      <c r="C158" s="152">
        <v>2008</v>
      </c>
      <c r="D158" s="249">
        <v>9193</v>
      </c>
      <c r="E158" s="249">
        <v>1067</v>
      </c>
      <c r="F158" s="249">
        <v>59</v>
      </c>
      <c r="G158" s="250">
        <v>929.1</v>
      </c>
      <c r="H158" s="250">
        <v>303</v>
      </c>
      <c r="I158" s="251">
        <v>9.894521580023678</v>
      </c>
      <c r="J158" s="251">
        <v>1.1484232052523948</v>
      </c>
      <c r="K158" s="251">
        <v>30.339933993399338</v>
      </c>
      <c r="L158" s="251">
        <v>3.5214521452145213</v>
      </c>
      <c r="M158" s="251">
        <v>0.19471947194719472</v>
      </c>
    </row>
    <row r="159" spans="2:13" ht="11.25" customHeight="1">
      <c r="B159" s="55"/>
      <c r="C159" s="152">
        <v>2009</v>
      </c>
      <c r="D159" s="249">
        <v>9533</v>
      </c>
      <c r="E159" s="249">
        <v>1189</v>
      </c>
      <c r="F159" s="249">
        <v>41</v>
      </c>
      <c r="G159" s="250">
        <v>979.3</v>
      </c>
      <c r="H159" s="250">
        <v>321.5</v>
      </c>
      <c r="I159" s="251">
        <v>9.734504237720822</v>
      </c>
      <c r="J159" s="251">
        <v>1.21413254365363</v>
      </c>
      <c r="K159" s="251">
        <v>29.65163297045101</v>
      </c>
      <c r="L159" s="251">
        <v>3.698289269051322</v>
      </c>
      <c r="M159" s="251">
        <v>0.12752721617418353</v>
      </c>
    </row>
    <row r="160" spans="2:13" ht="11.25" customHeight="1">
      <c r="B160" s="55"/>
      <c r="C160" s="152">
        <v>2010</v>
      </c>
      <c r="D160" s="249">
        <v>9533</v>
      </c>
      <c r="E160" s="249">
        <v>1390</v>
      </c>
      <c r="F160" s="249">
        <v>36</v>
      </c>
      <c r="G160" s="250">
        <v>969.6</v>
      </c>
      <c r="H160" s="250">
        <v>322</v>
      </c>
      <c r="I160" s="251">
        <v>9.831889438943895</v>
      </c>
      <c r="J160" s="251">
        <v>1.4335808580858085</v>
      </c>
      <c r="K160" s="251">
        <v>29.6055900621118</v>
      </c>
      <c r="L160" s="251">
        <v>4.316770186335404</v>
      </c>
      <c r="M160" s="251">
        <v>0.11180124223602485</v>
      </c>
    </row>
    <row r="161" spans="2:13" ht="11.25" customHeight="1">
      <c r="B161" s="55"/>
      <c r="C161" s="152">
        <v>2011</v>
      </c>
      <c r="D161" s="249">
        <v>10040</v>
      </c>
      <c r="E161" s="249">
        <v>1365</v>
      </c>
      <c r="F161" s="249">
        <v>46</v>
      </c>
      <c r="G161" s="250">
        <v>1035.3</v>
      </c>
      <c r="H161" s="250">
        <v>332.5</v>
      </c>
      <c r="I161" s="251">
        <v>9.697672172317203</v>
      </c>
      <c r="J161" s="251">
        <v>1.3184584178498986</v>
      </c>
      <c r="K161" s="251">
        <v>30.195488721804512</v>
      </c>
      <c r="L161" s="251">
        <v>4.105263157894737</v>
      </c>
      <c r="M161" s="251">
        <v>0.13834586466165413</v>
      </c>
    </row>
    <row r="162" spans="2:13" ht="11.25" customHeight="1">
      <c r="B162" s="55"/>
      <c r="C162" s="152">
        <v>2012</v>
      </c>
      <c r="D162" s="249">
        <v>10264</v>
      </c>
      <c r="E162" s="249">
        <v>1543</v>
      </c>
      <c r="F162" s="249">
        <v>42</v>
      </c>
      <c r="G162" s="250">
        <v>1003.6</v>
      </c>
      <c r="H162" s="250">
        <v>326.5</v>
      </c>
      <c r="I162" s="251">
        <v>10.22718214428059</v>
      </c>
      <c r="J162" s="251">
        <v>1.5374651255480272</v>
      </c>
      <c r="K162" s="251">
        <v>31.436447166921898</v>
      </c>
      <c r="L162" s="251">
        <v>4.725880551301684</v>
      </c>
      <c r="M162" s="251">
        <v>0.12863705972434916</v>
      </c>
    </row>
    <row r="163" spans="2:13" ht="11.25" customHeight="1">
      <c r="B163" s="55"/>
      <c r="C163" s="152">
        <v>2013</v>
      </c>
      <c r="D163" s="249">
        <v>10681</v>
      </c>
      <c r="E163" s="249">
        <v>1604</v>
      </c>
      <c r="F163" s="249">
        <v>37</v>
      </c>
      <c r="G163" s="250">
        <v>997.7</v>
      </c>
      <c r="H163" s="250">
        <v>335.5</v>
      </c>
      <c r="I163" s="251">
        <v>10.705622932745314</v>
      </c>
      <c r="J163" s="251">
        <v>1.6076977047208578</v>
      </c>
      <c r="K163" s="251">
        <v>31.83606557377049</v>
      </c>
      <c r="L163" s="251">
        <v>4.780923994038748</v>
      </c>
      <c r="M163" s="251">
        <v>0.11028315946348734</v>
      </c>
    </row>
    <row r="164" spans="2:13" ht="11.25" customHeight="1">
      <c r="B164" s="55"/>
      <c r="C164" s="152">
        <v>2014</v>
      </c>
      <c r="D164" s="249">
        <v>10878</v>
      </c>
      <c r="E164" s="249">
        <v>1444</v>
      </c>
      <c r="F164" s="249">
        <v>50</v>
      </c>
      <c r="G164" s="250">
        <v>1000.8</v>
      </c>
      <c r="H164" s="250">
        <v>340</v>
      </c>
      <c r="I164" s="251">
        <v>10.869304556354917</v>
      </c>
      <c r="J164" s="251">
        <v>1.442845723421263</v>
      </c>
      <c r="K164" s="251">
        <v>31.99411764705882</v>
      </c>
      <c r="L164" s="251">
        <v>4.247058823529412</v>
      </c>
      <c r="M164" s="251">
        <v>0.14705882352941177</v>
      </c>
    </row>
    <row r="165" spans="2:25" ht="11.25" customHeight="1">
      <c r="B165" s="55"/>
      <c r="C165" s="152">
        <v>2015</v>
      </c>
      <c r="D165" s="249">
        <v>11074</v>
      </c>
      <c r="E165" s="249">
        <v>1514</v>
      </c>
      <c r="F165" s="249">
        <v>55</v>
      </c>
      <c r="G165" s="250">
        <v>950</v>
      </c>
      <c r="H165" s="250">
        <v>329.5</v>
      </c>
      <c r="I165" s="251">
        <v>11.656842105263157</v>
      </c>
      <c r="J165" s="251">
        <v>1.5936842105263158</v>
      </c>
      <c r="K165" s="251">
        <v>33.60849772382397</v>
      </c>
      <c r="L165" s="251">
        <v>4.594840667678301</v>
      </c>
      <c r="M165" s="251">
        <v>0.1669195751138088</v>
      </c>
      <c r="U165" s="58"/>
      <c r="V165" s="58"/>
      <c r="W165" s="58"/>
      <c r="X165" s="58"/>
      <c r="Y165" s="58"/>
    </row>
    <row r="166" spans="2:25" ht="11.25" customHeight="1">
      <c r="B166" s="55"/>
      <c r="C166" s="152">
        <v>2016</v>
      </c>
      <c r="D166" s="249">
        <v>10748</v>
      </c>
      <c r="E166" s="249">
        <v>1473</v>
      </c>
      <c r="F166" s="249">
        <v>55</v>
      </c>
      <c r="G166" s="250">
        <v>947</v>
      </c>
      <c r="H166" s="250">
        <v>334</v>
      </c>
      <c r="I166" s="251">
        <v>11.349524815205914</v>
      </c>
      <c r="J166" s="251">
        <v>1.5554382259767687</v>
      </c>
      <c r="K166" s="251">
        <v>32.17964071856287</v>
      </c>
      <c r="L166" s="251">
        <v>4.410179640718563</v>
      </c>
      <c r="M166" s="251">
        <v>0.16467065868263472</v>
      </c>
      <c r="U166" s="58"/>
      <c r="V166" s="58"/>
      <c r="W166" s="58"/>
      <c r="X166" s="58"/>
      <c r="Y166" s="58"/>
    </row>
    <row r="167" spans="1:13" ht="11.25" customHeight="1">
      <c r="A167" s="55" t="s">
        <v>150</v>
      </c>
      <c r="C167" s="53"/>
      <c r="D167" s="101"/>
      <c r="E167" s="97"/>
      <c r="F167" s="101"/>
      <c r="G167" s="103"/>
      <c r="H167" s="103"/>
      <c r="I167" s="104"/>
      <c r="J167" s="54"/>
      <c r="K167" s="54"/>
      <c r="L167" s="54"/>
      <c r="M167" s="54"/>
    </row>
    <row r="168" spans="1:13" s="149" customFormat="1" ht="11.25" customHeight="1">
      <c r="A168" s="154"/>
      <c r="B168" s="338" t="s">
        <v>214</v>
      </c>
      <c r="C168" s="338"/>
      <c r="D168" s="338"/>
      <c r="E168" s="338"/>
      <c r="F168" s="338"/>
      <c r="G168" s="338"/>
      <c r="H168" s="338"/>
      <c r="I168" s="338"/>
      <c r="J168" s="338"/>
      <c r="K168" s="338"/>
      <c r="L168" s="338"/>
      <c r="M168" s="338"/>
    </row>
    <row r="169" spans="1:13" s="149" customFormat="1" ht="11.25" customHeight="1">
      <c r="A169" s="154"/>
      <c r="B169" s="338"/>
      <c r="C169" s="338"/>
      <c r="D169" s="338"/>
      <c r="E169" s="338"/>
      <c r="F169" s="338"/>
      <c r="G169" s="338"/>
      <c r="H169" s="338"/>
      <c r="I169" s="338"/>
      <c r="J169" s="338"/>
      <c r="K169" s="338"/>
      <c r="L169" s="338"/>
      <c r="M169" s="338"/>
    </row>
    <row r="170" spans="1:13" s="149" customFormat="1" ht="15" customHeight="1">
      <c r="A170" s="154"/>
      <c r="B170" s="338"/>
      <c r="C170" s="338"/>
      <c r="D170" s="338"/>
      <c r="E170" s="338"/>
      <c r="F170" s="338"/>
      <c r="G170" s="338"/>
      <c r="H170" s="338"/>
      <c r="I170" s="338"/>
      <c r="J170" s="338"/>
      <c r="K170" s="338"/>
      <c r="L170" s="338"/>
      <c r="M170" s="338"/>
    </row>
    <row r="171" spans="1:13" s="149" customFormat="1" ht="16.5">
      <c r="A171" s="154"/>
      <c r="B171" s="338"/>
      <c r="C171" s="338"/>
      <c r="D171" s="338"/>
      <c r="E171" s="338"/>
      <c r="F171" s="338"/>
      <c r="G171" s="338"/>
      <c r="H171" s="338"/>
      <c r="I171" s="338"/>
      <c r="J171" s="338"/>
      <c r="K171" s="338"/>
      <c r="L171" s="338"/>
      <c r="M171" s="338"/>
    </row>
    <row r="172" spans="1:13" s="149" customFormat="1" ht="16.5">
      <c r="A172" s="154"/>
      <c r="B172" s="154"/>
      <c r="C172" s="154"/>
      <c r="D172" s="154"/>
      <c r="E172" s="154"/>
      <c r="F172" s="154"/>
      <c r="G172" s="154"/>
      <c r="H172" s="154"/>
      <c r="I172" s="154"/>
      <c r="J172" s="154"/>
      <c r="K172" s="154"/>
      <c r="L172" s="154"/>
      <c r="M172" s="154"/>
    </row>
    <row r="180" ht="16.5">
      <c r="H180" s="54"/>
    </row>
    <row r="181" spans="6:17" ht="16.5">
      <c r="F181" s="154"/>
      <c r="G181" s="154"/>
      <c r="H181" s="154"/>
      <c r="I181" s="154"/>
      <c r="J181" s="154"/>
      <c r="K181" s="154"/>
      <c r="L181" s="154"/>
      <c r="M181" s="154"/>
      <c r="N181" s="154"/>
      <c r="O181" s="154"/>
      <c r="P181" s="154"/>
      <c r="Q181" s="154"/>
    </row>
    <row r="182" spans="6:17" ht="16.5">
      <c r="F182" s="154"/>
      <c r="G182" s="154"/>
      <c r="H182" s="154"/>
      <c r="I182" s="154"/>
      <c r="J182" s="154"/>
      <c r="K182" s="154"/>
      <c r="L182" s="154"/>
      <c r="M182" s="154"/>
      <c r="N182" s="154"/>
      <c r="O182" s="154"/>
      <c r="P182" s="154"/>
      <c r="Q182" s="154"/>
    </row>
    <row r="183" spans="6:17" ht="16.5">
      <c r="F183" s="154"/>
      <c r="G183" s="154"/>
      <c r="H183" s="154"/>
      <c r="I183" s="154"/>
      <c r="J183" s="154"/>
      <c r="K183" s="154"/>
      <c r="L183" s="154"/>
      <c r="M183" s="154"/>
      <c r="N183" s="154"/>
      <c r="O183" s="154"/>
      <c r="P183" s="154"/>
      <c r="Q183" s="154"/>
    </row>
    <row r="184" spans="6:17" ht="16.5">
      <c r="F184" s="154"/>
      <c r="G184" s="154"/>
      <c r="H184" s="154"/>
      <c r="I184" s="154"/>
      <c r="J184" s="154"/>
      <c r="K184" s="154"/>
      <c r="L184" s="154"/>
      <c r="M184" s="154"/>
      <c r="N184" s="154"/>
      <c r="O184" s="154"/>
      <c r="P184" s="154"/>
      <c r="Q184" s="154"/>
    </row>
  </sheetData>
  <sheetProtection/>
  <mergeCells count="15">
    <mergeCell ref="B168:M171"/>
    <mergeCell ref="A8:B8"/>
    <mergeCell ref="I4:M4"/>
    <mergeCell ref="I6:J6"/>
    <mergeCell ref="K6:M6"/>
    <mergeCell ref="B1:M1"/>
    <mergeCell ref="A2:M2"/>
    <mergeCell ref="A3:M3"/>
    <mergeCell ref="A4:B6"/>
    <mergeCell ref="C4:C6"/>
    <mergeCell ref="D4:D6"/>
    <mergeCell ref="E4:E6"/>
    <mergeCell ref="F4:F6"/>
    <mergeCell ref="G4:G6"/>
    <mergeCell ref="H4:H6"/>
  </mergeCells>
  <printOptions/>
  <pageMargins left="0.2362204724409449" right="0.2362204724409449"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dimension ref="A1:W84"/>
  <sheetViews>
    <sheetView zoomScale="130" zoomScaleNormal="130" zoomScaleSheetLayoutView="100" zoomScalePageLayoutView="0" workbookViewId="0" topLeftCell="A1">
      <selection activeCell="J112" sqref="J112"/>
    </sheetView>
  </sheetViews>
  <sheetFormatPr defaultColWidth="5.140625" defaultRowHeight="15"/>
  <cols>
    <col min="1" max="4" width="0.5625" style="62" customWidth="1"/>
    <col min="5" max="5" width="21.28125" style="84" customWidth="1"/>
    <col min="6" max="7" width="5.421875" style="63" customWidth="1"/>
    <col min="8" max="8" width="5.00390625" style="65" customWidth="1"/>
    <col min="9" max="9" width="4.7109375" style="89" customWidth="1"/>
    <col min="10" max="10" width="4.8515625" style="64" customWidth="1"/>
    <col min="11" max="11" width="4.7109375" style="65" customWidth="1"/>
    <col min="12" max="12" width="5.00390625" style="63" customWidth="1"/>
    <col min="13" max="13" width="4.57421875" style="63" customWidth="1"/>
    <col min="14" max="14" width="4.57421875" style="65" customWidth="1"/>
    <col min="15" max="15" width="4.421875" style="63" customWidth="1"/>
    <col min="16" max="16" width="4.28125" style="63" customWidth="1"/>
    <col min="17" max="17" width="4.421875" style="90" customWidth="1"/>
    <col min="18" max="18" width="4.421875" style="63" customWidth="1"/>
    <col min="19" max="19" width="4.28125" style="63" customWidth="1"/>
    <col min="20" max="20" width="4.57421875" style="91" customWidth="1"/>
    <col min="21" max="21" width="6.00390625" style="62" bestFit="1" customWidth="1"/>
    <col min="22" max="22" width="5.140625" style="66" customWidth="1"/>
    <col min="23" max="16384" width="5.140625" style="62" customWidth="1"/>
  </cols>
  <sheetData>
    <row r="1" spans="5:20" ht="10.5" customHeight="1">
      <c r="E1" s="61"/>
      <c r="H1" s="63"/>
      <c r="I1" s="63"/>
      <c r="N1" s="63"/>
      <c r="Q1" s="63"/>
      <c r="T1" s="63"/>
    </row>
    <row r="2" spans="1:20" ht="13.5" customHeight="1">
      <c r="A2" s="346" t="s">
        <v>152</v>
      </c>
      <c r="B2" s="346"/>
      <c r="C2" s="346"/>
      <c r="D2" s="346"/>
      <c r="E2" s="346"/>
      <c r="F2" s="346"/>
      <c r="G2" s="346"/>
      <c r="H2" s="346"/>
      <c r="I2" s="346"/>
      <c r="J2" s="346"/>
      <c r="K2" s="346"/>
      <c r="L2" s="346"/>
      <c r="M2" s="346"/>
      <c r="N2" s="346"/>
      <c r="O2" s="346"/>
      <c r="P2" s="346"/>
      <c r="Q2" s="346"/>
      <c r="R2" s="346"/>
      <c r="S2" s="346"/>
      <c r="T2" s="346"/>
    </row>
    <row r="3" spans="5:20" ht="9">
      <c r="E3" s="356"/>
      <c r="F3" s="356"/>
      <c r="G3" s="356"/>
      <c r="H3" s="356"/>
      <c r="I3" s="356"/>
      <c r="J3" s="356"/>
      <c r="K3" s="356"/>
      <c r="L3" s="356"/>
      <c r="M3" s="356"/>
      <c r="N3" s="356"/>
      <c r="O3" s="356"/>
      <c r="P3" s="356"/>
      <c r="Q3" s="356"/>
      <c r="R3" s="356"/>
      <c r="S3" s="356"/>
      <c r="T3" s="356"/>
    </row>
    <row r="4" spans="1:20" s="267" customFormat="1" ht="12" customHeight="1">
      <c r="A4" s="347" t="s">
        <v>142</v>
      </c>
      <c r="B4" s="347"/>
      <c r="C4" s="347"/>
      <c r="D4" s="347"/>
      <c r="E4" s="348"/>
      <c r="F4" s="357" t="s">
        <v>389</v>
      </c>
      <c r="G4" s="358"/>
      <c r="H4" s="358"/>
      <c r="I4" s="358" t="s">
        <v>390</v>
      </c>
      <c r="J4" s="358"/>
      <c r="K4" s="358"/>
      <c r="L4" s="358"/>
      <c r="M4" s="358"/>
      <c r="N4" s="358"/>
      <c r="O4" s="358"/>
      <c r="P4" s="358"/>
      <c r="Q4" s="358"/>
      <c r="R4" s="358"/>
      <c r="S4" s="358"/>
      <c r="T4" s="362"/>
    </row>
    <row r="5" spans="1:20" s="267" customFormat="1" ht="11.25" customHeight="1">
      <c r="A5" s="349"/>
      <c r="B5" s="349"/>
      <c r="C5" s="349"/>
      <c r="D5" s="349"/>
      <c r="E5" s="350"/>
      <c r="F5" s="359"/>
      <c r="G5" s="353"/>
      <c r="H5" s="353"/>
      <c r="I5" s="363" t="s">
        <v>63</v>
      </c>
      <c r="J5" s="365" t="s">
        <v>391</v>
      </c>
      <c r="K5" s="367" t="s">
        <v>392</v>
      </c>
      <c r="L5" s="353" t="s">
        <v>124</v>
      </c>
      <c r="M5" s="353"/>
      <c r="N5" s="353"/>
      <c r="O5" s="353"/>
      <c r="P5" s="353"/>
      <c r="Q5" s="353"/>
      <c r="R5" s="353"/>
      <c r="S5" s="353"/>
      <c r="T5" s="361"/>
    </row>
    <row r="6" spans="1:20" s="267" customFormat="1" ht="12" customHeight="1">
      <c r="A6" s="349"/>
      <c r="B6" s="349"/>
      <c r="C6" s="349"/>
      <c r="D6" s="349"/>
      <c r="E6" s="350"/>
      <c r="F6" s="359"/>
      <c r="G6" s="353"/>
      <c r="H6" s="353"/>
      <c r="I6" s="363"/>
      <c r="J6" s="365"/>
      <c r="K6" s="367"/>
      <c r="L6" s="353" t="s">
        <v>143</v>
      </c>
      <c r="M6" s="353"/>
      <c r="N6" s="353"/>
      <c r="O6" s="360" t="s">
        <v>124</v>
      </c>
      <c r="P6" s="360"/>
      <c r="Q6" s="360"/>
      <c r="R6" s="353" t="s">
        <v>144</v>
      </c>
      <c r="S6" s="353"/>
      <c r="T6" s="361"/>
    </row>
    <row r="7" spans="1:20" s="267" customFormat="1" ht="13.5" customHeight="1">
      <c r="A7" s="349"/>
      <c r="B7" s="349"/>
      <c r="C7" s="349"/>
      <c r="D7" s="349"/>
      <c r="E7" s="350"/>
      <c r="F7" s="370" t="s">
        <v>145</v>
      </c>
      <c r="G7" s="353" t="s">
        <v>391</v>
      </c>
      <c r="H7" s="367" t="s">
        <v>392</v>
      </c>
      <c r="I7" s="363"/>
      <c r="J7" s="365"/>
      <c r="K7" s="367"/>
      <c r="L7" s="354" t="s">
        <v>63</v>
      </c>
      <c r="M7" s="353" t="s">
        <v>391</v>
      </c>
      <c r="N7" s="367" t="s">
        <v>393</v>
      </c>
      <c r="O7" s="353" t="s">
        <v>394</v>
      </c>
      <c r="P7" s="353"/>
      <c r="Q7" s="353"/>
      <c r="R7" s="354" t="s">
        <v>63</v>
      </c>
      <c r="S7" s="353" t="s">
        <v>391</v>
      </c>
      <c r="T7" s="372" t="s">
        <v>392</v>
      </c>
    </row>
    <row r="8" spans="1:20" s="267" customFormat="1" ht="36">
      <c r="A8" s="351"/>
      <c r="B8" s="351"/>
      <c r="C8" s="351"/>
      <c r="D8" s="351"/>
      <c r="E8" s="352"/>
      <c r="F8" s="371"/>
      <c r="G8" s="369"/>
      <c r="H8" s="368"/>
      <c r="I8" s="364"/>
      <c r="J8" s="366"/>
      <c r="K8" s="368"/>
      <c r="L8" s="355"/>
      <c r="M8" s="369"/>
      <c r="N8" s="368"/>
      <c r="O8" s="269" t="s">
        <v>63</v>
      </c>
      <c r="P8" s="268" t="s">
        <v>391</v>
      </c>
      <c r="Q8" s="268" t="s">
        <v>395</v>
      </c>
      <c r="R8" s="355"/>
      <c r="S8" s="369"/>
      <c r="T8" s="373"/>
    </row>
    <row r="9" spans="1:22" ht="6" customHeight="1">
      <c r="A9" s="68"/>
      <c r="E9" s="69"/>
      <c r="F9" s="70"/>
      <c r="G9" s="71"/>
      <c r="H9" s="72"/>
      <c r="I9" s="73"/>
      <c r="J9" s="74"/>
      <c r="K9" s="72"/>
      <c r="L9" s="71"/>
      <c r="M9" s="71"/>
      <c r="N9" s="72"/>
      <c r="O9" s="71"/>
      <c r="P9" s="71"/>
      <c r="Q9" s="75"/>
      <c r="R9" s="71"/>
      <c r="S9" s="71"/>
      <c r="T9" s="76"/>
      <c r="V9" s="67"/>
    </row>
    <row r="10" spans="1:23" ht="9.75" customHeight="1">
      <c r="A10" s="77" t="s">
        <v>146</v>
      </c>
      <c r="B10" s="77"/>
      <c r="C10" s="77"/>
      <c r="D10" s="77"/>
      <c r="E10" s="69"/>
      <c r="F10" s="109">
        <v>58617</v>
      </c>
      <c r="G10" s="108">
        <v>21909</v>
      </c>
      <c r="H10" s="94">
        <v>37.37652899329546</v>
      </c>
      <c r="I10" s="108">
        <v>36634</v>
      </c>
      <c r="J10" s="108">
        <v>13599</v>
      </c>
      <c r="K10" s="114">
        <v>37.121253480373426</v>
      </c>
      <c r="L10" s="108">
        <v>6822</v>
      </c>
      <c r="M10" s="108">
        <v>1312</v>
      </c>
      <c r="N10" s="94">
        <v>19.231896804456174</v>
      </c>
      <c r="O10" s="108">
        <v>94</v>
      </c>
      <c r="P10" s="108">
        <v>33</v>
      </c>
      <c r="Q10" s="94">
        <v>35.1063829787234</v>
      </c>
      <c r="R10" s="108">
        <v>879</v>
      </c>
      <c r="S10" s="108">
        <v>317</v>
      </c>
      <c r="T10" s="94">
        <v>36.063708759954494</v>
      </c>
      <c r="U10" s="78"/>
      <c r="W10" s="66"/>
    </row>
    <row r="11" spans="1:23" ht="9">
      <c r="A11" s="77" t="s">
        <v>67</v>
      </c>
      <c r="B11" s="77"/>
      <c r="C11" s="77"/>
      <c r="D11" s="77"/>
      <c r="E11" s="69"/>
      <c r="F11" s="115"/>
      <c r="G11" s="110"/>
      <c r="H11" s="114"/>
      <c r="I11" s="110"/>
      <c r="J11" s="110"/>
      <c r="K11" s="114"/>
      <c r="L11" s="110"/>
      <c r="M11" s="110"/>
      <c r="N11" s="114"/>
      <c r="O11" s="110"/>
      <c r="P11" s="110"/>
      <c r="Q11" s="114"/>
      <c r="R11" s="110"/>
      <c r="S11" s="110"/>
      <c r="T11" s="114"/>
      <c r="U11" s="78"/>
      <c r="W11" s="66"/>
    </row>
    <row r="12" spans="2:23" ht="12.75" customHeight="1">
      <c r="B12" s="79" t="s">
        <v>154</v>
      </c>
      <c r="C12" s="79"/>
      <c r="D12" s="79"/>
      <c r="E12" s="69"/>
      <c r="F12" s="109">
        <v>44293</v>
      </c>
      <c r="G12" s="108">
        <v>17402</v>
      </c>
      <c r="H12" s="94">
        <v>39.288375138283705</v>
      </c>
      <c r="I12" s="108">
        <v>31423</v>
      </c>
      <c r="J12" s="108">
        <v>12266</v>
      </c>
      <c r="K12" s="94">
        <v>39.03510167711549</v>
      </c>
      <c r="L12" s="108">
        <v>3572</v>
      </c>
      <c r="M12" s="108">
        <v>683</v>
      </c>
      <c r="N12" s="94">
        <v>19.12094064949608</v>
      </c>
      <c r="O12" s="108">
        <v>93</v>
      </c>
      <c r="P12" s="108">
        <v>32</v>
      </c>
      <c r="Q12" s="94">
        <v>34.40860215053764</v>
      </c>
      <c r="R12" s="108">
        <v>799</v>
      </c>
      <c r="S12" s="108">
        <v>283</v>
      </c>
      <c r="T12" s="94">
        <v>35.41927409261577</v>
      </c>
      <c r="W12" s="66"/>
    </row>
    <row r="13" spans="3:23" ht="12.75" customHeight="1">
      <c r="C13" s="62" t="s">
        <v>3</v>
      </c>
      <c r="E13" s="80"/>
      <c r="F13" s="112">
        <v>2291</v>
      </c>
      <c r="G13" s="111">
        <v>857</v>
      </c>
      <c r="H13" s="92">
        <v>37.407245744216496</v>
      </c>
      <c r="I13" s="111">
        <v>1172</v>
      </c>
      <c r="J13" s="111">
        <v>403</v>
      </c>
      <c r="K13" s="92">
        <v>34.38566552901024</v>
      </c>
      <c r="L13" s="111">
        <v>210</v>
      </c>
      <c r="M13" s="132">
        <v>44</v>
      </c>
      <c r="N13" s="92">
        <v>20.952380952380953</v>
      </c>
      <c r="O13" s="132">
        <v>8</v>
      </c>
      <c r="P13" s="132">
        <v>4</v>
      </c>
      <c r="Q13" s="92">
        <v>50</v>
      </c>
      <c r="R13" s="111">
        <v>42</v>
      </c>
      <c r="S13" s="132">
        <v>13</v>
      </c>
      <c r="T13" s="93">
        <v>30.952380952380953</v>
      </c>
      <c r="W13" s="66"/>
    </row>
    <row r="14" spans="3:23" ht="12.75" customHeight="1">
      <c r="C14" s="62" t="s">
        <v>4</v>
      </c>
      <c r="E14" s="80"/>
      <c r="F14" s="112">
        <v>1167</v>
      </c>
      <c r="G14" s="111">
        <v>528</v>
      </c>
      <c r="H14" s="92">
        <v>45.24421593830334</v>
      </c>
      <c r="I14" s="111">
        <v>789</v>
      </c>
      <c r="J14" s="111">
        <v>356</v>
      </c>
      <c r="K14" s="92">
        <v>45.12040557667934</v>
      </c>
      <c r="L14" s="111">
        <v>149</v>
      </c>
      <c r="M14" s="132">
        <v>49</v>
      </c>
      <c r="N14" s="92">
        <v>32.88590604026846</v>
      </c>
      <c r="O14" s="132">
        <v>9</v>
      </c>
      <c r="P14" s="132">
        <v>4</v>
      </c>
      <c r="Q14" s="92">
        <v>44.44444444444444</v>
      </c>
      <c r="R14" s="111">
        <v>45</v>
      </c>
      <c r="S14" s="132">
        <v>20</v>
      </c>
      <c r="T14" s="93">
        <v>44.44444444444444</v>
      </c>
      <c r="W14" s="66"/>
    </row>
    <row r="15" spans="3:23" ht="12.75" customHeight="1">
      <c r="C15" s="62" t="s">
        <v>5</v>
      </c>
      <c r="E15" s="80"/>
      <c r="F15" s="112">
        <v>1887</v>
      </c>
      <c r="G15" s="111">
        <v>601</v>
      </c>
      <c r="H15" s="92">
        <v>31.84949655537891</v>
      </c>
      <c r="I15" s="111">
        <v>1374</v>
      </c>
      <c r="J15" s="111">
        <v>413</v>
      </c>
      <c r="K15" s="92">
        <v>30.05822416302766</v>
      </c>
      <c r="L15" s="111">
        <v>241</v>
      </c>
      <c r="M15" s="132">
        <v>48</v>
      </c>
      <c r="N15" s="92">
        <v>19.91701244813278</v>
      </c>
      <c r="O15" s="132">
        <v>17</v>
      </c>
      <c r="P15" s="132">
        <v>4</v>
      </c>
      <c r="Q15" s="92">
        <v>23.52941176470588</v>
      </c>
      <c r="R15" s="111">
        <v>74</v>
      </c>
      <c r="S15" s="132">
        <v>15</v>
      </c>
      <c r="T15" s="93">
        <v>20.27027027027027</v>
      </c>
      <c r="W15" s="66"/>
    </row>
    <row r="16" spans="3:23" ht="12.75" customHeight="1">
      <c r="C16" s="62" t="s">
        <v>198</v>
      </c>
      <c r="E16" s="80"/>
      <c r="F16" s="112">
        <v>832</v>
      </c>
      <c r="G16" s="111">
        <v>404</v>
      </c>
      <c r="H16" s="92">
        <v>48.55769230769231</v>
      </c>
      <c r="I16" s="111">
        <v>459</v>
      </c>
      <c r="J16" s="111">
        <v>210</v>
      </c>
      <c r="K16" s="92">
        <v>45.751633986928105</v>
      </c>
      <c r="L16" s="111">
        <v>114</v>
      </c>
      <c r="M16" s="132">
        <v>27</v>
      </c>
      <c r="N16" s="92">
        <v>23.684210526315788</v>
      </c>
      <c r="O16" s="132">
        <v>3</v>
      </c>
      <c r="P16" s="132">
        <v>1</v>
      </c>
      <c r="Q16" s="92">
        <v>33.33333333333333</v>
      </c>
      <c r="R16" s="111">
        <v>24</v>
      </c>
      <c r="S16" s="132">
        <v>8</v>
      </c>
      <c r="T16" s="92">
        <v>33.33333333333333</v>
      </c>
      <c r="W16" s="66"/>
    </row>
    <row r="17" spans="3:23" ht="12.75" customHeight="1">
      <c r="C17" s="62" t="s">
        <v>6</v>
      </c>
      <c r="E17" s="80"/>
      <c r="F17" s="112">
        <v>7531</v>
      </c>
      <c r="G17" s="111">
        <v>2912</v>
      </c>
      <c r="H17" s="92">
        <v>38.66684371265436</v>
      </c>
      <c r="I17" s="111">
        <v>5509</v>
      </c>
      <c r="J17" s="111">
        <v>2069</v>
      </c>
      <c r="K17" s="92">
        <v>37.556725358504266</v>
      </c>
      <c r="L17" s="111">
        <v>564</v>
      </c>
      <c r="M17" s="132">
        <v>93</v>
      </c>
      <c r="N17" s="92">
        <v>16.48936170212766</v>
      </c>
      <c r="O17" s="132">
        <v>21</v>
      </c>
      <c r="P17" s="132">
        <v>6</v>
      </c>
      <c r="Q17" s="92">
        <v>28.57142857142857</v>
      </c>
      <c r="R17" s="111">
        <v>193</v>
      </c>
      <c r="S17" s="132">
        <v>53</v>
      </c>
      <c r="T17" s="92">
        <v>27.461139896373055</v>
      </c>
      <c r="W17" s="66"/>
    </row>
    <row r="18" spans="3:23" ht="12.75" customHeight="1">
      <c r="C18" s="62" t="s">
        <v>7</v>
      </c>
      <c r="E18" s="80"/>
      <c r="F18" s="112">
        <v>10112</v>
      </c>
      <c r="G18" s="111">
        <v>4762</v>
      </c>
      <c r="H18" s="92">
        <v>47.092563291139236</v>
      </c>
      <c r="I18" s="111">
        <v>7339</v>
      </c>
      <c r="J18" s="111">
        <v>3371</v>
      </c>
      <c r="K18" s="92">
        <v>45.9326883771631</v>
      </c>
      <c r="L18" s="111">
        <v>721</v>
      </c>
      <c r="M18" s="132">
        <v>148</v>
      </c>
      <c r="N18" s="92">
        <v>20.527045769764214</v>
      </c>
      <c r="O18" s="132">
        <v>11</v>
      </c>
      <c r="P18" s="132">
        <v>4</v>
      </c>
      <c r="Q18" s="92">
        <v>36.36363636363637</v>
      </c>
      <c r="R18" s="111">
        <v>275</v>
      </c>
      <c r="S18" s="132">
        <v>120</v>
      </c>
      <c r="T18" s="92">
        <v>43.63636363636363</v>
      </c>
      <c r="W18" s="66"/>
    </row>
    <row r="19" spans="3:23" ht="12.75" customHeight="1">
      <c r="C19" s="62" t="s">
        <v>8</v>
      </c>
      <c r="E19" s="80"/>
      <c r="F19" s="112">
        <v>7907</v>
      </c>
      <c r="G19" s="111">
        <v>2597</v>
      </c>
      <c r="H19" s="92">
        <v>32.84431516377893</v>
      </c>
      <c r="I19" s="111">
        <v>6910</v>
      </c>
      <c r="J19" s="111">
        <v>2339</v>
      </c>
      <c r="K19" s="92">
        <v>33.84949348769899</v>
      </c>
      <c r="L19" s="111">
        <v>520</v>
      </c>
      <c r="M19" s="132">
        <v>94</v>
      </c>
      <c r="N19" s="92">
        <v>18.076923076923077</v>
      </c>
      <c r="O19" s="132">
        <v>3</v>
      </c>
      <c r="P19" s="132">
        <v>2</v>
      </c>
      <c r="Q19" s="92">
        <v>66.66666666666666</v>
      </c>
      <c r="R19" s="106" t="s">
        <v>203</v>
      </c>
      <c r="S19" s="106" t="s">
        <v>203</v>
      </c>
      <c r="T19" s="107" t="s">
        <v>204</v>
      </c>
      <c r="W19" s="66"/>
    </row>
    <row r="20" spans="3:23" ht="12.75" customHeight="1">
      <c r="C20" s="62" t="s">
        <v>9</v>
      </c>
      <c r="E20" s="80"/>
      <c r="F20" s="112">
        <v>912</v>
      </c>
      <c r="G20" s="111">
        <v>238</v>
      </c>
      <c r="H20" s="92">
        <v>26.096491228070175</v>
      </c>
      <c r="I20" s="111">
        <v>717</v>
      </c>
      <c r="J20" s="111">
        <v>174</v>
      </c>
      <c r="K20" s="92">
        <v>24.267782426778243</v>
      </c>
      <c r="L20" s="111">
        <v>179</v>
      </c>
      <c r="M20" s="132">
        <v>26</v>
      </c>
      <c r="N20" s="92">
        <v>14.52513966480447</v>
      </c>
      <c r="O20" s="132">
        <v>1</v>
      </c>
      <c r="P20" s="106" t="s">
        <v>203</v>
      </c>
      <c r="Q20" s="107" t="s">
        <v>204</v>
      </c>
      <c r="R20" s="111">
        <v>18</v>
      </c>
      <c r="S20" s="132">
        <v>1</v>
      </c>
      <c r="T20" s="92">
        <v>5.555555555555555</v>
      </c>
      <c r="W20" s="66"/>
    </row>
    <row r="21" spans="3:23" ht="12.75" customHeight="1">
      <c r="C21" s="62" t="s">
        <v>10</v>
      </c>
      <c r="E21" s="80"/>
      <c r="F21" s="112">
        <v>33</v>
      </c>
      <c r="G21" s="111">
        <v>8</v>
      </c>
      <c r="H21" s="92">
        <v>24.242424242424242</v>
      </c>
      <c r="I21" s="111">
        <v>8</v>
      </c>
      <c r="J21" s="111">
        <v>3</v>
      </c>
      <c r="K21" s="92">
        <v>37.5</v>
      </c>
      <c r="L21" s="106" t="s">
        <v>203</v>
      </c>
      <c r="M21" s="106" t="s">
        <v>203</v>
      </c>
      <c r="N21" s="107" t="s">
        <v>204</v>
      </c>
      <c r="O21" s="106" t="s">
        <v>203</v>
      </c>
      <c r="P21" s="106" t="s">
        <v>203</v>
      </c>
      <c r="Q21" s="107" t="s">
        <v>204</v>
      </c>
      <c r="R21" s="106" t="s">
        <v>203</v>
      </c>
      <c r="S21" s="106" t="s">
        <v>203</v>
      </c>
      <c r="T21" s="107" t="s">
        <v>204</v>
      </c>
      <c r="U21" s="105"/>
      <c r="W21" s="66"/>
    </row>
    <row r="22" spans="3:23" ht="12.75" customHeight="1">
      <c r="C22" s="62" t="s">
        <v>11</v>
      </c>
      <c r="E22" s="80"/>
      <c r="F22" s="112">
        <v>1103</v>
      </c>
      <c r="G22" s="111">
        <v>443</v>
      </c>
      <c r="H22" s="92">
        <v>40.16319129646419</v>
      </c>
      <c r="I22" s="111">
        <v>681</v>
      </c>
      <c r="J22" s="111">
        <v>260</v>
      </c>
      <c r="K22" s="92">
        <v>38.1791483113069</v>
      </c>
      <c r="L22" s="111">
        <v>119</v>
      </c>
      <c r="M22" s="132">
        <v>21</v>
      </c>
      <c r="N22" s="92">
        <v>17.647058823529413</v>
      </c>
      <c r="O22" s="132">
        <v>2</v>
      </c>
      <c r="P22" s="106" t="s">
        <v>203</v>
      </c>
      <c r="Q22" s="107" t="s">
        <v>204</v>
      </c>
      <c r="R22" s="111">
        <v>24</v>
      </c>
      <c r="S22" s="132">
        <v>7</v>
      </c>
      <c r="T22" s="92">
        <v>29.166666666666668</v>
      </c>
      <c r="W22" s="66"/>
    </row>
    <row r="23" spans="3:23" ht="12.75" customHeight="1">
      <c r="C23" s="62" t="s">
        <v>12</v>
      </c>
      <c r="E23" s="80"/>
      <c r="F23" s="112">
        <v>4517</v>
      </c>
      <c r="G23" s="111">
        <v>1635</v>
      </c>
      <c r="H23" s="92">
        <v>36.19659065751605</v>
      </c>
      <c r="I23" s="111">
        <v>2546</v>
      </c>
      <c r="J23" s="111">
        <v>1006</v>
      </c>
      <c r="K23" s="92">
        <v>39.51296150824823</v>
      </c>
      <c r="L23" s="111">
        <v>321</v>
      </c>
      <c r="M23" s="132">
        <v>48</v>
      </c>
      <c r="N23" s="92">
        <v>14.953271028037381</v>
      </c>
      <c r="O23" s="132">
        <v>1</v>
      </c>
      <c r="P23" s="106" t="s">
        <v>203</v>
      </c>
      <c r="Q23" s="107" t="s">
        <v>204</v>
      </c>
      <c r="R23" s="111">
        <v>95</v>
      </c>
      <c r="S23" s="132">
        <v>38</v>
      </c>
      <c r="T23" s="92">
        <v>40</v>
      </c>
      <c r="W23" s="66"/>
    </row>
    <row r="24" spans="3:23" ht="12.75" customHeight="1">
      <c r="C24" s="62" t="s">
        <v>13</v>
      </c>
      <c r="E24" s="80"/>
      <c r="F24" s="112">
        <v>6001</v>
      </c>
      <c r="G24" s="111">
        <v>2417</v>
      </c>
      <c r="H24" s="92">
        <v>40.27662056323946</v>
      </c>
      <c r="I24" s="111">
        <v>3919</v>
      </c>
      <c r="J24" s="111">
        <v>1662</v>
      </c>
      <c r="K24" s="92">
        <v>42.40877774942587</v>
      </c>
      <c r="L24" s="111">
        <v>434</v>
      </c>
      <c r="M24" s="132">
        <v>85</v>
      </c>
      <c r="N24" s="92">
        <v>19.5852534562212</v>
      </c>
      <c r="O24" s="132">
        <v>17</v>
      </c>
      <c r="P24" s="132">
        <v>7</v>
      </c>
      <c r="Q24" s="92">
        <v>41.17647058823529</v>
      </c>
      <c r="R24" s="111">
        <v>9</v>
      </c>
      <c r="S24" s="132">
        <v>8</v>
      </c>
      <c r="T24" s="92">
        <v>88.88888888888889</v>
      </c>
      <c r="W24" s="66"/>
    </row>
    <row r="25" spans="2:23" ht="15.75" customHeight="1">
      <c r="B25" s="79" t="s">
        <v>180</v>
      </c>
      <c r="E25" s="69"/>
      <c r="F25" s="129"/>
      <c r="G25" s="126"/>
      <c r="H25" s="81"/>
      <c r="I25" s="126"/>
      <c r="J25" s="126"/>
      <c r="K25" s="81"/>
      <c r="L25" s="126"/>
      <c r="M25" s="122"/>
      <c r="N25" s="81"/>
      <c r="O25" s="122"/>
      <c r="P25" s="122"/>
      <c r="Q25" s="81"/>
      <c r="R25" s="126"/>
      <c r="S25" s="122"/>
      <c r="T25" s="81"/>
      <c r="U25" s="78"/>
      <c r="W25" s="66"/>
    </row>
    <row r="26" spans="2:23" s="82" customFormat="1" ht="9">
      <c r="B26" s="79"/>
      <c r="C26" s="82" t="s">
        <v>181</v>
      </c>
      <c r="E26" s="87"/>
      <c r="F26" s="109">
        <v>68</v>
      </c>
      <c r="G26" s="108">
        <v>15</v>
      </c>
      <c r="H26" s="94">
        <v>22.058823529411764</v>
      </c>
      <c r="I26" s="108">
        <v>48</v>
      </c>
      <c r="J26" s="108">
        <v>13</v>
      </c>
      <c r="K26" s="94">
        <v>27.083333333333332</v>
      </c>
      <c r="L26" s="108">
        <v>20</v>
      </c>
      <c r="M26" s="108">
        <v>3</v>
      </c>
      <c r="N26" s="94">
        <v>15</v>
      </c>
      <c r="O26" s="119" t="s">
        <v>203</v>
      </c>
      <c r="P26" s="119" t="s">
        <v>203</v>
      </c>
      <c r="Q26" s="113" t="s">
        <v>204</v>
      </c>
      <c r="R26" s="108">
        <v>13</v>
      </c>
      <c r="S26" s="108">
        <v>4</v>
      </c>
      <c r="T26" s="94">
        <v>30.76923076923077</v>
      </c>
      <c r="U26" s="234"/>
      <c r="V26" s="83"/>
      <c r="W26" s="83"/>
    </row>
    <row r="27" spans="3:23" ht="12.75" customHeight="1">
      <c r="C27" s="62" t="s">
        <v>15</v>
      </c>
      <c r="E27" s="80"/>
      <c r="F27" s="112">
        <v>49</v>
      </c>
      <c r="G27" s="111">
        <v>9</v>
      </c>
      <c r="H27" s="92">
        <v>18.367346938775512</v>
      </c>
      <c r="I27" s="111">
        <v>30</v>
      </c>
      <c r="J27" s="111">
        <v>8</v>
      </c>
      <c r="K27" s="92">
        <v>26.666666666666668</v>
      </c>
      <c r="L27" s="111">
        <v>12</v>
      </c>
      <c r="M27" s="106" t="s">
        <v>203</v>
      </c>
      <c r="N27" s="92" t="s">
        <v>204</v>
      </c>
      <c r="O27" s="106" t="s">
        <v>203</v>
      </c>
      <c r="P27" s="106" t="s">
        <v>203</v>
      </c>
      <c r="Q27" s="107" t="s">
        <v>204</v>
      </c>
      <c r="R27" s="111">
        <v>6</v>
      </c>
      <c r="S27" s="132">
        <v>2</v>
      </c>
      <c r="T27" s="92">
        <v>33.33333333333333</v>
      </c>
      <c r="W27" s="66"/>
    </row>
    <row r="28" spans="3:23" ht="12.75" customHeight="1">
      <c r="C28" s="62" t="s">
        <v>16</v>
      </c>
      <c r="E28" s="80"/>
      <c r="F28" s="112">
        <v>19</v>
      </c>
      <c r="G28" s="111">
        <v>6</v>
      </c>
      <c r="H28" s="92">
        <v>31.57894736842105</v>
      </c>
      <c r="I28" s="111">
        <v>18</v>
      </c>
      <c r="J28" s="111">
        <v>5</v>
      </c>
      <c r="K28" s="92">
        <v>27.77777777777778</v>
      </c>
      <c r="L28" s="111">
        <v>8</v>
      </c>
      <c r="M28" s="132">
        <v>3</v>
      </c>
      <c r="N28" s="92">
        <v>37.5</v>
      </c>
      <c r="O28" s="106" t="s">
        <v>203</v>
      </c>
      <c r="P28" s="106" t="s">
        <v>203</v>
      </c>
      <c r="Q28" s="107" t="s">
        <v>204</v>
      </c>
      <c r="R28" s="111">
        <v>7</v>
      </c>
      <c r="S28" s="132">
        <v>2</v>
      </c>
      <c r="T28" s="92">
        <v>28.57142857142857</v>
      </c>
      <c r="W28" s="66"/>
    </row>
    <row r="29" spans="2:23" s="82" customFormat="1" ht="15.75" customHeight="1">
      <c r="B29" s="82" t="s">
        <v>147</v>
      </c>
      <c r="E29" s="79"/>
      <c r="F29" s="109">
        <v>1333</v>
      </c>
      <c r="G29" s="108">
        <v>499</v>
      </c>
      <c r="H29" s="94">
        <v>37.43435858964741</v>
      </c>
      <c r="I29" s="108">
        <v>543</v>
      </c>
      <c r="J29" s="108">
        <v>188</v>
      </c>
      <c r="K29" s="94">
        <v>34.622467771639045</v>
      </c>
      <c r="L29" s="108">
        <v>254</v>
      </c>
      <c r="M29" s="116">
        <v>68</v>
      </c>
      <c r="N29" s="94">
        <v>26.77165354330709</v>
      </c>
      <c r="O29" s="116">
        <v>1</v>
      </c>
      <c r="P29" s="116">
        <v>1</v>
      </c>
      <c r="Q29" s="94">
        <v>100</v>
      </c>
      <c r="R29" s="108">
        <v>13</v>
      </c>
      <c r="S29" s="116">
        <v>5</v>
      </c>
      <c r="T29" s="94">
        <v>38.46153846153847</v>
      </c>
      <c r="V29" s="83"/>
      <c r="W29" s="83"/>
    </row>
    <row r="30" spans="3:23" ht="12.75" customHeight="1">
      <c r="C30" s="62" t="s">
        <v>108</v>
      </c>
      <c r="E30" s="80"/>
      <c r="F30" s="112">
        <v>149</v>
      </c>
      <c r="G30" s="111">
        <v>65</v>
      </c>
      <c r="H30" s="92">
        <v>43.624161073825505</v>
      </c>
      <c r="I30" s="111">
        <v>89</v>
      </c>
      <c r="J30" s="111">
        <v>37</v>
      </c>
      <c r="K30" s="92">
        <v>41.57303370786517</v>
      </c>
      <c r="L30" s="111">
        <v>34</v>
      </c>
      <c r="M30" s="132">
        <v>11</v>
      </c>
      <c r="N30" s="92">
        <v>32.35294117647059</v>
      </c>
      <c r="O30" s="132">
        <v>1</v>
      </c>
      <c r="P30" s="132">
        <v>1</v>
      </c>
      <c r="Q30" s="92">
        <v>100</v>
      </c>
      <c r="R30" s="106" t="s">
        <v>203</v>
      </c>
      <c r="S30" s="106" t="s">
        <v>203</v>
      </c>
      <c r="T30" s="92" t="s">
        <v>204</v>
      </c>
      <c r="W30" s="66"/>
    </row>
    <row r="31" spans="3:23" ht="12.75" customHeight="1">
      <c r="C31" s="62" t="s">
        <v>18</v>
      </c>
      <c r="E31" s="80"/>
      <c r="F31" s="112">
        <v>51</v>
      </c>
      <c r="G31" s="111">
        <v>19</v>
      </c>
      <c r="H31" s="92">
        <v>37.254901960784316</v>
      </c>
      <c r="I31" s="111">
        <v>42</v>
      </c>
      <c r="J31" s="111">
        <v>19</v>
      </c>
      <c r="K31" s="92">
        <v>45.23809523809524</v>
      </c>
      <c r="L31" s="111">
        <v>17</v>
      </c>
      <c r="M31" s="132">
        <v>6</v>
      </c>
      <c r="N31" s="92">
        <v>35.294117647058826</v>
      </c>
      <c r="O31" s="106" t="s">
        <v>203</v>
      </c>
      <c r="P31" s="106" t="s">
        <v>203</v>
      </c>
      <c r="Q31" s="136" t="s">
        <v>204</v>
      </c>
      <c r="R31" s="106" t="s">
        <v>203</v>
      </c>
      <c r="S31" s="106" t="s">
        <v>203</v>
      </c>
      <c r="T31" s="92" t="s">
        <v>204</v>
      </c>
      <c r="W31" s="66"/>
    </row>
    <row r="32" spans="3:23" ht="12.75" customHeight="1">
      <c r="C32" s="62" t="s">
        <v>19</v>
      </c>
      <c r="E32" s="80"/>
      <c r="F32" s="112">
        <v>497</v>
      </c>
      <c r="G32" s="111">
        <v>194</v>
      </c>
      <c r="H32" s="92">
        <v>39.03420523138833</v>
      </c>
      <c r="I32" s="111">
        <v>185</v>
      </c>
      <c r="J32" s="111">
        <v>67</v>
      </c>
      <c r="K32" s="92">
        <v>36.21621621621622</v>
      </c>
      <c r="L32" s="111">
        <v>83</v>
      </c>
      <c r="M32" s="132">
        <v>23</v>
      </c>
      <c r="N32" s="92">
        <v>27.710843373493976</v>
      </c>
      <c r="O32" s="106" t="s">
        <v>203</v>
      </c>
      <c r="P32" s="106" t="s">
        <v>203</v>
      </c>
      <c r="Q32" s="92" t="s">
        <v>204</v>
      </c>
      <c r="R32" s="106" t="s">
        <v>203</v>
      </c>
      <c r="S32" s="106" t="s">
        <v>203</v>
      </c>
      <c r="T32" s="92" t="s">
        <v>204</v>
      </c>
      <c r="W32" s="66"/>
    </row>
    <row r="33" spans="3:23" ht="12.75" customHeight="1">
      <c r="C33" s="62" t="s">
        <v>110</v>
      </c>
      <c r="E33" s="80"/>
      <c r="F33" s="112">
        <v>83</v>
      </c>
      <c r="G33" s="111">
        <v>22</v>
      </c>
      <c r="H33" s="92">
        <v>26.506024096385545</v>
      </c>
      <c r="I33" s="111">
        <v>44</v>
      </c>
      <c r="J33" s="111">
        <v>13</v>
      </c>
      <c r="K33" s="92">
        <v>29.545454545454547</v>
      </c>
      <c r="L33" s="111">
        <v>20</v>
      </c>
      <c r="M33" s="132">
        <v>6</v>
      </c>
      <c r="N33" s="92">
        <v>30</v>
      </c>
      <c r="O33" s="106" t="s">
        <v>203</v>
      </c>
      <c r="P33" s="106" t="s">
        <v>203</v>
      </c>
      <c r="Q33" s="92" t="s">
        <v>204</v>
      </c>
      <c r="R33" s="106" t="s">
        <v>203</v>
      </c>
      <c r="S33" s="106" t="s">
        <v>203</v>
      </c>
      <c r="T33" s="92" t="s">
        <v>204</v>
      </c>
      <c r="W33" s="66"/>
    </row>
    <row r="34" spans="3:23" ht="12.75" customHeight="1">
      <c r="C34" s="62" t="s">
        <v>20</v>
      </c>
      <c r="E34" s="80"/>
      <c r="F34" s="112">
        <v>255</v>
      </c>
      <c r="G34" s="111">
        <v>87</v>
      </c>
      <c r="H34" s="92">
        <v>34.11764705882353</v>
      </c>
      <c r="I34" s="111">
        <v>76</v>
      </c>
      <c r="J34" s="111">
        <v>22</v>
      </c>
      <c r="K34" s="92">
        <v>28.947368421052634</v>
      </c>
      <c r="L34" s="111">
        <v>49</v>
      </c>
      <c r="M34" s="132">
        <v>10</v>
      </c>
      <c r="N34" s="92">
        <v>20.408163265306122</v>
      </c>
      <c r="O34" s="106" t="s">
        <v>203</v>
      </c>
      <c r="P34" s="106" t="s">
        <v>203</v>
      </c>
      <c r="Q34" s="92" t="s">
        <v>204</v>
      </c>
      <c r="R34" s="106" t="s">
        <v>203</v>
      </c>
      <c r="S34" s="106" t="s">
        <v>203</v>
      </c>
      <c r="T34" s="92" t="s">
        <v>204</v>
      </c>
      <c r="W34" s="66"/>
    </row>
    <row r="35" spans="3:23" ht="12.75" customHeight="1">
      <c r="C35" s="62" t="s">
        <v>21</v>
      </c>
      <c r="E35" s="80"/>
      <c r="F35" s="112">
        <v>189</v>
      </c>
      <c r="G35" s="111">
        <v>69</v>
      </c>
      <c r="H35" s="92">
        <v>36.507936507936506</v>
      </c>
      <c r="I35" s="111">
        <v>75</v>
      </c>
      <c r="J35" s="111">
        <v>20</v>
      </c>
      <c r="K35" s="92">
        <v>26.666666666666668</v>
      </c>
      <c r="L35" s="111">
        <v>36</v>
      </c>
      <c r="M35" s="132">
        <v>9</v>
      </c>
      <c r="N35" s="92">
        <v>25</v>
      </c>
      <c r="O35" s="106" t="s">
        <v>203</v>
      </c>
      <c r="P35" s="106" t="s">
        <v>203</v>
      </c>
      <c r="Q35" s="92" t="s">
        <v>204</v>
      </c>
      <c r="R35" s="106" t="s">
        <v>203</v>
      </c>
      <c r="S35" s="106" t="s">
        <v>203</v>
      </c>
      <c r="T35" s="92" t="s">
        <v>204</v>
      </c>
      <c r="W35" s="66"/>
    </row>
    <row r="36" spans="3:23" ht="12.75" customHeight="1">
      <c r="C36" s="62" t="s">
        <v>22</v>
      </c>
      <c r="E36" s="80"/>
      <c r="F36" s="112">
        <v>43</v>
      </c>
      <c r="G36" s="111">
        <v>16</v>
      </c>
      <c r="H36" s="92">
        <v>37.2093023255814</v>
      </c>
      <c r="I36" s="111">
        <v>12</v>
      </c>
      <c r="J36" s="111">
        <v>5</v>
      </c>
      <c r="K36" s="92">
        <v>41.66666666666667</v>
      </c>
      <c r="L36" s="111">
        <v>8</v>
      </c>
      <c r="M36" s="132">
        <v>3</v>
      </c>
      <c r="N36" s="92">
        <v>37.5</v>
      </c>
      <c r="O36" s="106" t="s">
        <v>203</v>
      </c>
      <c r="P36" s="106" t="s">
        <v>203</v>
      </c>
      <c r="Q36" s="92" t="s">
        <v>204</v>
      </c>
      <c r="R36" s="106" t="s">
        <v>203</v>
      </c>
      <c r="S36" s="106" t="s">
        <v>203</v>
      </c>
      <c r="T36" s="92" t="s">
        <v>204</v>
      </c>
      <c r="W36" s="66"/>
    </row>
    <row r="37" spans="3:23" ht="12.75" customHeight="1">
      <c r="C37" s="62" t="s">
        <v>155</v>
      </c>
      <c r="E37" s="80"/>
      <c r="F37" s="129"/>
      <c r="G37" s="126"/>
      <c r="H37" s="92"/>
      <c r="I37" s="126"/>
      <c r="J37" s="126"/>
      <c r="K37" s="92"/>
      <c r="L37" s="126"/>
      <c r="M37" s="122"/>
      <c r="N37" s="92"/>
      <c r="O37" s="122"/>
      <c r="P37" s="122"/>
      <c r="Q37" s="92"/>
      <c r="R37" s="126"/>
      <c r="S37" s="122"/>
      <c r="T37" s="92"/>
      <c r="W37" s="66"/>
    </row>
    <row r="38" spans="4:23" ht="9">
      <c r="D38" s="80" t="s">
        <v>158</v>
      </c>
      <c r="F38" s="112">
        <v>66</v>
      </c>
      <c r="G38" s="111">
        <v>27</v>
      </c>
      <c r="H38" s="92">
        <v>40.909090909090914</v>
      </c>
      <c r="I38" s="111">
        <v>20</v>
      </c>
      <c r="J38" s="111">
        <v>5</v>
      </c>
      <c r="K38" s="92">
        <v>25</v>
      </c>
      <c r="L38" s="111">
        <v>7</v>
      </c>
      <c r="M38" s="106" t="s">
        <v>203</v>
      </c>
      <c r="N38" s="92" t="s">
        <v>204</v>
      </c>
      <c r="O38" s="106" t="s">
        <v>203</v>
      </c>
      <c r="P38" s="106" t="s">
        <v>203</v>
      </c>
      <c r="Q38" s="92" t="s">
        <v>204</v>
      </c>
      <c r="R38" s="111">
        <v>13</v>
      </c>
      <c r="S38" s="111">
        <v>5</v>
      </c>
      <c r="T38" s="92">
        <v>38.46153846153847</v>
      </c>
      <c r="W38" s="66"/>
    </row>
    <row r="39" spans="2:23" s="82" customFormat="1" ht="15.75" customHeight="1">
      <c r="B39" s="85" t="s">
        <v>157</v>
      </c>
      <c r="C39" s="85"/>
      <c r="D39" s="85"/>
      <c r="E39" s="87"/>
      <c r="F39" s="109">
        <v>12923</v>
      </c>
      <c r="G39" s="108">
        <v>3993</v>
      </c>
      <c r="H39" s="94">
        <v>30.89839820475122</v>
      </c>
      <c r="I39" s="108">
        <v>4620</v>
      </c>
      <c r="J39" s="108">
        <v>1132</v>
      </c>
      <c r="K39" s="94">
        <v>24.502164502164504</v>
      </c>
      <c r="L39" s="108">
        <v>2976</v>
      </c>
      <c r="M39" s="108">
        <v>558</v>
      </c>
      <c r="N39" s="94">
        <v>18.75</v>
      </c>
      <c r="O39" s="116">
        <v>0</v>
      </c>
      <c r="P39" s="119" t="s">
        <v>203</v>
      </c>
      <c r="Q39" s="113" t="s">
        <v>204</v>
      </c>
      <c r="R39" s="108">
        <v>54</v>
      </c>
      <c r="S39" s="108">
        <v>25</v>
      </c>
      <c r="T39" s="94">
        <v>46.2962962962963</v>
      </c>
      <c r="V39" s="83"/>
      <c r="W39" s="83"/>
    </row>
    <row r="40" spans="2:23" ht="9">
      <c r="B40" s="86" t="s">
        <v>67</v>
      </c>
      <c r="D40" s="87"/>
      <c r="E40" s="87"/>
      <c r="F40" s="129"/>
      <c r="G40" s="126"/>
      <c r="H40" s="94"/>
      <c r="I40" s="126"/>
      <c r="J40" s="126"/>
      <c r="K40" s="94"/>
      <c r="L40" s="126"/>
      <c r="M40" s="126"/>
      <c r="N40" s="94"/>
      <c r="O40" s="122"/>
      <c r="P40" s="122"/>
      <c r="Q40" s="81"/>
      <c r="R40" s="126"/>
      <c r="S40" s="126"/>
      <c r="T40" s="81"/>
      <c r="W40" s="66"/>
    </row>
    <row r="41" spans="3:23" s="82" customFormat="1" ht="12.75" customHeight="1">
      <c r="C41" s="85" t="s">
        <v>153</v>
      </c>
      <c r="E41" s="87"/>
      <c r="F41" s="109">
        <v>10663</v>
      </c>
      <c r="G41" s="108">
        <v>3079</v>
      </c>
      <c r="H41" s="94">
        <v>28.87555097064616</v>
      </c>
      <c r="I41" s="108">
        <v>4061</v>
      </c>
      <c r="J41" s="108">
        <v>933</v>
      </c>
      <c r="K41" s="94">
        <v>22.974636788968233</v>
      </c>
      <c r="L41" s="108">
        <v>2674</v>
      </c>
      <c r="M41" s="108">
        <v>445</v>
      </c>
      <c r="N41" s="94">
        <v>16.641735228122663</v>
      </c>
      <c r="O41" s="144" t="s">
        <v>203</v>
      </c>
      <c r="P41" s="144" t="s">
        <v>203</v>
      </c>
      <c r="Q41" s="145" t="s">
        <v>204</v>
      </c>
      <c r="R41" s="144" t="s">
        <v>203</v>
      </c>
      <c r="S41" s="144" t="s">
        <v>203</v>
      </c>
      <c r="T41" s="145" t="s">
        <v>204</v>
      </c>
      <c r="V41" s="83"/>
      <c r="W41" s="83"/>
    </row>
    <row r="42" spans="4:23" ht="12.75" customHeight="1">
      <c r="D42" s="80" t="s">
        <v>183</v>
      </c>
      <c r="E42" s="62"/>
      <c r="F42" s="112">
        <v>266</v>
      </c>
      <c r="G42" s="111">
        <v>65</v>
      </c>
      <c r="H42" s="92">
        <v>24.43609022556391</v>
      </c>
      <c r="I42" s="111">
        <v>127</v>
      </c>
      <c r="J42" s="111">
        <v>23</v>
      </c>
      <c r="K42" s="92">
        <v>18.11023622047244</v>
      </c>
      <c r="L42" s="111">
        <v>83</v>
      </c>
      <c r="M42" s="111">
        <v>5</v>
      </c>
      <c r="N42" s="92">
        <v>6.024096385542169</v>
      </c>
      <c r="O42" s="137" t="s">
        <v>203</v>
      </c>
      <c r="P42" s="137" t="s">
        <v>203</v>
      </c>
      <c r="Q42" s="141" t="s">
        <v>204</v>
      </c>
      <c r="R42" s="137" t="s">
        <v>203</v>
      </c>
      <c r="S42" s="137" t="s">
        <v>203</v>
      </c>
      <c r="T42" s="141" t="s">
        <v>204</v>
      </c>
      <c r="W42" s="66"/>
    </row>
    <row r="43" spans="4:23" ht="12.75" customHeight="1">
      <c r="D43" s="80" t="s">
        <v>196</v>
      </c>
      <c r="E43" s="80"/>
      <c r="F43" s="112">
        <v>635</v>
      </c>
      <c r="G43" s="111">
        <v>189</v>
      </c>
      <c r="H43" s="92">
        <v>29.763779527559052</v>
      </c>
      <c r="I43" s="111">
        <v>213</v>
      </c>
      <c r="J43" s="111">
        <v>47</v>
      </c>
      <c r="K43" s="92">
        <v>22.065727699530516</v>
      </c>
      <c r="L43" s="111">
        <v>148</v>
      </c>
      <c r="M43" s="111">
        <v>26</v>
      </c>
      <c r="N43" s="92">
        <v>17.56756756756757</v>
      </c>
      <c r="O43" s="137" t="s">
        <v>203</v>
      </c>
      <c r="P43" s="137" t="s">
        <v>203</v>
      </c>
      <c r="Q43" s="141" t="s">
        <v>204</v>
      </c>
      <c r="R43" s="137" t="s">
        <v>203</v>
      </c>
      <c r="S43" s="137" t="s">
        <v>203</v>
      </c>
      <c r="T43" s="141" t="s">
        <v>204</v>
      </c>
      <c r="W43" s="66"/>
    </row>
    <row r="44" spans="4:23" ht="12.75" customHeight="1">
      <c r="D44" s="80" t="s">
        <v>193</v>
      </c>
      <c r="E44" s="80"/>
      <c r="F44" s="112">
        <v>499</v>
      </c>
      <c r="G44" s="111">
        <v>199</v>
      </c>
      <c r="H44" s="92">
        <v>39.879759519038075</v>
      </c>
      <c r="I44" s="111">
        <v>225</v>
      </c>
      <c r="J44" s="111">
        <v>65</v>
      </c>
      <c r="K44" s="92">
        <v>28.888888888888886</v>
      </c>
      <c r="L44" s="111">
        <v>121</v>
      </c>
      <c r="M44" s="111">
        <v>22</v>
      </c>
      <c r="N44" s="92">
        <v>18.181818181818183</v>
      </c>
      <c r="O44" s="137" t="s">
        <v>203</v>
      </c>
      <c r="P44" s="137" t="s">
        <v>203</v>
      </c>
      <c r="Q44" s="141" t="s">
        <v>204</v>
      </c>
      <c r="R44" s="137" t="s">
        <v>203</v>
      </c>
      <c r="S44" s="137" t="s">
        <v>203</v>
      </c>
      <c r="T44" s="141" t="s">
        <v>204</v>
      </c>
      <c r="W44" s="66"/>
    </row>
    <row r="45" spans="4:23" ht="12.75" customHeight="1">
      <c r="D45" s="80" t="s">
        <v>165</v>
      </c>
      <c r="E45" s="80"/>
      <c r="F45" s="112">
        <v>633</v>
      </c>
      <c r="G45" s="111">
        <v>166</v>
      </c>
      <c r="H45" s="92">
        <v>26.224328593996844</v>
      </c>
      <c r="I45" s="111">
        <v>203</v>
      </c>
      <c r="J45" s="111">
        <v>35</v>
      </c>
      <c r="K45" s="92">
        <v>17.24137931034483</v>
      </c>
      <c r="L45" s="111">
        <v>125</v>
      </c>
      <c r="M45" s="111">
        <v>10</v>
      </c>
      <c r="N45" s="92">
        <v>8</v>
      </c>
      <c r="O45" s="137" t="s">
        <v>203</v>
      </c>
      <c r="P45" s="137" t="s">
        <v>203</v>
      </c>
      <c r="Q45" s="141" t="s">
        <v>204</v>
      </c>
      <c r="R45" s="137" t="s">
        <v>203</v>
      </c>
      <c r="S45" s="137" t="s">
        <v>203</v>
      </c>
      <c r="T45" s="141" t="s">
        <v>204</v>
      </c>
      <c r="W45" s="66"/>
    </row>
    <row r="46" spans="4:23" ht="12.75" customHeight="1">
      <c r="D46" s="80" t="s">
        <v>166</v>
      </c>
      <c r="E46" s="80"/>
      <c r="F46" s="112">
        <v>262</v>
      </c>
      <c r="G46" s="111">
        <v>71</v>
      </c>
      <c r="H46" s="92">
        <v>27.099236641221374</v>
      </c>
      <c r="I46" s="111">
        <v>147</v>
      </c>
      <c r="J46" s="111">
        <v>35</v>
      </c>
      <c r="K46" s="92">
        <v>23.809523809523807</v>
      </c>
      <c r="L46" s="111">
        <v>92</v>
      </c>
      <c r="M46" s="111">
        <v>14</v>
      </c>
      <c r="N46" s="92">
        <v>15.217391304347828</v>
      </c>
      <c r="O46" s="137" t="s">
        <v>203</v>
      </c>
      <c r="P46" s="137" t="s">
        <v>203</v>
      </c>
      <c r="Q46" s="141" t="s">
        <v>204</v>
      </c>
      <c r="R46" s="137" t="s">
        <v>203</v>
      </c>
      <c r="S46" s="137" t="s">
        <v>203</v>
      </c>
      <c r="T46" s="141" t="s">
        <v>204</v>
      </c>
      <c r="W46" s="66"/>
    </row>
    <row r="47" spans="4:23" ht="12.75" customHeight="1">
      <c r="D47" s="80" t="s">
        <v>167</v>
      </c>
      <c r="E47" s="80"/>
      <c r="F47" s="112">
        <v>486</v>
      </c>
      <c r="G47" s="111">
        <v>114</v>
      </c>
      <c r="H47" s="92">
        <v>23.456790123456788</v>
      </c>
      <c r="I47" s="111">
        <v>260</v>
      </c>
      <c r="J47" s="111">
        <v>50</v>
      </c>
      <c r="K47" s="92">
        <v>19.230769230769234</v>
      </c>
      <c r="L47" s="111">
        <v>137</v>
      </c>
      <c r="M47" s="111">
        <v>17</v>
      </c>
      <c r="N47" s="92">
        <v>12.408759124087592</v>
      </c>
      <c r="O47" s="137" t="s">
        <v>203</v>
      </c>
      <c r="P47" s="137" t="s">
        <v>203</v>
      </c>
      <c r="Q47" s="141" t="s">
        <v>204</v>
      </c>
      <c r="R47" s="137" t="s">
        <v>203</v>
      </c>
      <c r="S47" s="137" t="s">
        <v>203</v>
      </c>
      <c r="T47" s="141" t="s">
        <v>204</v>
      </c>
      <c r="W47" s="66"/>
    </row>
    <row r="48" spans="4:23" ht="12.75" customHeight="1">
      <c r="D48" s="80" t="s">
        <v>170</v>
      </c>
      <c r="E48" s="80"/>
      <c r="F48" s="112">
        <v>390</v>
      </c>
      <c r="G48" s="111">
        <v>132</v>
      </c>
      <c r="H48" s="92">
        <v>33.84615384615385</v>
      </c>
      <c r="I48" s="111">
        <v>166</v>
      </c>
      <c r="J48" s="111">
        <v>44</v>
      </c>
      <c r="K48" s="92">
        <v>26.506024096385545</v>
      </c>
      <c r="L48" s="111">
        <v>115</v>
      </c>
      <c r="M48" s="111">
        <v>24</v>
      </c>
      <c r="N48" s="92">
        <v>20.869565217391305</v>
      </c>
      <c r="O48" s="137" t="s">
        <v>203</v>
      </c>
      <c r="P48" s="137" t="s">
        <v>203</v>
      </c>
      <c r="Q48" s="141" t="s">
        <v>204</v>
      </c>
      <c r="R48" s="137" t="s">
        <v>203</v>
      </c>
      <c r="S48" s="137" t="s">
        <v>203</v>
      </c>
      <c r="T48" s="141" t="s">
        <v>204</v>
      </c>
      <c r="W48" s="66"/>
    </row>
    <row r="49" spans="4:23" ht="12.75" customHeight="1">
      <c r="D49" s="80" t="s">
        <v>171</v>
      </c>
      <c r="E49" s="80"/>
      <c r="F49" s="112">
        <v>1600</v>
      </c>
      <c r="G49" s="111">
        <v>446</v>
      </c>
      <c r="H49" s="92">
        <v>27.875</v>
      </c>
      <c r="I49" s="111">
        <v>650</v>
      </c>
      <c r="J49" s="111">
        <v>139</v>
      </c>
      <c r="K49" s="92">
        <v>21.384615384615387</v>
      </c>
      <c r="L49" s="111">
        <v>471</v>
      </c>
      <c r="M49" s="111">
        <v>91</v>
      </c>
      <c r="N49" s="92">
        <v>19.32059447983015</v>
      </c>
      <c r="O49" s="137" t="s">
        <v>203</v>
      </c>
      <c r="P49" s="137" t="s">
        <v>203</v>
      </c>
      <c r="Q49" s="141" t="s">
        <v>204</v>
      </c>
      <c r="R49" s="137" t="s">
        <v>203</v>
      </c>
      <c r="S49" s="137" t="s">
        <v>203</v>
      </c>
      <c r="T49" s="141" t="s">
        <v>204</v>
      </c>
      <c r="W49" s="66"/>
    </row>
    <row r="50" spans="4:23" ht="12.75" customHeight="1">
      <c r="D50" s="80" t="s">
        <v>169</v>
      </c>
      <c r="F50" s="112">
        <v>1408</v>
      </c>
      <c r="G50" s="111">
        <v>338</v>
      </c>
      <c r="H50" s="92">
        <v>24.005681818181817</v>
      </c>
      <c r="I50" s="111">
        <v>424</v>
      </c>
      <c r="J50" s="111">
        <v>79</v>
      </c>
      <c r="K50" s="92">
        <v>18.632075471698112</v>
      </c>
      <c r="L50" s="111">
        <v>297</v>
      </c>
      <c r="M50" s="111">
        <v>47</v>
      </c>
      <c r="N50" s="92">
        <v>15.824915824915825</v>
      </c>
      <c r="O50" s="137" t="s">
        <v>203</v>
      </c>
      <c r="P50" s="137" t="s">
        <v>203</v>
      </c>
      <c r="Q50" s="141" t="s">
        <v>204</v>
      </c>
      <c r="R50" s="137" t="s">
        <v>203</v>
      </c>
      <c r="S50" s="137" t="s">
        <v>203</v>
      </c>
      <c r="T50" s="141" t="s">
        <v>204</v>
      </c>
      <c r="W50" s="66"/>
    </row>
    <row r="51" spans="4:23" ht="12.75" customHeight="1">
      <c r="D51" s="80" t="s">
        <v>164</v>
      </c>
      <c r="F51" s="112">
        <v>1065</v>
      </c>
      <c r="G51" s="111">
        <v>306</v>
      </c>
      <c r="H51" s="92">
        <v>28.732394366197184</v>
      </c>
      <c r="I51" s="111">
        <v>364</v>
      </c>
      <c r="J51" s="111">
        <v>80</v>
      </c>
      <c r="K51" s="92">
        <v>21.978021978021978</v>
      </c>
      <c r="L51" s="111">
        <v>223</v>
      </c>
      <c r="M51" s="111">
        <v>37</v>
      </c>
      <c r="N51" s="92">
        <v>16.591928251121075</v>
      </c>
      <c r="O51" s="137" t="s">
        <v>203</v>
      </c>
      <c r="P51" s="137" t="s">
        <v>203</v>
      </c>
      <c r="Q51" s="141" t="s">
        <v>204</v>
      </c>
      <c r="R51" s="137" t="s">
        <v>203</v>
      </c>
      <c r="S51" s="137" t="s">
        <v>203</v>
      </c>
      <c r="T51" s="141" t="s">
        <v>204</v>
      </c>
      <c r="W51" s="66"/>
    </row>
    <row r="52" spans="4:23" ht="12.75" customHeight="1">
      <c r="D52" s="80" t="s">
        <v>168</v>
      </c>
      <c r="E52" s="80"/>
      <c r="F52" s="112">
        <v>532</v>
      </c>
      <c r="G52" s="111">
        <v>137</v>
      </c>
      <c r="H52" s="92">
        <v>25.75187969924812</v>
      </c>
      <c r="I52" s="111">
        <v>186</v>
      </c>
      <c r="J52" s="111">
        <v>34</v>
      </c>
      <c r="K52" s="92">
        <v>18.27956989247312</v>
      </c>
      <c r="L52" s="111">
        <v>153</v>
      </c>
      <c r="M52" s="111">
        <v>21</v>
      </c>
      <c r="N52" s="92">
        <v>13.725490196078432</v>
      </c>
      <c r="O52" s="137" t="s">
        <v>203</v>
      </c>
      <c r="P52" s="137" t="s">
        <v>203</v>
      </c>
      <c r="Q52" s="141" t="s">
        <v>204</v>
      </c>
      <c r="R52" s="137" t="s">
        <v>203</v>
      </c>
      <c r="S52" s="137" t="s">
        <v>203</v>
      </c>
      <c r="T52" s="141" t="s">
        <v>204</v>
      </c>
      <c r="W52" s="66"/>
    </row>
    <row r="53" spans="4:23" ht="12.75" customHeight="1">
      <c r="D53" s="80" t="s">
        <v>172</v>
      </c>
      <c r="E53" s="80"/>
      <c r="F53" s="112">
        <v>785</v>
      </c>
      <c r="G53" s="111">
        <v>230</v>
      </c>
      <c r="H53" s="92">
        <v>29.29936305732484</v>
      </c>
      <c r="I53" s="111">
        <v>326</v>
      </c>
      <c r="J53" s="111">
        <v>78</v>
      </c>
      <c r="K53" s="92">
        <v>23.92638036809816</v>
      </c>
      <c r="L53" s="111">
        <v>211</v>
      </c>
      <c r="M53" s="111">
        <v>30</v>
      </c>
      <c r="N53" s="92">
        <v>14.218009478672986</v>
      </c>
      <c r="O53" s="137" t="s">
        <v>203</v>
      </c>
      <c r="P53" s="137" t="s">
        <v>203</v>
      </c>
      <c r="Q53" s="141" t="s">
        <v>204</v>
      </c>
      <c r="R53" s="137" t="s">
        <v>203</v>
      </c>
      <c r="S53" s="137" t="s">
        <v>203</v>
      </c>
      <c r="T53" s="141" t="s">
        <v>204</v>
      </c>
      <c r="W53" s="66"/>
    </row>
    <row r="54" spans="4:23" ht="12.75" customHeight="1">
      <c r="D54" s="80" t="s">
        <v>173</v>
      </c>
      <c r="E54" s="80"/>
      <c r="F54" s="112">
        <v>359</v>
      </c>
      <c r="G54" s="111">
        <v>111</v>
      </c>
      <c r="H54" s="92">
        <v>30.919220055710305</v>
      </c>
      <c r="I54" s="111">
        <v>92</v>
      </c>
      <c r="J54" s="111">
        <v>27</v>
      </c>
      <c r="K54" s="92">
        <v>29.347826086956523</v>
      </c>
      <c r="L54" s="111">
        <v>63</v>
      </c>
      <c r="M54" s="111">
        <v>13</v>
      </c>
      <c r="N54" s="92">
        <v>20.634920634920633</v>
      </c>
      <c r="O54" s="137" t="s">
        <v>203</v>
      </c>
      <c r="P54" s="137" t="s">
        <v>203</v>
      </c>
      <c r="Q54" s="141" t="s">
        <v>204</v>
      </c>
      <c r="R54" s="137" t="s">
        <v>203</v>
      </c>
      <c r="S54" s="137" t="s">
        <v>203</v>
      </c>
      <c r="T54" s="141" t="s">
        <v>204</v>
      </c>
      <c r="W54" s="66"/>
    </row>
    <row r="55" spans="4:23" ht="12.75" customHeight="1">
      <c r="D55" s="80" t="s">
        <v>174</v>
      </c>
      <c r="E55" s="80"/>
      <c r="F55" s="112">
        <v>404</v>
      </c>
      <c r="G55" s="111">
        <v>114</v>
      </c>
      <c r="H55" s="92">
        <v>28.217821782178216</v>
      </c>
      <c r="I55" s="111">
        <v>165</v>
      </c>
      <c r="J55" s="111">
        <v>29</v>
      </c>
      <c r="K55" s="92">
        <v>17.575757575757574</v>
      </c>
      <c r="L55" s="111">
        <v>134</v>
      </c>
      <c r="M55" s="111">
        <v>20</v>
      </c>
      <c r="N55" s="92">
        <v>14.925373134328357</v>
      </c>
      <c r="O55" s="137" t="s">
        <v>203</v>
      </c>
      <c r="P55" s="137" t="s">
        <v>203</v>
      </c>
      <c r="Q55" s="141" t="s">
        <v>204</v>
      </c>
      <c r="R55" s="137" t="s">
        <v>203</v>
      </c>
      <c r="S55" s="137" t="s">
        <v>203</v>
      </c>
      <c r="T55" s="141" t="s">
        <v>204</v>
      </c>
      <c r="W55" s="66"/>
    </row>
    <row r="56" spans="4:23" ht="12.75" customHeight="1">
      <c r="D56" s="80" t="s">
        <v>175</v>
      </c>
      <c r="E56" s="80"/>
      <c r="F56" s="112">
        <v>293</v>
      </c>
      <c r="G56" s="111">
        <v>112</v>
      </c>
      <c r="H56" s="92">
        <v>38.225255972696246</v>
      </c>
      <c r="I56" s="111">
        <v>113</v>
      </c>
      <c r="J56" s="111">
        <v>35</v>
      </c>
      <c r="K56" s="92">
        <v>30.973451327433626</v>
      </c>
      <c r="L56" s="111">
        <v>69</v>
      </c>
      <c r="M56" s="111">
        <v>15</v>
      </c>
      <c r="N56" s="92">
        <v>21.73913043478261</v>
      </c>
      <c r="O56" s="137" t="s">
        <v>203</v>
      </c>
      <c r="P56" s="137" t="s">
        <v>203</v>
      </c>
      <c r="Q56" s="141" t="s">
        <v>204</v>
      </c>
      <c r="R56" s="137" t="s">
        <v>203</v>
      </c>
      <c r="S56" s="137" t="s">
        <v>203</v>
      </c>
      <c r="T56" s="141" t="s">
        <v>204</v>
      </c>
      <c r="W56" s="66"/>
    </row>
    <row r="57" spans="4:23" ht="12.75" customHeight="1">
      <c r="D57" s="80" t="s">
        <v>176</v>
      </c>
      <c r="E57" s="80"/>
      <c r="F57" s="112">
        <v>305</v>
      </c>
      <c r="G57" s="111">
        <v>86</v>
      </c>
      <c r="H57" s="92">
        <v>28.196721311475407</v>
      </c>
      <c r="I57" s="111">
        <v>144</v>
      </c>
      <c r="J57" s="111">
        <v>40</v>
      </c>
      <c r="K57" s="92">
        <v>27.77777777777778</v>
      </c>
      <c r="L57" s="111">
        <v>90</v>
      </c>
      <c r="M57" s="111">
        <v>20</v>
      </c>
      <c r="N57" s="92">
        <v>22.22222222222222</v>
      </c>
      <c r="O57" s="137" t="s">
        <v>203</v>
      </c>
      <c r="P57" s="137" t="s">
        <v>203</v>
      </c>
      <c r="Q57" s="141" t="s">
        <v>204</v>
      </c>
      <c r="R57" s="137" t="s">
        <v>203</v>
      </c>
      <c r="S57" s="137" t="s">
        <v>203</v>
      </c>
      <c r="T57" s="141" t="s">
        <v>204</v>
      </c>
      <c r="W57" s="66"/>
    </row>
    <row r="58" spans="4:23" ht="12.75" customHeight="1">
      <c r="D58" s="80" t="s">
        <v>177</v>
      </c>
      <c r="E58" s="80"/>
      <c r="F58" s="112">
        <v>741</v>
      </c>
      <c r="G58" s="111">
        <v>263</v>
      </c>
      <c r="H58" s="92">
        <v>35.49257759784076</v>
      </c>
      <c r="I58" s="111">
        <v>256</v>
      </c>
      <c r="J58" s="111">
        <v>93</v>
      </c>
      <c r="K58" s="92">
        <v>36.328125</v>
      </c>
      <c r="L58" s="111">
        <v>142</v>
      </c>
      <c r="M58" s="111">
        <v>33</v>
      </c>
      <c r="N58" s="92">
        <v>23.239436619718308</v>
      </c>
      <c r="O58" s="137" t="s">
        <v>203</v>
      </c>
      <c r="P58" s="137" t="s">
        <v>203</v>
      </c>
      <c r="Q58" s="141" t="s">
        <v>204</v>
      </c>
      <c r="R58" s="137" t="s">
        <v>203</v>
      </c>
      <c r="S58" s="137" t="s">
        <v>203</v>
      </c>
      <c r="T58" s="141" t="s">
        <v>204</v>
      </c>
      <c r="W58" s="66"/>
    </row>
    <row r="59" spans="3:22" s="82" customFormat="1" ht="15.75" customHeight="1">
      <c r="C59" s="82" t="s">
        <v>159</v>
      </c>
      <c r="E59" s="79"/>
      <c r="F59" s="135">
        <v>573</v>
      </c>
      <c r="G59" s="131">
        <v>326</v>
      </c>
      <c r="H59" s="94">
        <v>56.8935427574171</v>
      </c>
      <c r="I59" s="125">
        <v>112</v>
      </c>
      <c r="J59" s="121">
        <v>60</v>
      </c>
      <c r="K59" s="94">
        <v>53.57142857142857</v>
      </c>
      <c r="L59" s="131">
        <v>101</v>
      </c>
      <c r="M59" s="131">
        <v>53</v>
      </c>
      <c r="N59" s="94">
        <v>52.475247524752476</v>
      </c>
      <c r="O59" s="233" t="s">
        <v>203</v>
      </c>
      <c r="P59" s="233" t="s">
        <v>203</v>
      </c>
      <c r="Q59" s="145" t="s">
        <v>204</v>
      </c>
      <c r="R59" s="233" t="s">
        <v>203</v>
      </c>
      <c r="S59" s="233" t="s">
        <v>203</v>
      </c>
      <c r="T59" s="145" t="s">
        <v>204</v>
      </c>
      <c r="V59" s="138"/>
    </row>
    <row r="60" spans="4:23" ht="12.75" customHeight="1">
      <c r="D60" s="80" t="s">
        <v>27</v>
      </c>
      <c r="E60" s="80"/>
      <c r="F60" s="112">
        <v>365</v>
      </c>
      <c r="G60" s="111">
        <v>219</v>
      </c>
      <c r="H60" s="92">
        <v>60</v>
      </c>
      <c r="I60" s="111">
        <v>63</v>
      </c>
      <c r="J60" s="111">
        <v>38</v>
      </c>
      <c r="K60" s="92">
        <v>60.317460317460316</v>
      </c>
      <c r="L60" s="111">
        <v>61</v>
      </c>
      <c r="M60" s="111">
        <v>37</v>
      </c>
      <c r="N60" s="92">
        <v>60.65573770491803</v>
      </c>
      <c r="O60" s="139" t="s">
        <v>203</v>
      </c>
      <c r="P60" s="139" t="s">
        <v>203</v>
      </c>
      <c r="Q60" s="141" t="s">
        <v>204</v>
      </c>
      <c r="R60" s="139" t="s">
        <v>203</v>
      </c>
      <c r="S60" s="139" t="s">
        <v>203</v>
      </c>
      <c r="T60" s="141" t="s">
        <v>204</v>
      </c>
      <c r="W60" s="66"/>
    </row>
    <row r="61" spans="4:23" ht="12.75" customHeight="1">
      <c r="D61" s="80" t="s">
        <v>148</v>
      </c>
      <c r="E61" s="80"/>
      <c r="F61" s="112">
        <v>208</v>
      </c>
      <c r="G61" s="111">
        <v>107</v>
      </c>
      <c r="H61" s="92">
        <v>51.442307692307686</v>
      </c>
      <c r="I61" s="111">
        <v>49</v>
      </c>
      <c r="J61" s="111">
        <v>22</v>
      </c>
      <c r="K61" s="92">
        <v>44.89795918367347</v>
      </c>
      <c r="L61" s="111">
        <v>40</v>
      </c>
      <c r="M61" s="111">
        <v>16</v>
      </c>
      <c r="N61" s="92">
        <v>40</v>
      </c>
      <c r="O61" s="139" t="s">
        <v>203</v>
      </c>
      <c r="P61" s="139" t="s">
        <v>203</v>
      </c>
      <c r="Q61" s="141" t="s">
        <v>204</v>
      </c>
      <c r="R61" s="139" t="s">
        <v>203</v>
      </c>
      <c r="S61" s="139" t="s">
        <v>203</v>
      </c>
      <c r="T61" s="141" t="s">
        <v>204</v>
      </c>
      <c r="W61" s="66"/>
    </row>
    <row r="62" spans="6:20" ht="9">
      <c r="F62" s="90"/>
      <c r="G62" s="90"/>
      <c r="H62" s="91"/>
      <c r="I62" s="118"/>
      <c r="J62" s="134"/>
      <c r="K62" s="91"/>
      <c r="L62" s="90"/>
      <c r="M62" s="90"/>
      <c r="N62" s="91"/>
      <c r="O62" s="90"/>
      <c r="P62" s="90"/>
      <c r="Q62" s="143"/>
      <c r="R62" s="90"/>
      <c r="S62" s="90"/>
      <c r="T62" s="127"/>
    </row>
    <row r="63" spans="6:20" ht="9">
      <c r="F63" s="90"/>
      <c r="G63" s="90"/>
      <c r="H63" s="91"/>
      <c r="I63" s="118"/>
      <c r="J63" s="134"/>
      <c r="K63" s="91"/>
      <c r="L63" s="90"/>
      <c r="M63" s="90"/>
      <c r="N63" s="91"/>
      <c r="O63" s="90"/>
      <c r="P63" s="90"/>
      <c r="Q63" s="143"/>
      <c r="R63" s="90"/>
      <c r="S63" s="90"/>
      <c r="T63" s="127"/>
    </row>
    <row r="64" spans="6:20" ht="9">
      <c r="F64" s="90"/>
      <c r="G64" s="90"/>
      <c r="H64" s="91"/>
      <c r="I64" s="118"/>
      <c r="J64" s="134"/>
      <c r="K64" s="91"/>
      <c r="L64" s="90"/>
      <c r="M64" s="90"/>
      <c r="N64" s="91"/>
      <c r="O64" s="90"/>
      <c r="P64" s="90"/>
      <c r="Q64" s="143"/>
      <c r="R64" s="90"/>
      <c r="S64" s="90"/>
      <c r="T64" s="127"/>
    </row>
    <row r="65" spans="3:23" s="82" customFormat="1" ht="15" customHeight="1">
      <c r="C65" s="85" t="s">
        <v>160</v>
      </c>
      <c r="E65" s="87"/>
      <c r="F65" s="109">
        <v>1160</v>
      </c>
      <c r="G65" s="108">
        <v>416</v>
      </c>
      <c r="H65" s="130">
        <v>35.86206896551724</v>
      </c>
      <c r="I65" s="108">
        <v>272</v>
      </c>
      <c r="J65" s="108">
        <v>96</v>
      </c>
      <c r="K65" s="94">
        <v>35.294117647058826</v>
      </c>
      <c r="L65" s="108">
        <v>200</v>
      </c>
      <c r="M65" s="108">
        <v>60</v>
      </c>
      <c r="N65" s="94">
        <v>30</v>
      </c>
      <c r="O65" s="144" t="s">
        <v>203</v>
      </c>
      <c r="P65" s="144" t="s">
        <v>203</v>
      </c>
      <c r="Q65" s="145" t="s">
        <v>204</v>
      </c>
      <c r="R65" s="108">
        <v>35</v>
      </c>
      <c r="S65" s="108">
        <v>19</v>
      </c>
      <c r="T65" s="94">
        <v>54.285714285714285</v>
      </c>
      <c r="V65" s="83"/>
      <c r="W65" s="83"/>
    </row>
    <row r="66" spans="4:23" ht="12.75" customHeight="1">
      <c r="D66" s="80" t="s">
        <v>161</v>
      </c>
      <c r="F66" s="129"/>
      <c r="G66" s="126"/>
      <c r="H66" s="130"/>
      <c r="I66" s="126"/>
      <c r="J66" s="126"/>
      <c r="K66" s="94"/>
      <c r="L66" s="126"/>
      <c r="M66" s="128"/>
      <c r="N66" s="94"/>
      <c r="O66" s="137"/>
      <c r="P66" s="137"/>
      <c r="Q66" s="141"/>
      <c r="R66" s="124"/>
      <c r="S66" s="126"/>
      <c r="T66" s="94"/>
      <c r="W66" s="66"/>
    </row>
    <row r="67" spans="4:23" ht="9">
      <c r="D67" s="80"/>
      <c r="E67" s="84" t="s">
        <v>185</v>
      </c>
      <c r="F67" s="112">
        <v>266</v>
      </c>
      <c r="G67" s="111">
        <v>82</v>
      </c>
      <c r="H67" s="140">
        <v>30.82706766917293</v>
      </c>
      <c r="I67" s="111">
        <v>55</v>
      </c>
      <c r="J67" s="111">
        <v>16</v>
      </c>
      <c r="K67" s="92">
        <v>29.09090909090909</v>
      </c>
      <c r="L67" s="111">
        <v>47</v>
      </c>
      <c r="M67" s="120">
        <v>15</v>
      </c>
      <c r="N67" s="92">
        <v>31.914893617021278</v>
      </c>
      <c r="O67" s="137" t="s">
        <v>203</v>
      </c>
      <c r="P67" s="137" t="s">
        <v>203</v>
      </c>
      <c r="Q67" s="141" t="s">
        <v>204</v>
      </c>
      <c r="R67" s="137" t="s">
        <v>203</v>
      </c>
      <c r="S67" s="137" t="s">
        <v>203</v>
      </c>
      <c r="T67" s="141" t="s">
        <v>204</v>
      </c>
      <c r="W67" s="66"/>
    </row>
    <row r="68" spans="4:23" ht="12.75" customHeight="1">
      <c r="D68" s="80" t="s">
        <v>111</v>
      </c>
      <c r="F68" s="129"/>
      <c r="G68" s="126"/>
      <c r="H68" s="140"/>
      <c r="I68" s="126"/>
      <c r="J68" s="126"/>
      <c r="K68" s="92"/>
      <c r="L68" s="126"/>
      <c r="M68" s="128"/>
      <c r="N68" s="92"/>
      <c r="O68" s="137"/>
      <c r="P68" s="137"/>
      <c r="Q68" s="141"/>
      <c r="R68" s="124"/>
      <c r="S68" s="126"/>
      <c r="T68" s="92"/>
      <c r="W68" s="66"/>
    </row>
    <row r="69" spans="4:23" ht="9">
      <c r="D69" s="80"/>
      <c r="E69" s="84" t="s">
        <v>186</v>
      </c>
      <c r="F69" s="112">
        <v>305</v>
      </c>
      <c r="G69" s="111">
        <v>90</v>
      </c>
      <c r="H69" s="140">
        <v>29.508196721311474</v>
      </c>
      <c r="I69" s="111">
        <v>82</v>
      </c>
      <c r="J69" s="111">
        <v>22</v>
      </c>
      <c r="K69" s="92">
        <v>26.82926829268293</v>
      </c>
      <c r="L69" s="111">
        <v>68</v>
      </c>
      <c r="M69" s="120">
        <v>13</v>
      </c>
      <c r="N69" s="92">
        <v>19.11764705882353</v>
      </c>
      <c r="O69" s="137" t="s">
        <v>203</v>
      </c>
      <c r="P69" s="137" t="s">
        <v>203</v>
      </c>
      <c r="Q69" s="141" t="s">
        <v>204</v>
      </c>
      <c r="R69" s="139" t="s">
        <v>203</v>
      </c>
      <c r="S69" s="139" t="s">
        <v>203</v>
      </c>
      <c r="T69" s="142" t="s">
        <v>204</v>
      </c>
      <c r="W69" s="66"/>
    </row>
    <row r="70" spans="4:23" ht="12.75" customHeight="1">
      <c r="D70" s="80" t="s">
        <v>184</v>
      </c>
      <c r="F70" s="112">
        <v>106</v>
      </c>
      <c r="G70" s="111">
        <v>33</v>
      </c>
      <c r="H70" s="140">
        <v>31.132075471698112</v>
      </c>
      <c r="I70" s="111">
        <v>16</v>
      </c>
      <c r="J70" s="111">
        <v>5</v>
      </c>
      <c r="K70" s="92">
        <v>31.25</v>
      </c>
      <c r="L70" s="111">
        <v>14</v>
      </c>
      <c r="M70" s="120">
        <v>4</v>
      </c>
      <c r="N70" s="92">
        <v>28.57142857142857</v>
      </c>
      <c r="O70" s="137" t="s">
        <v>203</v>
      </c>
      <c r="P70" s="137" t="s">
        <v>203</v>
      </c>
      <c r="Q70" s="141" t="s">
        <v>204</v>
      </c>
      <c r="R70" s="139" t="s">
        <v>203</v>
      </c>
      <c r="S70" s="139" t="s">
        <v>203</v>
      </c>
      <c r="T70" s="142" t="s">
        <v>204</v>
      </c>
      <c r="W70" s="66"/>
    </row>
    <row r="71" spans="4:23" ht="12.75" customHeight="1">
      <c r="D71" s="80" t="s">
        <v>178</v>
      </c>
      <c r="F71" s="129"/>
      <c r="G71" s="126"/>
      <c r="H71" s="140"/>
      <c r="I71" s="126"/>
      <c r="J71" s="126"/>
      <c r="K71" s="92"/>
      <c r="L71" s="126"/>
      <c r="M71" s="128"/>
      <c r="N71" s="92"/>
      <c r="O71" s="137"/>
      <c r="P71" s="137"/>
      <c r="Q71" s="141"/>
      <c r="R71" s="124"/>
      <c r="S71" s="126"/>
      <c r="T71" s="92"/>
      <c r="W71" s="66"/>
    </row>
    <row r="72" spans="5:20" ht="9">
      <c r="E72" s="84" t="s">
        <v>188</v>
      </c>
      <c r="F72" s="112">
        <v>75</v>
      </c>
      <c r="G72" s="111">
        <v>47</v>
      </c>
      <c r="H72" s="140">
        <v>62.66666666666667</v>
      </c>
      <c r="I72" s="111">
        <v>26</v>
      </c>
      <c r="J72" s="111">
        <v>15</v>
      </c>
      <c r="K72" s="92">
        <v>57.692307692307686</v>
      </c>
      <c r="L72" s="111">
        <v>16</v>
      </c>
      <c r="M72" s="120">
        <v>9</v>
      </c>
      <c r="N72" s="92">
        <v>56.25</v>
      </c>
      <c r="O72" s="137" t="s">
        <v>203</v>
      </c>
      <c r="P72" s="137" t="s">
        <v>203</v>
      </c>
      <c r="Q72" s="141" t="s">
        <v>204</v>
      </c>
      <c r="R72" s="117">
        <v>9</v>
      </c>
      <c r="S72" s="111">
        <v>5</v>
      </c>
      <c r="T72" s="92">
        <v>55.55555555555556</v>
      </c>
    </row>
    <row r="73" spans="4:23" ht="12.75" customHeight="1">
      <c r="D73" s="80" t="s">
        <v>72</v>
      </c>
      <c r="F73" s="112">
        <v>265</v>
      </c>
      <c r="G73" s="111">
        <v>103</v>
      </c>
      <c r="H73" s="140">
        <v>38.86792452830189</v>
      </c>
      <c r="I73" s="111">
        <v>47</v>
      </c>
      <c r="J73" s="111">
        <v>23</v>
      </c>
      <c r="K73" s="92">
        <v>48.93617021276596</v>
      </c>
      <c r="L73" s="111">
        <v>17</v>
      </c>
      <c r="M73" s="120">
        <v>5</v>
      </c>
      <c r="N73" s="92">
        <v>29.411764705882355</v>
      </c>
      <c r="O73" s="137" t="s">
        <v>203</v>
      </c>
      <c r="P73" s="137" t="s">
        <v>203</v>
      </c>
      <c r="Q73" s="141" t="s">
        <v>204</v>
      </c>
      <c r="R73" s="117">
        <v>25</v>
      </c>
      <c r="S73" s="111">
        <v>14</v>
      </c>
      <c r="T73" s="92">
        <v>56.00000000000001</v>
      </c>
      <c r="W73" s="66"/>
    </row>
    <row r="74" spans="4:20" ht="12.75" customHeight="1">
      <c r="D74" s="62" t="s">
        <v>162</v>
      </c>
      <c r="F74" s="129"/>
      <c r="G74" s="126"/>
      <c r="H74" s="140"/>
      <c r="I74" s="126"/>
      <c r="J74" s="126"/>
      <c r="K74" s="92"/>
      <c r="L74" s="126"/>
      <c r="M74" s="128"/>
      <c r="N74" s="92"/>
      <c r="O74" s="137"/>
      <c r="P74" s="137"/>
      <c r="Q74" s="141"/>
      <c r="R74" s="124"/>
      <c r="S74" s="126"/>
      <c r="T74" s="92"/>
    </row>
    <row r="75" spans="5:20" ht="9">
      <c r="E75" s="84" t="s">
        <v>187</v>
      </c>
      <c r="F75" s="112">
        <v>62</v>
      </c>
      <c r="G75" s="111">
        <v>33</v>
      </c>
      <c r="H75" s="140">
        <v>53.2258064516129</v>
      </c>
      <c r="I75" s="111">
        <v>8</v>
      </c>
      <c r="J75" s="111">
        <v>3</v>
      </c>
      <c r="K75" s="92">
        <v>37.5</v>
      </c>
      <c r="L75" s="111">
        <v>7</v>
      </c>
      <c r="M75" s="120">
        <v>3</v>
      </c>
      <c r="N75" s="92">
        <v>42.857142857142854</v>
      </c>
      <c r="O75" s="137" t="s">
        <v>203</v>
      </c>
      <c r="P75" s="137" t="s">
        <v>203</v>
      </c>
      <c r="Q75" s="141" t="s">
        <v>204</v>
      </c>
      <c r="R75" s="117">
        <v>1</v>
      </c>
      <c r="S75" s="106" t="s">
        <v>203</v>
      </c>
      <c r="T75" s="107" t="s">
        <v>204</v>
      </c>
    </row>
    <row r="76" spans="4:20" ht="12.75" customHeight="1">
      <c r="D76" s="62" t="s">
        <v>179</v>
      </c>
      <c r="F76" s="129"/>
      <c r="G76" s="126"/>
      <c r="H76" s="140"/>
      <c r="I76" s="126"/>
      <c r="J76" s="126"/>
      <c r="K76" s="92"/>
      <c r="L76" s="126"/>
      <c r="M76" s="128"/>
      <c r="N76" s="92"/>
      <c r="O76" s="137"/>
      <c r="P76" s="137"/>
      <c r="Q76" s="141"/>
      <c r="R76" s="137"/>
      <c r="S76" s="137"/>
      <c r="T76" s="141"/>
    </row>
    <row r="77" spans="5:20" ht="9">
      <c r="E77" s="84" t="s">
        <v>189</v>
      </c>
      <c r="F77" s="112">
        <v>30</v>
      </c>
      <c r="G77" s="111">
        <v>14</v>
      </c>
      <c r="H77" s="140">
        <v>46.666666666666664</v>
      </c>
      <c r="I77" s="111">
        <v>10</v>
      </c>
      <c r="J77" s="111">
        <v>4</v>
      </c>
      <c r="K77" s="92">
        <v>40</v>
      </c>
      <c r="L77" s="111">
        <v>9</v>
      </c>
      <c r="M77" s="120">
        <v>3</v>
      </c>
      <c r="N77" s="92">
        <v>33.33333333333333</v>
      </c>
      <c r="O77" s="137" t="s">
        <v>203</v>
      </c>
      <c r="P77" s="137" t="s">
        <v>203</v>
      </c>
      <c r="Q77" s="141" t="s">
        <v>204</v>
      </c>
      <c r="R77" s="137" t="s">
        <v>203</v>
      </c>
      <c r="S77" s="137" t="s">
        <v>203</v>
      </c>
      <c r="T77" s="141" t="s">
        <v>204</v>
      </c>
    </row>
    <row r="78" spans="4:20" ht="12.75" customHeight="1">
      <c r="D78" s="62" t="s">
        <v>121</v>
      </c>
      <c r="F78" s="129"/>
      <c r="G78" s="126"/>
      <c r="H78" s="140"/>
      <c r="I78" s="126"/>
      <c r="J78" s="126"/>
      <c r="K78" s="92"/>
      <c r="L78" s="126"/>
      <c r="M78" s="128"/>
      <c r="N78" s="92"/>
      <c r="O78" s="137"/>
      <c r="P78" s="137"/>
      <c r="Q78" s="141"/>
      <c r="R78" s="137"/>
      <c r="S78" s="137"/>
      <c r="T78" s="141"/>
    </row>
    <row r="79" spans="5:20" ht="9">
      <c r="E79" s="84" t="s">
        <v>190</v>
      </c>
      <c r="F79" s="112">
        <v>20</v>
      </c>
      <c r="G79" s="111">
        <v>3</v>
      </c>
      <c r="H79" s="140">
        <v>15</v>
      </c>
      <c r="I79" s="111">
        <v>15</v>
      </c>
      <c r="J79" s="111">
        <v>2</v>
      </c>
      <c r="K79" s="92">
        <v>13.333333333333334</v>
      </c>
      <c r="L79" s="111">
        <v>9</v>
      </c>
      <c r="M79" s="120">
        <v>2</v>
      </c>
      <c r="N79" s="92">
        <v>22.22222222222222</v>
      </c>
      <c r="O79" s="137" t="s">
        <v>203</v>
      </c>
      <c r="P79" s="137" t="s">
        <v>203</v>
      </c>
      <c r="Q79" s="141" t="s">
        <v>204</v>
      </c>
      <c r="R79" s="137" t="s">
        <v>203</v>
      </c>
      <c r="S79" s="137" t="s">
        <v>203</v>
      </c>
      <c r="T79" s="141" t="s">
        <v>204</v>
      </c>
    </row>
    <row r="80" spans="4:23" ht="12.75" customHeight="1">
      <c r="D80" s="80" t="s">
        <v>163</v>
      </c>
      <c r="F80" s="129"/>
      <c r="G80" s="126"/>
      <c r="H80" s="140"/>
      <c r="I80" s="126"/>
      <c r="J80" s="126"/>
      <c r="K80" s="92"/>
      <c r="L80" s="126"/>
      <c r="M80" s="128"/>
      <c r="N80" s="92"/>
      <c r="O80" s="137"/>
      <c r="P80" s="137"/>
      <c r="Q80" s="141"/>
      <c r="R80" s="137"/>
      <c r="S80" s="137"/>
      <c r="T80" s="141"/>
      <c r="W80" s="66"/>
    </row>
    <row r="81" spans="4:23" ht="9">
      <c r="D81" s="88"/>
      <c r="E81" s="84" t="s">
        <v>191</v>
      </c>
      <c r="F81" s="112">
        <v>31</v>
      </c>
      <c r="G81" s="111">
        <v>11</v>
      </c>
      <c r="H81" s="140">
        <v>35.483870967741936</v>
      </c>
      <c r="I81" s="111">
        <v>13</v>
      </c>
      <c r="J81" s="111">
        <v>6</v>
      </c>
      <c r="K81" s="92">
        <v>46.15384615384615</v>
      </c>
      <c r="L81" s="111">
        <v>13</v>
      </c>
      <c r="M81" s="120">
        <v>6</v>
      </c>
      <c r="N81" s="92">
        <v>46.15384615384615</v>
      </c>
      <c r="O81" s="137" t="s">
        <v>203</v>
      </c>
      <c r="P81" s="137" t="s">
        <v>203</v>
      </c>
      <c r="Q81" s="141" t="s">
        <v>204</v>
      </c>
      <c r="R81" s="137" t="s">
        <v>203</v>
      </c>
      <c r="S81" s="137" t="s">
        <v>203</v>
      </c>
      <c r="T81" s="141" t="s">
        <v>204</v>
      </c>
      <c r="W81" s="66"/>
    </row>
    <row r="82" spans="3:23" s="82" customFormat="1" ht="15.75" customHeight="1">
      <c r="C82" s="85" t="s">
        <v>156</v>
      </c>
      <c r="E82" s="87"/>
      <c r="F82" s="109">
        <v>527</v>
      </c>
      <c r="G82" s="108">
        <v>172</v>
      </c>
      <c r="H82" s="130">
        <v>32.63757115749525</v>
      </c>
      <c r="I82" s="108">
        <v>175</v>
      </c>
      <c r="J82" s="133">
        <v>43</v>
      </c>
      <c r="K82" s="94">
        <v>24.571428571428573</v>
      </c>
      <c r="L82" s="116">
        <v>1</v>
      </c>
      <c r="M82" s="144" t="s">
        <v>203</v>
      </c>
      <c r="N82" s="145" t="s">
        <v>204</v>
      </c>
      <c r="O82" s="144" t="s">
        <v>203</v>
      </c>
      <c r="P82" s="144" t="s">
        <v>203</v>
      </c>
      <c r="Q82" s="145" t="s">
        <v>204</v>
      </c>
      <c r="R82" s="108">
        <v>19</v>
      </c>
      <c r="S82" s="108">
        <v>6</v>
      </c>
      <c r="T82" s="94">
        <v>31.57894736842105</v>
      </c>
      <c r="V82" s="83"/>
      <c r="W82" s="83"/>
    </row>
    <row r="83" spans="3:23" ht="12.75" customHeight="1">
      <c r="C83" s="80"/>
      <c r="D83" s="69" t="s">
        <v>31</v>
      </c>
      <c r="E83" s="69"/>
      <c r="F83" s="129"/>
      <c r="G83" s="126"/>
      <c r="H83" s="81"/>
      <c r="I83" s="126"/>
      <c r="J83" s="134"/>
      <c r="K83" s="146"/>
      <c r="L83" s="147"/>
      <c r="M83" s="147"/>
      <c r="N83" s="148"/>
      <c r="O83" s="147"/>
      <c r="P83" s="147"/>
      <c r="Q83" s="114"/>
      <c r="R83" s="110"/>
      <c r="S83" s="110"/>
      <c r="T83" s="114"/>
      <c r="W83" s="66"/>
    </row>
    <row r="84" spans="3:23" ht="9">
      <c r="C84" s="80"/>
      <c r="D84" s="80"/>
      <c r="E84" s="84" t="s">
        <v>32</v>
      </c>
      <c r="F84" s="112">
        <v>527</v>
      </c>
      <c r="G84" s="111">
        <v>172</v>
      </c>
      <c r="H84" s="140">
        <v>32.63757115749525</v>
      </c>
      <c r="I84" s="111">
        <v>175</v>
      </c>
      <c r="J84" s="123">
        <v>43</v>
      </c>
      <c r="K84" s="92">
        <v>24.571428571428573</v>
      </c>
      <c r="L84" s="132">
        <v>1</v>
      </c>
      <c r="M84" s="137" t="s">
        <v>203</v>
      </c>
      <c r="N84" s="141" t="s">
        <v>204</v>
      </c>
      <c r="O84" s="137" t="s">
        <v>203</v>
      </c>
      <c r="P84" s="137" t="s">
        <v>203</v>
      </c>
      <c r="Q84" s="141" t="s">
        <v>204</v>
      </c>
      <c r="R84" s="111">
        <v>19</v>
      </c>
      <c r="S84" s="111">
        <v>6</v>
      </c>
      <c r="T84" s="92">
        <v>31.57894736842105</v>
      </c>
      <c r="W84" s="66"/>
    </row>
  </sheetData>
  <sheetProtection/>
  <mergeCells count="22">
    <mergeCell ref="F7:F8"/>
    <mergeCell ref="L7:L8"/>
    <mergeCell ref="T7:T8"/>
    <mergeCell ref="G7:G8"/>
    <mergeCell ref="H7:H8"/>
    <mergeCell ref="M7:M8"/>
    <mergeCell ref="I4:T4"/>
    <mergeCell ref="I5:I8"/>
    <mergeCell ref="J5:J8"/>
    <mergeCell ref="K5:K8"/>
    <mergeCell ref="N7:N8"/>
    <mergeCell ref="S7:S8"/>
    <mergeCell ref="A2:T2"/>
    <mergeCell ref="A4:E8"/>
    <mergeCell ref="O7:Q7"/>
    <mergeCell ref="R7:R8"/>
    <mergeCell ref="E3:T3"/>
    <mergeCell ref="F4:H6"/>
    <mergeCell ref="L6:N6"/>
    <mergeCell ref="O6:Q6"/>
    <mergeCell ref="L5:T5"/>
    <mergeCell ref="R6:T6"/>
  </mergeCells>
  <printOptions/>
  <pageMargins left="0.4330708661417323" right="0.4330708661417323" top="0.5905511811023623" bottom="0.7874015748031497" header="0.31496062992125984" footer="0.31496062992125984"/>
  <pageSetup firstPageNumber="13" useFirstPageNumber="1" horizontalDpi="600" verticalDpi="600" orientation="portrait" paperSize="9" r:id="rId1"/>
  <headerFooter>
    <oddFooter>&amp;C&amp;8&amp;P</oddFooter>
  </headerFooter>
  <rowBreaks count="1" manualBreakCount="1">
    <brk id="58" max="19" man="1"/>
  </rowBreaks>
</worksheet>
</file>

<file path=xl/worksheets/sheet6.xml><?xml version="1.0" encoding="utf-8"?>
<worksheet xmlns="http://schemas.openxmlformats.org/spreadsheetml/2006/main" xmlns:r="http://schemas.openxmlformats.org/officeDocument/2006/relationships">
  <dimension ref="A1:V151"/>
  <sheetViews>
    <sheetView zoomScale="110" zoomScaleNormal="110" zoomScaleSheetLayoutView="89" zoomScalePageLayoutView="0" workbookViewId="0" topLeftCell="A1">
      <selection activeCell="I171" sqref="I171"/>
    </sheetView>
  </sheetViews>
  <sheetFormatPr defaultColWidth="11.421875" defaultRowHeight="15"/>
  <cols>
    <col min="1" max="2" width="0.85546875" style="173" customWidth="1"/>
    <col min="3" max="3" width="23.7109375" style="173" customWidth="1"/>
    <col min="4" max="4" width="2.57421875" style="173" customWidth="1"/>
    <col min="5" max="5" width="8.00390625" style="173" customWidth="1"/>
    <col min="6" max="13" width="7.28125" style="173" customWidth="1"/>
    <col min="14" max="16384" width="11.421875" style="21" customWidth="1"/>
  </cols>
  <sheetData>
    <row r="1" spans="1:14" s="40" customFormat="1" ht="12.75" customHeight="1">
      <c r="A1" s="374" t="s">
        <v>65</v>
      </c>
      <c r="B1" s="374"/>
      <c r="C1" s="374"/>
      <c r="D1" s="374"/>
      <c r="E1" s="374"/>
      <c r="F1" s="374"/>
      <c r="G1" s="374"/>
      <c r="H1" s="374"/>
      <c r="I1" s="374"/>
      <c r="J1" s="374"/>
      <c r="K1" s="374"/>
      <c r="L1" s="374"/>
      <c r="M1" s="374"/>
      <c r="N1" s="39"/>
    </row>
    <row r="2" spans="1:14" s="40" customFormat="1" ht="12.75" customHeight="1">
      <c r="A2" s="374" t="s">
        <v>0</v>
      </c>
      <c r="B2" s="374"/>
      <c r="C2" s="374"/>
      <c r="D2" s="374"/>
      <c r="E2" s="374"/>
      <c r="F2" s="374"/>
      <c r="G2" s="374"/>
      <c r="H2" s="374"/>
      <c r="I2" s="374"/>
      <c r="J2" s="374"/>
      <c r="K2" s="374"/>
      <c r="L2" s="374"/>
      <c r="M2" s="374"/>
      <c r="N2" s="39"/>
    </row>
    <row r="3" spans="1:14" ht="12.75" customHeight="1">
      <c r="A3" s="378" t="s">
        <v>66</v>
      </c>
      <c r="B3" s="378"/>
      <c r="C3" s="378"/>
      <c r="D3" s="378"/>
      <c r="E3" s="378"/>
      <c r="F3" s="378"/>
      <c r="G3" s="378"/>
      <c r="H3" s="378"/>
      <c r="I3" s="378"/>
      <c r="J3" s="378"/>
      <c r="K3" s="378"/>
      <c r="L3" s="378"/>
      <c r="M3" s="252"/>
      <c r="N3" s="38"/>
    </row>
    <row r="4" spans="1:14" ht="6" customHeight="1">
      <c r="A4" s="253"/>
      <c r="B4" s="253"/>
      <c r="C4" s="254"/>
      <c r="D4" s="254"/>
      <c r="E4" s="255"/>
      <c r="F4" s="255"/>
      <c r="G4" s="255"/>
      <c r="H4" s="255"/>
      <c r="I4" s="255"/>
      <c r="J4" s="255"/>
      <c r="K4" s="255"/>
      <c r="L4" s="255"/>
      <c r="M4" s="255"/>
      <c r="N4" s="38"/>
    </row>
    <row r="5" spans="1:14" ht="12" customHeight="1">
      <c r="A5" s="379" t="s">
        <v>74</v>
      </c>
      <c r="B5" s="379"/>
      <c r="C5" s="379"/>
      <c r="D5" s="380"/>
      <c r="E5" s="385" t="s">
        <v>55</v>
      </c>
      <c r="F5" s="390" t="s">
        <v>68</v>
      </c>
      <c r="G5" s="390"/>
      <c r="H5" s="390"/>
      <c r="I5" s="390"/>
      <c r="J5" s="390"/>
      <c r="K5" s="390" t="s">
        <v>69</v>
      </c>
      <c r="L5" s="390"/>
      <c r="M5" s="391"/>
      <c r="N5" s="41"/>
    </row>
    <row r="6" spans="1:14" ht="12" customHeight="1">
      <c r="A6" s="381"/>
      <c r="B6" s="381"/>
      <c r="C6" s="381"/>
      <c r="D6" s="382"/>
      <c r="E6" s="386"/>
      <c r="F6" s="376"/>
      <c r="G6" s="376"/>
      <c r="H6" s="376"/>
      <c r="I6" s="376"/>
      <c r="J6" s="376"/>
      <c r="K6" s="376"/>
      <c r="L6" s="376"/>
      <c r="M6" s="388"/>
      <c r="N6" s="41"/>
    </row>
    <row r="7" spans="1:14" ht="12" customHeight="1">
      <c r="A7" s="381"/>
      <c r="B7" s="381"/>
      <c r="C7" s="381"/>
      <c r="D7" s="382"/>
      <c r="E7" s="386"/>
      <c r="F7" s="393" t="s">
        <v>216</v>
      </c>
      <c r="G7" s="376" t="s">
        <v>67</v>
      </c>
      <c r="H7" s="376"/>
      <c r="I7" s="376"/>
      <c r="J7" s="376"/>
      <c r="K7" s="393" t="s">
        <v>216</v>
      </c>
      <c r="L7" s="396" t="s">
        <v>67</v>
      </c>
      <c r="M7" s="397"/>
      <c r="N7" s="42"/>
    </row>
    <row r="8" spans="1:14" ht="12" customHeight="1">
      <c r="A8" s="381"/>
      <c r="B8" s="381"/>
      <c r="C8" s="381"/>
      <c r="D8" s="382"/>
      <c r="E8" s="386"/>
      <c r="F8" s="393"/>
      <c r="G8" s="375" t="s">
        <v>1</v>
      </c>
      <c r="H8" s="375"/>
      <c r="I8" s="375"/>
      <c r="J8" s="376" t="s">
        <v>70</v>
      </c>
      <c r="K8" s="393"/>
      <c r="L8" s="376" t="s">
        <v>61</v>
      </c>
      <c r="M8" s="388" t="s">
        <v>62</v>
      </c>
      <c r="N8" s="42"/>
    </row>
    <row r="9" spans="1:14" ht="12" customHeight="1">
      <c r="A9" s="381"/>
      <c r="B9" s="381"/>
      <c r="C9" s="381"/>
      <c r="D9" s="382"/>
      <c r="E9" s="386"/>
      <c r="F9" s="393"/>
      <c r="G9" s="398" t="s">
        <v>216</v>
      </c>
      <c r="H9" s="375" t="s">
        <v>67</v>
      </c>
      <c r="I9" s="375"/>
      <c r="J9" s="376"/>
      <c r="K9" s="393"/>
      <c r="L9" s="376"/>
      <c r="M9" s="388"/>
      <c r="N9" s="42"/>
    </row>
    <row r="10" spans="1:14" ht="12" customHeight="1">
      <c r="A10" s="381"/>
      <c r="B10" s="381"/>
      <c r="C10" s="381"/>
      <c r="D10" s="382"/>
      <c r="E10" s="386"/>
      <c r="F10" s="393"/>
      <c r="G10" s="399"/>
      <c r="H10" s="376" t="s">
        <v>61</v>
      </c>
      <c r="I10" s="376" t="s">
        <v>62</v>
      </c>
      <c r="J10" s="376"/>
      <c r="K10" s="393"/>
      <c r="L10" s="376"/>
      <c r="M10" s="388"/>
      <c r="N10" s="42"/>
    </row>
    <row r="11" spans="1:14" ht="12" customHeight="1">
      <c r="A11" s="381"/>
      <c r="B11" s="381"/>
      <c r="C11" s="381"/>
      <c r="D11" s="382"/>
      <c r="E11" s="386"/>
      <c r="F11" s="393"/>
      <c r="G11" s="399"/>
      <c r="H11" s="376"/>
      <c r="I11" s="376"/>
      <c r="J11" s="376"/>
      <c r="K11" s="393"/>
      <c r="L11" s="376"/>
      <c r="M11" s="388"/>
      <c r="N11" s="42"/>
    </row>
    <row r="12" spans="1:14" ht="12" customHeight="1">
      <c r="A12" s="383"/>
      <c r="B12" s="383"/>
      <c r="C12" s="383"/>
      <c r="D12" s="384"/>
      <c r="E12" s="387"/>
      <c r="F12" s="394"/>
      <c r="G12" s="400"/>
      <c r="H12" s="377"/>
      <c r="I12" s="377"/>
      <c r="J12" s="377"/>
      <c r="K12" s="394"/>
      <c r="L12" s="377"/>
      <c r="M12" s="389"/>
      <c r="N12" s="42"/>
    </row>
    <row r="13" spans="1:14" ht="3" customHeight="1">
      <c r="A13" s="256"/>
      <c r="B13" s="256"/>
      <c r="C13" s="256"/>
      <c r="D13" s="256"/>
      <c r="E13" s="255"/>
      <c r="F13" s="255"/>
      <c r="G13" s="257"/>
      <c r="H13" s="255"/>
      <c r="I13" s="255"/>
      <c r="J13" s="255"/>
      <c r="K13" s="255"/>
      <c r="L13" s="255"/>
      <c r="M13" s="255"/>
      <c r="N13" s="42"/>
    </row>
    <row r="14" spans="1:13" ht="18.75" customHeight="1">
      <c r="A14" s="392" t="s">
        <v>75</v>
      </c>
      <c r="B14" s="392"/>
      <c r="C14" s="392"/>
      <c r="D14" s="392"/>
      <c r="E14" s="392"/>
      <c r="F14" s="392"/>
      <c r="G14" s="392"/>
      <c r="H14" s="392"/>
      <c r="I14" s="392"/>
      <c r="J14" s="392"/>
      <c r="K14" s="392"/>
      <c r="L14" s="392"/>
      <c r="M14" s="392"/>
    </row>
    <row r="15" spans="2:13" ht="12" customHeight="1">
      <c r="B15" s="258"/>
      <c r="C15" s="259" t="s">
        <v>14</v>
      </c>
      <c r="D15" s="260" t="s">
        <v>34</v>
      </c>
      <c r="E15" s="261">
        <v>50399</v>
      </c>
      <c r="F15" s="261">
        <v>36708</v>
      </c>
      <c r="G15" s="261">
        <v>23035</v>
      </c>
      <c r="H15" s="261">
        <v>16670</v>
      </c>
      <c r="I15" s="261">
        <v>6365</v>
      </c>
      <c r="J15" s="261">
        <v>13673</v>
      </c>
      <c r="K15" s="261">
        <v>13691</v>
      </c>
      <c r="L15" s="261">
        <v>11025</v>
      </c>
      <c r="M15" s="261">
        <v>2666</v>
      </c>
    </row>
    <row r="16" spans="4:13" ht="12" customHeight="1">
      <c r="D16" s="260" t="s">
        <v>35</v>
      </c>
      <c r="E16" s="261">
        <v>54699</v>
      </c>
      <c r="F16" s="261">
        <v>21909</v>
      </c>
      <c r="G16" s="261">
        <v>13599</v>
      </c>
      <c r="H16" s="261">
        <v>6678</v>
      </c>
      <c r="I16" s="261">
        <v>6921</v>
      </c>
      <c r="J16" s="261">
        <v>8310</v>
      </c>
      <c r="K16" s="261">
        <v>32790</v>
      </c>
      <c r="L16" s="261">
        <v>16883</v>
      </c>
      <c r="M16" s="261">
        <v>15907</v>
      </c>
    </row>
    <row r="17" spans="1:14" ht="12" customHeight="1">
      <c r="A17" s="177"/>
      <c r="B17" s="177"/>
      <c r="C17" s="177"/>
      <c r="D17" s="260" t="s">
        <v>36</v>
      </c>
      <c r="E17" s="262">
        <v>105098</v>
      </c>
      <c r="F17" s="262">
        <v>58617</v>
      </c>
      <c r="G17" s="262">
        <v>36634</v>
      </c>
      <c r="H17" s="262">
        <v>23348</v>
      </c>
      <c r="I17" s="262">
        <v>13286</v>
      </c>
      <c r="J17" s="262">
        <v>21983</v>
      </c>
      <c r="K17" s="262">
        <v>46481</v>
      </c>
      <c r="L17" s="262">
        <v>27908</v>
      </c>
      <c r="M17" s="262">
        <v>18573</v>
      </c>
      <c r="N17" s="27"/>
    </row>
    <row r="18" spans="1:15" ht="18.75" customHeight="1">
      <c r="A18" s="395" t="s">
        <v>2</v>
      </c>
      <c r="B18" s="395"/>
      <c r="C18" s="395"/>
      <c r="D18" s="395"/>
      <c r="E18" s="395"/>
      <c r="F18" s="395"/>
      <c r="G18" s="395"/>
      <c r="H18" s="395"/>
      <c r="I18" s="395"/>
      <c r="J18" s="395"/>
      <c r="K18" s="395"/>
      <c r="L18" s="395"/>
      <c r="M18" s="395"/>
      <c r="N18" s="42"/>
      <c r="O18" s="157"/>
    </row>
    <row r="19" spans="1:15" ht="12" customHeight="1">
      <c r="A19" s="263" t="s">
        <v>124</v>
      </c>
      <c r="B19" s="263"/>
      <c r="C19" s="263"/>
      <c r="D19" s="264"/>
      <c r="E19" s="264"/>
      <c r="F19" s="264"/>
      <c r="G19" s="264"/>
      <c r="H19" s="264"/>
      <c r="I19" s="264"/>
      <c r="J19" s="264"/>
      <c r="K19" s="264"/>
      <c r="L19" s="264"/>
      <c r="M19" s="264"/>
      <c r="N19" s="42"/>
      <c r="O19" s="157"/>
    </row>
    <row r="20" spans="3:13" ht="12" customHeight="1">
      <c r="C20" s="259" t="s">
        <v>33</v>
      </c>
      <c r="D20" s="260" t="s">
        <v>34</v>
      </c>
      <c r="E20" s="261">
        <v>38036</v>
      </c>
      <c r="F20" s="261">
        <v>26891</v>
      </c>
      <c r="G20" s="261">
        <v>19157</v>
      </c>
      <c r="H20" s="261">
        <v>13486</v>
      </c>
      <c r="I20" s="261">
        <v>5671</v>
      </c>
      <c r="J20" s="261">
        <v>7734</v>
      </c>
      <c r="K20" s="261">
        <v>11145</v>
      </c>
      <c r="L20" s="261">
        <v>9163</v>
      </c>
      <c r="M20" s="261">
        <v>1982</v>
      </c>
    </row>
    <row r="21" spans="4:13" ht="12" customHeight="1">
      <c r="D21" s="260" t="s">
        <v>35</v>
      </c>
      <c r="E21" s="261">
        <v>46922</v>
      </c>
      <c r="F21" s="261">
        <v>17402</v>
      </c>
      <c r="G21" s="261">
        <v>12266</v>
      </c>
      <c r="H21" s="261">
        <v>5891</v>
      </c>
      <c r="I21" s="261">
        <v>6375</v>
      </c>
      <c r="J21" s="261">
        <v>5136</v>
      </c>
      <c r="K21" s="261">
        <v>29520</v>
      </c>
      <c r="L21" s="261">
        <v>15451</v>
      </c>
      <c r="M21" s="261">
        <v>14069</v>
      </c>
    </row>
    <row r="22" spans="3:13" ht="12" customHeight="1">
      <c r="C22" s="258"/>
      <c r="D22" s="260" t="s">
        <v>36</v>
      </c>
      <c r="E22" s="261">
        <v>84958</v>
      </c>
      <c r="F22" s="261">
        <v>44293</v>
      </c>
      <c r="G22" s="261">
        <v>31423</v>
      </c>
      <c r="H22" s="261">
        <v>19377</v>
      </c>
      <c r="I22" s="261">
        <v>12046</v>
      </c>
      <c r="J22" s="261">
        <v>12870</v>
      </c>
      <c r="K22" s="261">
        <v>40665</v>
      </c>
      <c r="L22" s="261">
        <v>24614</v>
      </c>
      <c r="M22" s="261">
        <v>16051</v>
      </c>
    </row>
    <row r="23" spans="2:15" ht="12" customHeight="1">
      <c r="B23" s="173" t="s">
        <v>3</v>
      </c>
      <c r="D23" s="174" t="s">
        <v>34</v>
      </c>
      <c r="E23" s="176">
        <f>SUM(F23,K23)</f>
        <v>1664</v>
      </c>
      <c r="F23" s="178">
        <v>1434</v>
      </c>
      <c r="G23" s="178">
        <v>769</v>
      </c>
      <c r="H23" s="178">
        <v>518</v>
      </c>
      <c r="I23" s="178">
        <v>251</v>
      </c>
      <c r="J23" s="178">
        <v>665</v>
      </c>
      <c r="K23" s="178">
        <v>230</v>
      </c>
      <c r="L23" s="178">
        <v>186</v>
      </c>
      <c r="M23" s="178">
        <v>44</v>
      </c>
      <c r="N23" s="42"/>
      <c r="O23" s="169"/>
    </row>
    <row r="24" spans="4:14" ht="12" customHeight="1">
      <c r="D24" s="174" t="s">
        <v>35</v>
      </c>
      <c r="E24" s="176">
        <f aca="true" t="shared" si="0" ref="E24:E52">SUM(F24,K24)</f>
        <v>1307</v>
      </c>
      <c r="F24" s="178">
        <v>857</v>
      </c>
      <c r="G24" s="178">
        <v>403</v>
      </c>
      <c r="H24" s="178">
        <v>191</v>
      </c>
      <c r="I24" s="178">
        <v>212</v>
      </c>
      <c r="J24" s="178">
        <v>454</v>
      </c>
      <c r="K24" s="178">
        <v>450</v>
      </c>
      <c r="L24" s="178">
        <v>164</v>
      </c>
      <c r="M24" s="178">
        <v>286</v>
      </c>
      <c r="N24" s="169"/>
    </row>
    <row r="25" spans="4:19" ht="12" customHeight="1">
      <c r="D25" s="174" t="s">
        <v>36</v>
      </c>
      <c r="E25" s="176">
        <f t="shared" si="0"/>
        <v>2971</v>
      </c>
      <c r="F25" s="178">
        <v>2291</v>
      </c>
      <c r="G25" s="178">
        <v>1172</v>
      </c>
      <c r="H25" s="178">
        <v>709</v>
      </c>
      <c r="I25" s="178">
        <v>463</v>
      </c>
      <c r="J25" s="178">
        <v>1119</v>
      </c>
      <c r="K25" s="178">
        <v>680</v>
      </c>
      <c r="L25" s="178">
        <v>350</v>
      </c>
      <c r="M25" s="178">
        <v>330</v>
      </c>
      <c r="N25" s="169"/>
      <c r="O25" s="169"/>
      <c r="P25" s="169"/>
      <c r="S25" s="169"/>
    </row>
    <row r="26" spans="2:13" ht="12" customHeight="1">
      <c r="B26" s="173" t="s">
        <v>199</v>
      </c>
      <c r="D26" s="174" t="s">
        <v>34</v>
      </c>
      <c r="E26" s="176">
        <f t="shared" si="0"/>
        <v>814</v>
      </c>
      <c r="F26" s="178">
        <v>639</v>
      </c>
      <c r="G26" s="178">
        <v>433</v>
      </c>
      <c r="H26" s="178">
        <v>282</v>
      </c>
      <c r="I26" s="178">
        <v>151</v>
      </c>
      <c r="J26" s="178">
        <v>206</v>
      </c>
      <c r="K26" s="178">
        <v>175</v>
      </c>
      <c r="L26" s="178">
        <v>139</v>
      </c>
      <c r="M26" s="178">
        <v>36</v>
      </c>
    </row>
    <row r="27" spans="4:13" ht="12" customHeight="1">
      <c r="D27" s="174" t="s">
        <v>35</v>
      </c>
      <c r="E27" s="176">
        <f t="shared" si="0"/>
        <v>876</v>
      </c>
      <c r="F27" s="178">
        <v>528</v>
      </c>
      <c r="G27" s="178">
        <v>356</v>
      </c>
      <c r="H27" s="178">
        <v>155</v>
      </c>
      <c r="I27" s="178">
        <v>201</v>
      </c>
      <c r="J27" s="178">
        <v>172</v>
      </c>
      <c r="K27" s="178">
        <v>348</v>
      </c>
      <c r="L27" s="178">
        <v>115</v>
      </c>
      <c r="M27" s="178">
        <v>233</v>
      </c>
    </row>
    <row r="28" spans="4:15" ht="12" customHeight="1">
      <c r="D28" s="174" t="s">
        <v>36</v>
      </c>
      <c r="E28" s="176">
        <f t="shared" si="0"/>
        <v>1690</v>
      </c>
      <c r="F28" s="178">
        <v>1167</v>
      </c>
      <c r="G28" s="178">
        <v>789</v>
      </c>
      <c r="H28" s="178">
        <v>437</v>
      </c>
      <c r="I28" s="178">
        <v>352</v>
      </c>
      <c r="J28" s="178">
        <v>378</v>
      </c>
      <c r="K28" s="178">
        <v>523</v>
      </c>
      <c r="L28" s="178">
        <v>254</v>
      </c>
      <c r="M28" s="178">
        <v>269</v>
      </c>
      <c r="N28" s="169"/>
      <c r="O28" s="169"/>
    </row>
    <row r="29" spans="2:15" ht="12" customHeight="1">
      <c r="B29" s="173" t="s">
        <v>5</v>
      </c>
      <c r="D29" s="174" t="s">
        <v>34</v>
      </c>
      <c r="E29" s="176">
        <f t="shared" si="0"/>
        <v>1670</v>
      </c>
      <c r="F29" s="178">
        <v>1286</v>
      </c>
      <c r="G29" s="178">
        <v>961</v>
      </c>
      <c r="H29" s="178">
        <v>628</v>
      </c>
      <c r="I29" s="178">
        <v>333</v>
      </c>
      <c r="J29" s="178">
        <v>325</v>
      </c>
      <c r="K29" s="178">
        <v>384</v>
      </c>
      <c r="L29" s="178">
        <v>345</v>
      </c>
      <c r="M29" s="178">
        <v>39</v>
      </c>
      <c r="N29" s="169"/>
      <c r="O29" s="169"/>
    </row>
    <row r="30" spans="4:14" ht="12" customHeight="1">
      <c r="D30" s="174" t="s">
        <v>35</v>
      </c>
      <c r="E30" s="176">
        <f t="shared" si="0"/>
        <v>1144</v>
      </c>
      <c r="F30" s="178">
        <v>601</v>
      </c>
      <c r="G30" s="178">
        <v>413</v>
      </c>
      <c r="H30" s="178">
        <v>191</v>
      </c>
      <c r="I30" s="178">
        <v>222</v>
      </c>
      <c r="J30" s="178">
        <v>188</v>
      </c>
      <c r="K30" s="178">
        <v>543</v>
      </c>
      <c r="L30" s="178">
        <v>212</v>
      </c>
      <c r="M30" s="178">
        <v>331</v>
      </c>
      <c r="N30" s="169"/>
    </row>
    <row r="31" spans="4:16" ht="12" customHeight="1">
      <c r="D31" s="174" t="s">
        <v>36</v>
      </c>
      <c r="E31" s="176">
        <f t="shared" si="0"/>
        <v>2814</v>
      </c>
      <c r="F31" s="178">
        <v>1887</v>
      </c>
      <c r="G31" s="178">
        <v>1374</v>
      </c>
      <c r="H31" s="178">
        <v>819</v>
      </c>
      <c r="I31" s="178">
        <v>555</v>
      </c>
      <c r="J31" s="178">
        <v>513</v>
      </c>
      <c r="K31" s="178">
        <v>927</v>
      </c>
      <c r="L31" s="178">
        <v>557</v>
      </c>
      <c r="M31" s="178">
        <v>370</v>
      </c>
      <c r="N31" s="169"/>
      <c r="O31" s="169"/>
      <c r="P31" s="169"/>
    </row>
    <row r="32" spans="2:13" ht="12" customHeight="1">
      <c r="B32" s="265" t="s">
        <v>407</v>
      </c>
      <c r="C32" s="265"/>
      <c r="D32" s="174" t="s">
        <v>34</v>
      </c>
      <c r="E32" s="176">
        <f t="shared" si="0"/>
        <v>536</v>
      </c>
      <c r="F32" s="178">
        <v>428</v>
      </c>
      <c r="G32" s="178">
        <v>249</v>
      </c>
      <c r="H32" s="178">
        <v>155</v>
      </c>
      <c r="I32" s="178">
        <v>94</v>
      </c>
      <c r="J32" s="178">
        <v>179</v>
      </c>
      <c r="K32" s="178">
        <v>108</v>
      </c>
      <c r="L32" s="178">
        <v>96</v>
      </c>
      <c r="M32" s="178">
        <v>12</v>
      </c>
    </row>
    <row r="33" spans="4:13" ht="12" customHeight="1">
      <c r="D33" s="174" t="s">
        <v>35</v>
      </c>
      <c r="E33" s="176">
        <f t="shared" si="0"/>
        <v>659</v>
      </c>
      <c r="F33" s="178">
        <v>404</v>
      </c>
      <c r="G33" s="178">
        <v>210</v>
      </c>
      <c r="H33" s="178">
        <v>92</v>
      </c>
      <c r="I33" s="178">
        <v>118</v>
      </c>
      <c r="J33" s="178">
        <v>194</v>
      </c>
      <c r="K33" s="178">
        <v>255</v>
      </c>
      <c r="L33" s="178">
        <v>94</v>
      </c>
      <c r="M33" s="178">
        <v>161</v>
      </c>
    </row>
    <row r="34" spans="4:14" ht="12" customHeight="1">
      <c r="D34" s="174" t="s">
        <v>36</v>
      </c>
      <c r="E34" s="176">
        <f t="shared" si="0"/>
        <v>1195</v>
      </c>
      <c r="F34" s="178">
        <v>832</v>
      </c>
      <c r="G34" s="178">
        <v>459</v>
      </c>
      <c r="H34" s="178">
        <v>247</v>
      </c>
      <c r="I34" s="178">
        <v>212</v>
      </c>
      <c r="J34" s="178">
        <v>373</v>
      </c>
      <c r="K34" s="178">
        <v>363</v>
      </c>
      <c r="L34" s="178">
        <v>190</v>
      </c>
      <c r="M34" s="178">
        <v>173</v>
      </c>
      <c r="N34" s="169"/>
    </row>
    <row r="35" spans="2:21" ht="12" customHeight="1">
      <c r="B35" s="173" t="s">
        <v>6</v>
      </c>
      <c r="D35" s="174" t="s">
        <v>34</v>
      </c>
      <c r="E35" s="176">
        <f t="shared" si="0"/>
        <v>6398</v>
      </c>
      <c r="F35" s="178">
        <v>4619</v>
      </c>
      <c r="G35" s="178">
        <v>3440</v>
      </c>
      <c r="H35" s="178">
        <v>2489</v>
      </c>
      <c r="I35" s="178">
        <v>951</v>
      </c>
      <c r="J35" s="178">
        <v>1179</v>
      </c>
      <c r="K35" s="178">
        <v>1779</v>
      </c>
      <c r="L35" s="178">
        <v>1542</v>
      </c>
      <c r="M35" s="178">
        <v>237</v>
      </c>
      <c r="N35" s="169"/>
      <c r="O35" s="169"/>
      <c r="P35" s="169"/>
      <c r="Q35" s="169"/>
      <c r="S35" s="169"/>
      <c r="T35" s="169"/>
      <c r="U35" s="169"/>
    </row>
    <row r="36" spans="4:22" ht="12" customHeight="1">
      <c r="D36" s="174" t="s">
        <v>35</v>
      </c>
      <c r="E36" s="176">
        <f t="shared" si="0"/>
        <v>8672</v>
      </c>
      <c r="F36" s="178">
        <v>2912</v>
      </c>
      <c r="G36" s="178">
        <v>2069</v>
      </c>
      <c r="H36" s="178">
        <v>934</v>
      </c>
      <c r="I36" s="178">
        <v>1135</v>
      </c>
      <c r="J36" s="178">
        <v>843</v>
      </c>
      <c r="K36" s="178">
        <v>5760</v>
      </c>
      <c r="L36" s="178">
        <v>3045</v>
      </c>
      <c r="M36" s="178">
        <v>2715</v>
      </c>
      <c r="N36" s="169"/>
      <c r="O36" s="169"/>
      <c r="P36" s="169"/>
      <c r="R36" s="169"/>
      <c r="T36" s="169"/>
      <c r="U36" s="169"/>
      <c r="V36" s="169"/>
    </row>
    <row r="37" spans="4:22" ht="12" customHeight="1">
      <c r="D37" s="174" t="s">
        <v>36</v>
      </c>
      <c r="E37" s="176">
        <f t="shared" si="0"/>
        <v>15070</v>
      </c>
      <c r="F37" s="178">
        <v>7531</v>
      </c>
      <c r="G37" s="178">
        <v>5509</v>
      </c>
      <c r="H37" s="178">
        <v>3423</v>
      </c>
      <c r="I37" s="178">
        <v>2086</v>
      </c>
      <c r="J37" s="178">
        <v>2022</v>
      </c>
      <c r="K37" s="178">
        <v>7539</v>
      </c>
      <c r="L37" s="178">
        <v>4587</v>
      </c>
      <c r="M37" s="178">
        <v>2952</v>
      </c>
      <c r="N37" s="169"/>
      <c r="O37" s="169"/>
      <c r="P37" s="169"/>
      <c r="Q37" s="169"/>
      <c r="R37" s="169"/>
      <c r="S37" s="169"/>
      <c r="T37" s="169"/>
      <c r="U37" s="169"/>
      <c r="V37" s="169"/>
    </row>
    <row r="38" spans="2:21" ht="12" customHeight="1">
      <c r="B38" s="173" t="s">
        <v>7</v>
      </c>
      <c r="D38" s="174" t="s">
        <v>34</v>
      </c>
      <c r="E38" s="176">
        <f t="shared" si="0"/>
        <v>8212</v>
      </c>
      <c r="F38" s="178">
        <v>5350</v>
      </c>
      <c r="G38" s="178">
        <v>3968</v>
      </c>
      <c r="H38" s="178">
        <v>2738</v>
      </c>
      <c r="I38" s="178">
        <v>1230</v>
      </c>
      <c r="J38" s="178">
        <v>1382</v>
      </c>
      <c r="K38" s="178">
        <v>2862</v>
      </c>
      <c r="L38" s="178">
        <v>2316</v>
      </c>
      <c r="M38" s="178">
        <v>546</v>
      </c>
      <c r="N38" s="169"/>
      <c r="O38" s="169"/>
      <c r="P38" s="169"/>
      <c r="Q38" s="169"/>
      <c r="R38" s="169"/>
      <c r="S38" s="169"/>
      <c r="T38" s="169"/>
      <c r="U38" s="169"/>
    </row>
    <row r="39" spans="4:22" ht="12" customHeight="1">
      <c r="D39" s="174" t="s">
        <v>35</v>
      </c>
      <c r="E39" s="176">
        <f t="shared" si="0"/>
        <v>12666</v>
      </c>
      <c r="F39" s="178">
        <v>4762</v>
      </c>
      <c r="G39" s="178">
        <v>3371</v>
      </c>
      <c r="H39" s="178">
        <v>1569</v>
      </c>
      <c r="I39" s="178">
        <v>1802</v>
      </c>
      <c r="J39" s="178">
        <v>1391</v>
      </c>
      <c r="K39" s="178">
        <v>7904</v>
      </c>
      <c r="L39" s="178">
        <v>4494</v>
      </c>
      <c r="M39" s="178">
        <v>3410</v>
      </c>
      <c r="N39" s="169"/>
      <c r="O39" s="169"/>
      <c r="P39" s="169"/>
      <c r="Q39" s="169"/>
      <c r="R39" s="169"/>
      <c r="S39" s="169"/>
      <c r="T39" s="169"/>
      <c r="U39" s="169"/>
      <c r="V39" s="169"/>
    </row>
    <row r="40" spans="4:22" ht="12" customHeight="1">
      <c r="D40" s="174" t="s">
        <v>36</v>
      </c>
      <c r="E40" s="176">
        <f t="shared" si="0"/>
        <v>20878</v>
      </c>
      <c r="F40" s="178">
        <v>10112</v>
      </c>
      <c r="G40" s="178">
        <v>7339</v>
      </c>
      <c r="H40" s="178">
        <v>4307</v>
      </c>
      <c r="I40" s="178">
        <v>3032</v>
      </c>
      <c r="J40" s="178">
        <v>2773</v>
      </c>
      <c r="K40" s="178">
        <v>10766</v>
      </c>
      <c r="L40" s="178">
        <v>6810</v>
      </c>
      <c r="M40" s="178">
        <v>3956</v>
      </c>
      <c r="N40" s="169"/>
      <c r="O40" s="169"/>
      <c r="P40" s="169"/>
      <c r="Q40" s="169"/>
      <c r="R40" s="169"/>
      <c r="S40" s="169"/>
      <c r="T40" s="169"/>
      <c r="U40" s="169"/>
      <c r="V40" s="169"/>
    </row>
    <row r="41" spans="2:21" ht="12" customHeight="1">
      <c r="B41" s="173" t="s">
        <v>8</v>
      </c>
      <c r="D41" s="174" t="s">
        <v>34</v>
      </c>
      <c r="E41" s="176">
        <f t="shared" si="0"/>
        <v>7504</v>
      </c>
      <c r="F41" s="178">
        <v>5310</v>
      </c>
      <c r="G41" s="178">
        <v>4571</v>
      </c>
      <c r="H41" s="178">
        <v>3314</v>
      </c>
      <c r="I41" s="178">
        <v>1257</v>
      </c>
      <c r="J41" s="178">
        <v>739</v>
      </c>
      <c r="K41" s="178">
        <v>2194</v>
      </c>
      <c r="L41" s="178">
        <v>1936</v>
      </c>
      <c r="M41" s="178">
        <v>258</v>
      </c>
      <c r="N41" s="169"/>
      <c r="O41" s="169"/>
      <c r="P41" s="169"/>
      <c r="Q41" s="169"/>
      <c r="R41" s="169"/>
      <c r="T41" s="169"/>
      <c r="U41" s="169"/>
    </row>
    <row r="42" spans="4:22" ht="12" customHeight="1">
      <c r="D42" s="174" t="s">
        <v>35</v>
      </c>
      <c r="E42" s="176">
        <f t="shared" si="0"/>
        <v>7234</v>
      </c>
      <c r="F42" s="178">
        <v>2597</v>
      </c>
      <c r="G42" s="178">
        <v>2339</v>
      </c>
      <c r="H42" s="178">
        <v>1199</v>
      </c>
      <c r="I42" s="178">
        <v>1140</v>
      </c>
      <c r="J42" s="178">
        <v>258</v>
      </c>
      <c r="K42" s="178">
        <v>4637</v>
      </c>
      <c r="L42" s="178">
        <v>2726</v>
      </c>
      <c r="M42" s="178">
        <v>1911</v>
      </c>
      <c r="N42" s="169"/>
      <c r="O42" s="169"/>
      <c r="P42" s="169"/>
      <c r="Q42" s="169"/>
      <c r="R42" s="169"/>
      <c r="T42" s="169"/>
      <c r="U42" s="169"/>
      <c r="V42" s="169"/>
    </row>
    <row r="43" spans="4:22" ht="12" customHeight="1">
      <c r="D43" s="174" t="s">
        <v>36</v>
      </c>
      <c r="E43" s="176">
        <f t="shared" si="0"/>
        <v>14738</v>
      </c>
      <c r="F43" s="178">
        <v>7907</v>
      </c>
      <c r="G43" s="178">
        <v>6910</v>
      </c>
      <c r="H43" s="178">
        <v>4513</v>
      </c>
      <c r="I43" s="178">
        <v>2397</v>
      </c>
      <c r="J43" s="178">
        <v>997</v>
      </c>
      <c r="K43" s="178">
        <v>6831</v>
      </c>
      <c r="L43" s="178">
        <v>4662</v>
      </c>
      <c r="M43" s="178">
        <v>2169</v>
      </c>
      <c r="N43" s="175"/>
      <c r="O43" s="169"/>
      <c r="P43" s="169"/>
      <c r="Q43" s="169"/>
      <c r="R43" s="169"/>
      <c r="T43" s="169"/>
      <c r="U43" s="169"/>
      <c r="V43" s="169"/>
    </row>
    <row r="44" spans="2:13" ht="12" customHeight="1">
      <c r="B44" s="173" t="s">
        <v>11</v>
      </c>
      <c r="D44" s="174" t="s">
        <v>34</v>
      </c>
      <c r="E44" s="176">
        <f t="shared" si="0"/>
        <v>801</v>
      </c>
      <c r="F44" s="178">
        <v>660</v>
      </c>
      <c r="G44" s="178">
        <v>421</v>
      </c>
      <c r="H44" s="178">
        <v>304</v>
      </c>
      <c r="I44" s="178">
        <v>117</v>
      </c>
      <c r="J44" s="178">
        <v>239</v>
      </c>
      <c r="K44" s="178">
        <v>141</v>
      </c>
      <c r="L44" s="178">
        <v>121</v>
      </c>
      <c r="M44" s="178">
        <v>20</v>
      </c>
    </row>
    <row r="45" spans="4:13" ht="12" customHeight="1">
      <c r="D45" s="174" t="s">
        <v>35</v>
      </c>
      <c r="E45" s="176">
        <f t="shared" si="0"/>
        <v>730</v>
      </c>
      <c r="F45" s="178">
        <v>443</v>
      </c>
      <c r="G45" s="178">
        <v>260</v>
      </c>
      <c r="H45" s="178">
        <v>117</v>
      </c>
      <c r="I45" s="178">
        <v>143</v>
      </c>
      <c r="J45" s="178">
        <v>183</v>
      </c>
      <c r="K45" s="178">
        <v>287</v>
      </c>
      <c r="L45" s="178">
        <v>94</v>
      </c>
      <c r="M45" s="178">
        <v>193</v>
      </c>
    </row>
    <row r="46" spans="4:15" ht="12" customHeight="1">
      <c r="D46" s="174" t="s">
        <v>36</v>
      </c>
      <c r="E46" s="176">
        <f t="shared" si="0"/>
        <v>1531</v>
      </c>
      <c r="F46" s="178">
        <v>1103</v>
      </c>
      <c r="G46" s="178">
        <v>681</v>
      </c>
      <c r="H46" s="178">
        <v>421</v>
      </c>
      <c r="I46" s="178">
        <v>260</v>
      </c>
      <c r="J46" s="178">
        <v>422</v>
      </c>
      <c r="K46" s="178">
        <v>428</v>
      </c>
      <c r="L46" s="178">
        <v>215</v>
      </c>
      <c r="M46" s="178">
        <v>213</v>
      </c>
      <c r="N46" s="169"/>
      <c r="O46" s="169"/>
    </row>
    <row r="47" spans="2:20" ht="12" customHeight="1">
      <c r="B47" s="173" t="s">
        <v>12</v>
      </c>
      <c r="D47" s="174" t="s">
        <v>34</v>
      </c>
      <c r="E47" s="176">
        <f t="shared" si="0"/>
        <v>4124</v>
      </c>
      <c r="F47" s="178">
        <v>2882</v>
      </c>
      <c r="G47" s="178">
        <v>1540</v>
      </c>
      <c r="H47" s="178">
        <v>1064</v>
      </c>
      <c r="I47" s="178">
        <v>476</v>
      </c>
      <c r="J47" s="178">
        <v>1342</v>
      </c>
      <c r="K47" s="178">
        <v>1242</v>
      </c>
      <c r="L47" s="178">
        <v>971</v>
      </c>
      <c r="M47" s="178">
        <v>271</v>
      </c>
      <c r="N47" s="169"/>
      <c r="O47" s="169"/>
      <c r="P47" s="169"/>
      <c r="Q47" s="169"/>
      <c r="S47" s="169"/>
      <c r="T47" s="169"/>
    </row>
    <row r="48" spans="4:22" ht="12" customHeight="1">
      <c r="D48" s="174" t="s">
        <v>35</v>
      </c>
      <c r="E48" s="176">
        <f t="shared" si="0"/>
        <v>5143</v>
      </c>
      <c r="F48" s="178">
        <v>1635</v>
      </c>
      <c r="G48" s="178">
        <v>1006</v>
      </c>
      <c r="H48" s="178">
        <v>533</v>
      </c>
      <c r="I48" s="178">
        <v>473</v>
      </c>
      <c r="J48" s="178">
        <v>629</v>
      </c>
      <c r="K48" s="178">
        <v>3508</v>
      </c>
      <c r="L48" s="178">
        <v>1666</v>
      </c>
      <c r="M48" s="178">
        <v>1842</v>
      </c>
      <c r="N48" s="169"/>
      <c r="O48" s="169"/>
      <c r="P48" s="169"/>
      <c r="T48" s="169"/>
      <c r="U48" s="169"/>
      <c r="V48" s="169"/>
    </row>
    <row r="49" spans="4:22" ht="12" customHeight="1">
      <c r="D49" s="174" t="s">
        <v>36</v>
      </c>
      <c r="E49" s="176">
        <f t="shared" si="0"/>
        <v>9267</v>
      </c>
      <c r="F49" s="178">
        <v>4517</v>
      </c>
      <c r="G49" s="178">
        <v>2546</v>
      </c>
      <c r="H49" s="178">
        <v>1597</v>
      </c>
      <c r="I49" s="178">
        <v>949</v>
      </c>
      <c r="J49" s="178">
        <v>1971</v>
      </c>
      <c r="K49" s="178">
        <v>4750</v>
      </c>
      <c r="L49" s="178">
        <v>2637</v>
      </c>
      <c r="M49" s="178">
        <v>2113</v>
      </c>
      <c r="N49" s="169"/>
      <c r="O49" s="169"/>
      <c r="P49" s="169"/>
      <c r="Q49" s="169"/>
      <c r="S49" s="169"/>
      <c r="T49" s="169"/>
      <c r="U49" s="169"/>
      <c r="V49" s="169"/>
    </row>
    <row r="50" spans="2:21" ht="12" customHeight="1">
      <c r="B50" s="173" t="s">
        <v>13</v>
      </c>
      <c r="D50" s="174" t="s">
        <v>34</v>
      </c>
      <c r="E50" s="176">
        <f t="shared" si="0"/>
        <v>5240</v>
      </c>
      <c r="F50" s="178">
        <v>3584</v>
      </c>
      <c r="G50" s="178">
        <v>2257</v>
      </c>
      <c r="H50" s="178">
        <v>1505</v>
      </c>
      <c r="I50" s="178">
        <v>752</v>
      </c>
      <c r="J50" s="178">
        <v>1327</v>
      </c>
      <c r="K50" s="178">
        <v>1656</v>
      </c>
      <c r="L50" s="178">
        <v>1354</v>
      </c>
      <c r="M50" s="178">
        <v>302</v>
      </c>
      <c r="N50" s="169"/>
      <c r="O50" s="169"/>
      <c r="P50" s="169"/>
      <c r="Q50" s="169"/>
      <c r="S50" s="169"/>
      <c r="T50" s="169"/>
      <c r="U50" s="169"/>
    </row>
    <row r="51" spans="4:22" ht="12" customHeight="1">
      <c r="D51" s="174" t="s">
        <v>35</v>
      </c>
      <c r="E51" s="176">
        <f t="shared" si="0"/>
        <v>7748</v>
      </c>
      <c r="F51" s="178">
        <v>2417</v>
      </c>
      <c r="G51" s="178">
        <v>1662</v>
      </c>
      <c r="H51" s="178">
        <v>791</v>
      </c>
      <c r="I51" s="178">
        <v>871</v>
      </c>
      <c r="J51" s="178">
        <v>755</v>
      </c>
      <c r="K51" s="178">
        <v>5331</v>
      </c>
      <c r="L51" s="178">
        <v>2778</v>
      </c>
      <c r="M51" s="178">
        <v>2553</v>
      </c>
      <c r="N51" s="169"/>
      <c r="O51" s="169"/>
      <c r="P51" s="169"/>
      <c r="T51" s="169"/>
      <c r="U51" s="169"/>
      <c r="V51" s="169"/>
    </row>
    <row r="52" spans="4:22" ht="12" customHeight="1">
      <c r="D52" s="174" t="s">
        <v>36</v>
      </c>
      <c r="E52" s="176">
        <f t="shared" si="0"/>
        <v>12988</v>
      </c>
      <c r="F52" s="178">
        <v>6001</v>
      </c>
      <c r="G52" s="178">
        <v>3919</v>
      </c>
      <c r="H52" s="178">
        <v>2296</v>
      </c>
      <c r="I52" s="178">
        <v>1623</v>
      </c>
      <c r="J52" s="178">
        <v>2082</v>
      </c>
      <c r="K52" s="178">
        <v>6987</v>
      </c>
      <c r="L52" s="178">
        <v>4132</v>
      </c>
      <c r="M52" s="178">
        <v>2855</v>
      </c>
      <c r="N52" s="169"/>
      <c r="O52" s="169"/>
      <c r="P52" s="169"/>
      <c r="Q52" s="169"/>
      <c r="R52" s="169"/>
      <c r="S52" s="169"/>
      <c r="T52" s="169"/>
      <c r="U52" s="169"/>
      <c r="V52" s="169"/>
    </row>
    <row r="53" spans="1:13" ht="18.75" customHeight="1">
      <c r="A53" s="392" t="s">
        <v>182</v>
      </c>
      <c r="B53" s="392"/>
      <c r="C53" s="392"/>
      <c r="D53" s="392"/>
      <c r="E53" s="392"/>
      <c r="F53" s="392"/>
      <c r="G53" s="392"/>
      <c r="H53" s="392"/>
      <c r="I53" s="392"/>
      <c r="J53" s="392"/>
      <c r="K53" s="392"/>
      <c r="L53" s="392"/>
      <c r="M53" s="392"/>
    </row>
    <row r="54" spans="3:13" ht="12" customHeight="1">
      <c r="C54" s="259" t="s">
        <v>33</v>
      </c>
      <c r="D54" s="260" t="s">
        <v>34</v>
      </c>
      <c r="E54" s="261">
        <v>69</v>
      </c>
      <c r="F54" s="261">
        <v>53</v>
      </c>
      <c r="G54" s="261">
        <v>35</v>
      </c>
      <c r="H54" s="261">
        <v>30</v>
      </c>
      <c r="I54" s="261">
        <v>5</v>
      </c>
      <c r="J54" s="261">
        <v>18</v>
      </c>
      <c r="K54" s="261">
        <v>16</v>
      </c>
      <c r="L54" s="261">
        <v>10</v>
      </c>
      <c r="M54" s="261">
        <v>6</v>
      </c>
    </row>
    <row r="55" spans="4:13" ht="12" customHeight="1">
      <c r="D55" s="260" t="s">
        <v>35</v>
      </c>
      <c r="E55" s="261">
        <v>55</v>
      </c>
      <c r="F55" s="261">
        <v>15</v>
      </c>
      <c r="G55" s="261">
        <v>13</v>
      </c>
      <c r="H55" s="261">
        <v>6</v>
      </c>
      <c r="I55" s="261">
        <v>7</v>
      </c>
      <c r="J55" s="261">
        <v>2</v>
      </c>
      <c r="K55" s="261">
        <v>40</v>
      </c>
      <c r="L55" s="261">
        <v>15</v>
      </c>
      <c r="M55" s="261">
        <v>25</v>
      </c>
    </row>
    <row r="56" spans="3:13" ht="12" customHeight="1">
      <c r="C56" s="258"/>
      <c r="D56" s="260" t="s">
        <v>36</v>
      </c>
      <c r="E56" s="261">
        <v>124</v>
      </c>
      <c r="F56" s="261">
        <v>68</v>
      </c>
      <c r="G56" s="261">
        <v>48</v>
      </c>
      <c r="H56" s="261">
        <v>36</v>
      </c>
      <c r="I56" s="261">
        <v>12</v>
      </c>
      <c r="J56" s="261">
        <v>20</v>
      </c>
      <c r="K56" s="261">
        <v>56</v>
      </c>
      <c r="L56" s="261">
        <v>25</v>
      </c>
      <c r="M56" s="261">
        <v>31</v>
      </c>
    </row>
    <row r="57" spans="1:13" ht="18.75" customHeight="1">
      <c r="A57" s="392" t="s">
        <v>17</v>
      </c>
      <c r="B57" s="392"/>
      <c r="C57" s="392"/>
      <c r="D57" s="392"/>
      <c r="E57" s="392"/>
      <c r="F57" s="392"/>
      <c r="G57" s="392"/>
      <c r="H57" s="392"/>
      <c r="I57" s="392"/>
      <c r="J57" s="392"/>
      <c r="K57" s="392"/>
      <c r="L57" s="392"/>
      <c r="M57" s="392"/>
    </row>
    <row r="58" spans="3:13" ht="12" customHeight="1">
      <c r="C58" s="259" t="s">
        <v>33</v>
      </c>
      <c r="D58" s="260" t="s">
        <v>34</v>
      </c>
      <c r="E58" s="261">
        <v>958</v>
      </c>
      <c r="F58" s="261">
        <v>834</v>
      </c>
      <c r="G58" s="261">
        <v>355</v>
      </c>
      <c r="H58" s="261">
        <v>218</v>
      </c>
      <c r="I58" s="261">
        <v>137</v>
      </c>
      <c r="J58" s="261">
        <v>479</v>
      </c>
      <c r="K58" s="261">
        <v>124</v>
      </c>
      <c r="L58" s="261">
        <v>90</v>
      </c>
      <c r="M58" s="261">
        <v>34</v>
      </c>
    </row>
    <row r="59" spans="4:13" ht="12" customHeight="1">
      <c r="D59" s="260" t="s">
        <v>35</v>
      </c>
      <c r="E59" s="261">
        <v>708</v>
      </c>
      <c r="F59" s="261">
        <v>499</v>
      </c>
      <c r="G59" s="261">
        <v>188</v>
      </c>
      <c r="H59" s="261">
        <v>70</v>
      </c>
      <c r="I59" s="261">
        <v>118</v>
      </c>
      <c r="J59" s="261">
        <v>311</v>
      </c>
      <c r="K59" s="261">
        <v>209</v>
      </c>
      <c r="L59" s="261">
        <v>78</v>
      </c>
      <c r="M59" s="261">
        <v>131</v>
      </c>
    </row>
    <row r="60" spans="3:13" ht="12" customHeight="1">
      <c r="C60" s="258"/>
      <c r="D60" s="260" t="s">
        <v>36</v>
      </c>
      <c r="E60" s="261">
        <v>1666</v>
      </c>
      <c r="F60" s="261">
        <v>1333</v>
      </c>
      <c r="G60" s="261">
        <v>543</v>
      </c>
      <c r="H60" s="261">
        <v>288</v>
      </c>
      <c r="I60" s="261">
        <v>255</v>
      </c>
      <c r="J60" s="261">
        <v>790</v>
      </c>
      <c r="K60" s="261">
        <v>333</v>
      </c>
      <c r="L60" s="261">
        <v>168</v>
      </c>
      <c r="M60" s="261">
        <v>165</v>
      </c>
    </row>
    <row r="61" spans="1:15" ht="12" customHeight="1">
      <c r="A61" s="263" t="s">
        <v>124</v>
      </c>
      <c r="B61" s="263"/>
      <c r="C61" s="263"/>
      <c r="D61" s="264"/>
      <c r="E61" s="264"/>
      <c r="F61" s="264"/>
      <c r="G61" s="264"/>
      <c r="H61" s="264"/>
      <c r="I61" s="264"/>
      <c r="J61" s="264"/>
      <c r="K61" s="264"/>
      <c r="L61" s="264"/>
      <c r="M61" s="264"/>
      <c r="N61" s="42"/>
      <c r="O61" s="157"/>
    </row>
    <row r="62" spans="2:13" ht="12" customHeight="1">
      <c r="B62" s="173" t="s">
        <v>59</v>
      </c>
      <c r="D62" s="174" t="s">
        <v>34</v>
      </c>
      <c r="E62" s="176">
        <f aca="true" t="shared" si="1" ref="E62:E76">SUM(F62,K62)</f>
        <v>105</v>
      </c>
      <c r="F62" s="178">
        <v>84</v>
      </c>
      <c r="G62" s="178">
        <v>52</v>
      </c>
      <c r="H62" s="178">
        <v>34</v>
      </c>
      <c r="I62" s="178">
        <v>18</v>
      </c>
      <c r="J62" s="178">
        <v>32</v>
      </c>
      <c r="K62" s="178">
        <v>21</v>
      </c>
      <c r="L62" s="178">
        <v>16</v>
      </c>
      <c r="M62" s="178">
        <v>5</v>
      </c>
    </row>
    <row r="63" spans="3:13" ht="12" customHeight="1">
      <c r="C63" s="173" t="s">
        <v>71</v>
      </c>
      <c r="D63" s="174" t="s">
        <v>35</v>
      </c>
      <c r="E63" s="176">
        <f t="shared" si="1"/>
        <v>96</v>
      </c>
      <c r="F63" s="178">
        <v>65</v>
      </c>
      <c r="G63" s="178">
        <v>37</v>
      </c>
      <c r="H63" s="178">
        <v>16</v>
      </c>
      <c r="I63" s="178">
        <v>21</v>
      </c>
      <c r="J63" s="178">
        <v>28</v>
      </c>
      <c r="K63" s="178">
        <v>31</v>
      </c>
      <c r="L63" s="178">
        <v>13</v>
      </c>
      <c r="M63" s="178">
        <v>18</v>
      </c>
    </row>
    <row r="64" spans="4:13" ht="12" customHeight="1">
      <c r="D64" s="174" t="s">
        <v>36</v>
      </c>
      <c r="E64" s="176">
        <f t="shared" si="1"/>
        <v>201</v>
      </c>
      <c r="F64" s="178">
        <v>149</v>
      </c>
      <c r="G64" s="178">
        <v>89</v>
      </c>
      <c r="H64" s="178">
        <v>50</v>
      </c>
      <c r="I64" s="178">
        <v>39</v>
      </c>
      <c r="J64" s="178">
        <v>60</v>
      </c>
      <c r="K64" s="178">
        <v>52</v>
      </c>
      <c r="L64" s="178">
        <v>29</v>
      </c>
      <c r="M64" s="178">
        <v>23</v>
      </c>
    </row>
    <row r="65" spans="2:13" ht="12" customHeight="1">
      <c r="B65" s="173" t="s">
        <v>18</v>
      </c>
      <c r="D65" s="174" t="s">
        <v>34</v>
      </c>
      <c r="E65" s="176">
        <f t="shared" si="1"/>
        <v>56</v>
      </c>
      <c r="F65" s="178">
        <v>32</v>
      </c>
      <c r="G65" s="178">
        <v>23</v>
      </c>
      <c r="H65" s="178">
        <v>13</v>
      </c>
      <c r="I65" s="178">
        <v>10</v>
      </c>
      <c r="J65" s="178">
        <v>9</v>
      </c>
      <c r="K65" s="178">
        <v>24</v>
      </c>
      <c r="L65" s="178">
        <v>14</v>
      </c>
      <c r="M65" s="178">
        <v>10</v>
      </c>
    </row>
    <row r="66" spans="4:13" ht="12" customHeight="1">
      <c r="D66" s="174" t="s">
        <v>35</v>
      </c>
      <c r="E66" s="176">
        <f t="shared" si="1"/>
        <v>68</v>
      </c>
      <c r="F66" s="178">
        <v>19</v>
      </c>
      <c r="G66" s="178">
        <v>19</v>
      </c>
      <c r="H66" s="178">
        <v>4</v>
      </c>
      <c r="I66" s="178">
        <v>15</v>
      </c>
      <c r="J66" s="178">
        <v>0</v>
      </c>
      <c r="K66" s="178">
        <v>49</v>
      </c>
      <c r="L66" s="178">
        <v>15</v>
      </c>
      <c r="M66" s="178">
        <v>34</v>
      </c>
    </row>
    <row r="67" spans="4:13" ht="12" customHeight="1">
      <c r="D67" s="174" t="s">
        <v>36</v>
      </c>
      <c r="E67" s="176">
        <f t="shared" si="1"/>
        <v>124</v>
      </c>
      <c r="F67" s="178">
        <v>51</v>
      </c>
      <c r="G67" s="178">
        <v>42</v>
      </c>
      <c r="H67" s="178">
        <v>17</v>
      </c>
      <c r="I67" s="178">
        <v>25</v>
      </c>
      <c r="J67" s="178">
        <v>9</v>
      </c>
      <c r="K67" s="178">
        <v>73</v>
      </c>
      <c r="L67" s="178">
        <v>29</v>
      </c>
      <c r="M67" s="178">
        <v>44</v>
      </c>
    </row>
    <row r="68" spans="2:13" ht="12" customHeight="1">
      <c r="B68" s="173" t="s">
        <v>19</v>
      </c>
      <c r="D68" s="174" t="s">
        <v>34</v>
      </c>
      <c r="E68" s="176">
        <f t="shared" si="1"/>
        <v>338</v>
      </c>
      <c r="F68" s="178">
        <v>303</v>
      </c>
      <c r="G68" s="178">
        <v>118</v>
      </c>
      <c r="H68" s="178">
        <v>71</v>
      </c>
      <c r="I68" s="178">
        <v>47</v>
      </c>
      <c r="J68" s="178">
        <v>185</v>
      </c>
      <c r="K68" s="178">
        <v>35</v>
      </c>
      <c r="L68" s="178">
        <v>26</v>
      </c>
      <c r="M68" s="178">
        <v>9</v>
      </c>
    </row>
    <row r="69" spans="4:13" ht="12" customHeight="1">
      <c r="D69" s="174" t="s">
        <v>35</v>
      </c>
      <c r="E69" s="176">
        <f t="shared" si="1"/>
        <v>245</v>
      </c>
      <c r="F69" s="178">
        <v>194</v>
      </c>
      <c r="G69" s="178">
        <v>67</v>
      </c>
      <c r="H69" s="178">
        <v>22</v>
      </c>
      <c r="I69" s="178">
        <v>45</v>
      </c>
      <c r="J69" s="178">
        <v>127</v>
      </c>
      <c r="K69" s="178">
        <v>51</v>
      </c>
      <c r="L69" s="178">
        <v>26</v>
      </c>
      <c r="M69" s="178">
        <v>25</v>
      </c>
    </row>
    <row r="70" spans="4:13" ht="12" customHeight="1">
      <c r="D70" s="174" t="s">
        <v>36</v>
      </c>
      <c r="E70" s="176">
        <f t="shared" si="1"/>
        <v>583</v>
      </c>
      <c r="F70" s="178">
        <v>497</v>
      </c>
      <c r="G70" s="178">
        <v>185</v>
      </c>
      <c r="H70" s="178">
        <v>93</v>
      </c>
      <c r="I70" s="178">
        <v>92</v>
      </c>
      <c r="J70" s="178">
        <v>312</v>
      </c>
      <c r="K70" s="178">
        <v>86</v>
      </c>
      <c r="L70" s="178">
        <v>52</v>
      </c>
      <c r="M70" s="178">
        <v>34</v>
      </c>
    </row>
    <row r="71" spans="2:13" ht="12" customHeight="1">
      <c r="B71" s="173" t="s">
        <v>59</v>
      </c>
      <c r="D71" s="174" t="s">
        <v>34</v>
      </c>
      <c r="E71" s="176">
        <f t="shared" si="1"/>
        <v>65</v>
      </c>
      <c r="F71" s="178">
        <v>61</v>
      </c>
      <c r="G71" s="178">
        <v>31</v>
      </c>
      <c r="H71" s="178">
        <v>23</v>
      </c>
      <c r="I71" s="178">
        <v>8</v>
      </c>
      <c r="J71" s="178">
        <v>30</v>
      </c>
      <c r="K71" s="178">
        <v>4</v>
      </c>
      <c r="L71" s="178">
        <v>4</v>
      </c>
      <c r="M71" s="178">
        <v>0</v>
      </c>
    </row>
    <row r="72" spans="3:13" ht="12" customHeight="1">
      <c r="C72" s="173" t="s">
        <v>60</v>
      </c>
      <c r="D72" s="174" t="s">
        <v>35</v>
      </c>
      <c r="E72" s="176">
        <f t="shared" si="1"/>
        <v>34</v>
      </c>
      <c r="F72" s="178">
        <v>22</v>
      </c>
      <c r="G72" s="178">
        <v>13</v>
      </c>
      <c r="H72" s="178">
        <v>5</v>
      </c>
      <c r="I72" s="178">
        <v>8</v>
      </c>
      <c r="J72" s="178">
        <v>9</v>
      </c>
      <c r="K72" s="178">
        <v>12</v>
      </c>
      <c r="L72" s="178">
        <v>7</v>
      </c>
      <c r="M72" s="178">
        <v>5</v>
      </c>
    </row>
    <row r="73" spans="4:13" ht="12" customHeight="1">
      <c r="D73" s="174" t="s">
        <v>36</v>
      </c>
      <c r="E73" s="176">
        <f t="shared" si="1"/>
        <v>99</v>
      </c>
      <c r="F73" s="178">
        <v>83</v>
      </c>
      <c r="G73" s="178">
        <v>44</v>
      </c>
      <c r="H73" s="178">
        <v>28</v>
      </c>
      <c r="I73" s="178">
        <v>16</v>
      </c>
      <c r="J73" s="178">
        <v>39</v>
      </c>
      <c r="K73" s="178">
        <v>16</v>
      </c>
      <c r="L73" s="178">
        <v>11</v>
      </c>
      <c r="M73" s="178">
        <v>5</v>
      </c>
    </row>
    <row r="74" spans="2:13" ht="12" customHeight="1">
      <c r="B74" s="173" t="s">
        <v>21</v>
      </c>
      <c r="D74" s="174" t="s">
        <v>34</v>
      </c>
      <c r="E74" s="176">
        <f t="shared" si="1"/>
        <v>133</v>
      </c>
      <c r="F74" s="178">
        <v>120</v>
      </c>
      <c r="G74" s="178">
        <v>55</v>
      </c>
      <c r="H74" s="178">
        <v>21</v>
      </c>
      <c r="I74" s="178">
        <v>34</v>
      </c>
      <c r="J74" s="178">
        <v>65</v>
      </c>
      <c r="K74" s="178">
        <v>13</v>
      </c>
      <c r="L74" s="178">
        <v>6</v>
      </c>
      <c r="M74" s="178">
        <v>7</v>
      </c>
    </row>
    <row r="75" spans="4:13" ht="12" customHeight="1">
      <c r="D75" s="174" t="s">
        <v>35</v>
      </c>
      <c r="E75" s="176">
        <f t="shared" si="1"/>
        <v>91</v>
      </c>
      <c r="F75" s="178">
        <v>69</v>
      </c>
      <c r="G75" s="178">
        <v>20</v>
      </c>
      <c r="H75" s="178">
        <v>5</v>
      </c>
      <c r="I75" s="178">
        <v>15</v>
      </c>
      <c r="J75" s="178">
        <v>49</v>
      </c>
      <c r="K75" s="178">
        <v>22</v>
      </c>
      <c r="L75" s="178">
        <v>7</v>
      </c>
      <c r="M75" s="178">
        <v>15</v>
      </c>
    </row>
    <row r="76" spans="4:13" ht="12" customHeight="1">
      <c r="D76" s="174" t="s">
        <v>36</v>
      </c>
      <c r="E76" s="176">
        <f t="shared" si="1"/>
        <v>224</v>
      </c>
      <c r="F76" s="178">
        <v>189</v>
      </c>
      <c r="G76" s="178">
        <v>75</v>
      </c>
      <c r="H76" s="178">
        <v>26</v>
      </c>
      <c r="I76" s="178">
        <v>49</v>
      </c>
      <c r="J76" s="178">
        <v>114</v>
      </c>
      <c r="K76" s="178">
        <v>35</v>
      </c>
      <c r="L76" s="178">
        <v>13</v>
      </c>
      <c r="M76" s="178">
        <v>22</v>
      </c>
    </row>
    <row r="77" spans="1:13" ht="18.75" customHeight="1">
      <c r="A77" s="392" t="s">
        <v>25</v>
      </c>
      <c r="B77" s="392"/>
      <c r="C77" s="392"/>
      <c r="D77" s="392"/>
      <c r="E77" s="392"/>
      <c r="F77" s="392"/>
      <c r="G77" s="392"/>
      <c r="H77" s="392"/>
      <c r="I77" s="392"/>
      <c r="J77" s="392"/>
      <c r="K77" s="392"/>
      <c r="L77" s="392"/>
      <c r="M77" s="392"/>
    </row>
    <row r="78" spans="3:13" ht="12" customHeight="1">
      <c r="C78" s="259" t="s">
        <v>33</v>
      </c>
      <c r="D78" s="260" t="s">
        <v>34</v>
      </c>
      <c r="E78" s="261">
        <v>10900</v>
      </c>
      <c r="F78" s="261">
        <v>8575</v>
      </c>
      <c r="G78" s="261">
        <v>3356</v>
      </c>
      <c r="H78" s="261">
        <v>2813</v>
      </c>
      <c r="I78" s="261">
        <v>543</v>
      </c>
      <c r="J78" s="261">
        <v>5219</v>
      </c>
      <c r="K78" s="261">
        <v>2325</v>
      </c>
      <c r="L78" s="261">
        <v>1689</v>
      </c>
      <c r="M78" s="261">
        <v>636</v>
      </c>
    </row>
    <row r="79" spans="4:13" ht="12" customHeight="1">
      <c r="D79" s="260" t="s">
        <v>35</v>
      </c>
      <c r="E79" s="261">
        <v>6728</v>
      </c>
      <c r="F79" s="261">
        <v>3821</v>
      </c>
      <c r="G79" s="261">
        <v>1089</v>
      </c>
      <c r="H79" s="261">
        <v>681</v>
      </c>
      <c r="I79" s="261">
        <v>408</v>
      </c>
      <c r="J79" s="261">
        <v>2732</v>
      </c>
      <c r="K79" s="261">
        <v>2907</v>
      </c>
      <c r="L79" s="261">
        <v>1282</v>
      </c>
      <c r="M79" s="261">
        <v>1625</v>
      </c>
    </row>
    <row r="80" spans="3:13" ht="12" customHeight="1">
      <c r="C80" s="258"/>
      <c r="D80" s="260" t="s">
        <v>36</v>
      </c>
      <c r="E80" s="261">
        <v>17628</v>
      </c>
      <c r="F80" s="261">
        <v>12396</v>
      </c>
      <c r="G80" s="261">
        <v>4445</v>
      </c>
      <c r="H80" s="261">
        <v>3494</v>
      </c>
      <c r="I80" s="261">
        <v>951</v>
      </c>
      <c r="J80" s="261">
        <v>7951</v>
      </c>
      <c r="K80" s="261">
        <v>5232</v>
      </c>
      <c r="L80" s="261">
        <v>2971</v>
      </c>
      <c r="M80" s="261">
        <v>2261</v>
      </c>
    </row>
    <row r="81" spans="1:15" ht="12" customHeight="1">
      <c r="A81" s="263" t="s">
        <v>124</v>
      </c>
      <c r="B81" s="263"/>
      <c r="C81" s="263"/>
      <c r="D81" s="264"/>
      <c r="E81" s="264"/>
      <c r="F81" s="264"/>
      <c r="G81" s="264"/>
      <c r="H81" s="264"/>
      <c r="I81" s="264"/>
      <c r="J81" s="264"/>
      <c r="K81" s="264"/>
      <c r="L81" s="264"/>
      <c r="M81" s="264"/>
      <c r="N81" s="42"/>
      <c r="O81" s="157"/>
    </row>
    <row r="82" spans="2:13" ht="12" customHeight="1">
      <c r="B82" s="173" t="s">
        <v>183</v>
      </c>
      <c r="D82" s="174" t="s">
        <v>34</v>
      </c>
      <c r="E82" s="176">
        <f aca="true" t="shared" si="2" ref="E82:E138">SUM(F82,K82)</f>
        <v>298</v>
      </c>
      <c r="F82" s="178">
        <v>201</v>
      </c>
      <c r="G82" s="178">
        <v>104</v>
      </c>
      <c r="H82" s="178">
        <v>94</v>
      </c>
      <c r="I82" s="178">
        <v>10</v>
      </c>
      <c r="J82" s="178">
        <v>97</v>
      </c>
      <c r="K82" s="178">
        <v>97</v>
      </c>
      <c r="L82" s="178">
        <v>71</v>
      </c>
      <c r="M82" s="178">
        <v>26</v>
      </c>
    </row>
    <row r="83" spans="4:13" ht="12" customHeight="1">
      <c r="D83" s="174" t="s">
        <v>35</v>
      </c>
      <c r="E83" s="176">
        <f t="shared" si="2"/>
        <v>141</v>
      </c>
      <c r="F83" s="178">
        <v>65</v>
      </c>
      <c r="G83" s="178">
        <v>23</v>
      </c>
      <c r="H83" s="178">
        <v>15</v>
      </c>
      <c r="I83" s="178">
        <v>8</v>
      </c>
      <c r="J83" s="178">
        <v>42</v>
      </c>
      <c r="K83" s="178">
        <v>76</v>
      </c>
      <c r="L83" s="178">
        <v>33</v>
      </c>
      <c r="M83" s="178">
        <v>43</v>
      </c>
    </row>
    <row r="84" spans="4:13" ht="12" customHeight="1">
      <c r="D84" s="174" t="s">
        <v>36</v>
      </c>
      <c r="E84" s="176">
        <f t="shared" si="2"/>
        <v>439</v>
      </c>
      <c r="F84" s="178">
        <v>266</v>
      </c>
      <c r="G84" s="178">
        <v>127</v>
      </c>
      <c r="H84" s="178">
        <v>109</v>
      </c>
      <c r="I84" s="178">
        <v>18</v>
      </c>
      <c r="J84" s="178">
        <v>139</v>
      </c>
      <c r="K84" s="178">
        <v>173</v>
      </c>
      <c r="L84" s="178">
        <v>104</v>
      </c>
      <c r="M84" s="178">
        <v>69</v>
      </c>
    </row>
    <row r="85" spans="2:13" ht="12" customHeight="1">
      <c r="B85" s="173" t="s">
        <v>173</v>
      </c>
      <c r="D85" s="174" t="s">
        <v>34</v>
      </c>
      <c r="E85" s="176">
        <f aca="true" t="shared" si="3" ref="E85:E90">SUM(F85,K85)</f>
        <v>301</v>
      </c>
      <c r="F85" s="178">
        <v>248</v>
      </c>
      <c r="G85" s="178">
        <v>65</v>
      </c>
      <c r="H85" s="178">
        <v>50</v>
      </c>
      <c r="I85" s="178">
        <v>15</v>
      </c>
      <c r="J85" s="178">
        <v>183</v>
      </c>
      <c r="K85" s="178">
        <v>53</v>
      </c>
      <c r="L85" s="178">
        <v>39</v>
      </c>
      <c r="M85" s="178">
        <v>14</v>
      </c>
    </row>
    <row r="86" spans="4:13" ht="12" customHeight="1">
      <c r="D86" s="174" t="s">
        <v>35</v>
      </c>
      <c r="E86" s="176">
        <f t="shared" si="3"/>
        <v>181</v>
      </c>
      <c r="F86" s="178">
        <v>111</v>
      </c>
      <c r="G86" s="178">
        <v>27</v>
      </c>
      <c r="H86" s="178">
        <v>17</v>
      </c>
      <c r="I86" s="178">
        <v>10</v>
      </c>
      <c r="J86" s="178">
        <v>84</v>
      </c>
      <c r="K86" s="178">
        <v>70</v>
      </c>
      <c r="L86" s="178">
        <v>32</v>
      </c>
      <c r="M86" s="178">
        <v>38</v>
      </c>
    </row>
    <row r="87" spans="4:13" ht="12" customHeight="1">
      <c r="D87" s="174" t="s">
        <v>36</v>
      </c>
      <c r="E87" s="176">
        <f t="shared" si="3"/>
        <v>482</v>
      </c>
      <c r="F87" s="178">
        <v>359</v>
      </c>
      <c r="G87" s="178">
        <v>92</v>
      </c>
      <c r="H87" s="178">
        <v>67</v>
      </c>
      <c r="I87" s="178">
        <v>25</v>
      </c>
      <c r="J87" s="178">
        <v>267</v>
      </c>
      <c r="K87" s="178">
        <v>123</v>
      </c>
      <c r="L87" s="178">
        <v>71</v>
      </c>
      <c r="M87" s="178">
        <v>52</v>
      </c>
    </row>
    <row r="88" spans="2:13" ht="12" customHeight="1">
      <c r="B88" s="173" t="s">
        <v>176</v>
      </c>
      <c r="D88" s="174" t="s">
        <v>34</v>
      </c>
      <c r="E88" s="176">
        <f t="shared" si="3"/>
        <v>312</v>
      </c>
      <c r="F88" s="178">
        <v>219</v>
      </c>
      <c r="G88" s="178">
        <v>104</v>
      </c>
      <c r="H88" s="178">
        <v>83</v>
      </c>
      <c r="I88" s="178">
        <v>21</v>
      </c>
      <c r="J88" s="178">
        <v>115</v>
      </c>
      <c r="K88" s="178">
        <v>93</v>
      </c>
      <c r="L88" s="178">
        <v>64</v>
      </c>
      <c r="M88" s="178">
        <v>29</v>
      </c>
    </row>
    <row r="89" spans="4:13" ht="12" customHeight="1">
      <c r="D89" s="174" t="s">
        <v>35</v>
      </c>
      <c r="E89" s="176">
        <f t="shared" si="3"/>
        <v>169</v>
      </c>
      <c r="F89" s="178">
        <v>86</v>
      </c>
      <c r="G89" s="178">
        <v>40</v>
      </c>
      <c r="H89" s="178">
        <v>23</v>
      </c>
      <c r="I89" s="178">
        <v>17</v>
      </c>
      <c r="J89" s="178">
        <v>46</v>
      </c>
      <c r="K89" s="178">
        <v>83</v>
      </c>
      <c r="L89" s="178">
        <v>32</v>
      </c>
      <c r="M89" s="178">
        <v>51</v>
      </c>
    </row>
    <row r="90" spans="4:13" ht="12" customHeight="1">
      <c r="D90" s="174" t="s">
        <v>36</v>
      </c>
      <c r="E90" s="176">
        <f t="shared" si="3"/>
        <v>481</v>
      </c>
      <c r="F90" s="178">
        <v>305</v>
      </c>
      <c r="G90" s="178">
        <v>144</v>
      </c>
      <c r="H90" s="178">
        <v>106</v>
      </c>
      <c r="I90" s="178">
        <v>38</v>
      </c>
      <c r="J90" s="178">
        <v>161</v>
      </c>
      <c r="K90" s="178">
        <v>176</v>
      </c>
      <c r="L90" s="178">
        <v>96</v>
      </c>
      <c r="M90" s="178">
        <v>80</v>
      </c>
    </row>
    <row r="91" spans="2:13" ht="12" customHeight="1">
      <c r="B91" s="173" t="s">
        <v>192</v>
      </c>
      <c r="D91" s="174" t="s">
        <v>34</v>
      </c>
      <c r="E91" s="176">
        <f>SUM(F91,K91)</f>
        <v>546</v>
      </c>
      <c r="F91" s="178">
        <v>446</v>
      </c>
      <c r="G91" s="178">
        <v>166</v>
      </c>
      <c r="H91" s="178">
        <v>130</v>
      </c>
      <c r="I91" s="178">
        <v>36</v>
      </c>
      <c r="J91" s="178">
        <v>280</v>
      </c>
      <c r="K91" s="178">
        <v>100</v>
      </c>
      <c r="L91" s="178">
        <v>84</v>
      </c>
      <c r="M91" s="178">
        <v>16</v>
      </c>
    </row>
    <row r="92" spans="4:13" ht="12" customHeight="1">
      <c r="D92" s="174" t="s">
        <v>35</v>
      </c>
      <c r="E92" s="176">
        <f>SUM(F92,K92)</f>
        <v>324</v>
      </c>
      <c r="F92" s="178">
        <v>189</v>
      </c>
      <c r="G92" s="178">
        <v>47</v>
      </c>
      <c r="H92" s="178">
        <v>27</v>
      </c>
      <c r="I92" s="178">
        <v>20</v>
      </c>
      <c r="J92" s="178">
        <v>142</v>
      </c>
      <c r="K92" s="178">
        <v>135</v>
      </c>
      <c r="L92" s="178">
        <v>59</v>
      </c>
      <c r="M92" s="178">
        <v>76</v>
      </c>
    </row>
    <row r="93" spans="4:13" ht="12" customHeight="1">
      <c r="D93" s="174" t="s">
        <v>36</v>
      </c>
      <c r="E93" s="176">
        <f>SUM(F93,K93)</f>
        <v>870</v>
      </c>
      <c r="F93" s="178">
        <v>635</v>
      </c>
      <c r="G93" s="178">
        <v>213</v>
      </c>
      <c r="H93" s="178">
        <v>157</v>
      </c>
      <c r="I93" s="178">
        <v>56</v>
      </c>
      <c r="J93" s="178">
        <v>422</v>
      </c>
      <c r="K93" s="178">
        <v>235</v>
      </c>
      <c r="L93" s="178">
        <v>143</v>
      </c>
      <c r="M93" s="178">
        <v>92</v>
      </c>
    </row>
    <row r="94" spans="2:13" ht="12" customHeight="1">
      <c r="B94" s="173" t="s">
        <v>193</v>
      </c>
      <c r="D94" s="174" t="s">
        <v>34</v>
      </c>
      <c r="E94" s="176">
        <f t="shared" si="2"/>
        <v>403</v>
      </c>
      <c r="F94" s="178">
        <v>300</v>
      </c>
      <c r="G94" s="178">
        <v>160</v>
      </c>
      <c r="H94" s="178">
        <v>133</v>
      </c>
      <c r="I94" s="178">
        <v>27</v>
      </c>
      <c r="J94" s="178">
        <v>140</v>
      </c>
      <c r="K94" s="178">
        <v>103</v>
      </c>
      <c r="L94" s="178">
        <v>88</v>
      </c>
      <c r="M94" s="178">
        <v>15</v>
      </c>
    </row>
    <row r="95" spans="4:13" ht="12" customHeight="1">
      <c r="D95" s="174" t="s">
        <v>35</v>
      </c>
      <c r="E95" s="176">
        <f t="shared" si="2"/>
        <v>316</v>
      </c>
      <c r="F95" s="178">
        <v>199</v>
      </c>
      <c r="G95" s="178">
        <v>65</v>
      </c>
      <c r="H95" s="178">
        <v>36</v>
      </c>
      <c r="I95" s="178">
        <v>29</v>
      </c>
      <c r="J95" s="178">
        <v>134</v>
      </c>
      <c r="K95" s="178">
        <v>117</v>
      </c>
      <c r="L95" s="178">
        <v>47</v>
      </c>
      <c r="M95" s="178">
        <v>70</v>
      </c>
    </row>
    <row r="96" spans="4:13" ht="12" customHeight="1">
      <c r="D96" s="174" t="s">
        <v>36</v>
      </c>
      <c r="E96" s="176">
        <f t="shared" si="2"/>
        <v>719</v>
      </c>
      <c r="F96" s="178">
        <v>499</v>
      </c>
      <c r="G96" s="178">
        <v>225</v>
      </c>
      <c r="H96" s="178">
        <v>169</v>
      </c>
      <c r="I96" s="178">
        <v>56</v>
      </c>
      <c r="J96" s="178">
        <v>274</v>
      </c>
      <c r="K96" s="178">
        <v>220</v>
      </c>
      <c r="L96" s="178">
        <v>135</v>
      </c>
      <c r="M96" s="178">
        <v>85</v>
      </c>
    </row>
    <row r="97" spans="2:13" ht="12" customHeight="1">
      <c r="B97" s="173" t="s">
        <v>165</v>
      </c>
      <c r="D97" s="174" t="s">
        <v>34</v>
      </c>
      <c r="E97" s="176">
        <f t="shared" si="2"/>
        <v>658</v>
      </c>
      <c r="F97" s="178">
        <v>467</v>
      </c>
      <c r="G97" s="178">
        <v>168</v>
      </c>
      <c r="H97" s="178">
        <v>143</v>
      </c>
      <c r="I97" s="178">
        <v>25</v>
      </c>
      <c r="J97" s="178">
        <v>299</v>
      </c>
      <c r="K97" s="178">
        <v>191</v>
      </c>
      <c r="L97" s="178">
        <v>128</v>
      </c>
      <c r="M97" s="178">
        <v>63</v>
      </c>
    </row>
    <row r="98" spans="4:13" ht="12" customHeight="1">
      <c r="D98" s="174" t="s">
        <v>35</v>
      </c>
      <c r="E98" s="176">
        <f t="shared" si="2"/>
        <v>377</v>
      </c>
      <c r="F98" s="178">
        <v>166</v>
      </c>
      <c r="G98" s="178">
        <v>35</v>
      </c>
      <c r="H98" s="178">
        <v>23</v>
      </c>
      <c r="I98" s="178">
        <v>12</v>
      </c>
      <c r="J98" s="178">
        <v>131</v>
      </c>
      <c r="K98" s="178">
        <v>211</v>
      </c>
      <c r="L98" s="178">
        <v>81</v>
      </c>
      <c r="M98" s="178">
        <v>130</v>
      </c>
    </row>
    <row r="99" spans="4:14" ht="12" customHeight="1">
      <c r="D99" s="174" t="s">
        <v>36</v>
      </c>
      <c r="E99" s="176">
        <f t="shared" si="2"/>
        <v>1035</v>
      </c>
      <c r="F99" s="178">
        <v>633</v>
      </c>
      <c r="G99" s="178">
        <v>203</v>
      </c>
      <c r="H99" s="178">
        <v>166</v>
      </c>
      <c r="I99" s="178">
        <v>37</v>
      </c>
      <c r="J99" s="178">
        <v>430</v>
      </c>
      <c r="K99" s="178">
        <v>402</v>
      </c>
      <c r="L99" s="178">
        <v>209</v>
      </c>
      <c r="M99" s="178">
        <v>193</v>
      </c>
      <c r="N99" s="169"/>
    </row>
    <row r="100" spans="2:13" ht="12" customHeight="1">
      <c r="B100" s="173" t="s">
        <v>166</v>
      </c>
      <c r="D100" s="174" t="s">
        <v>34</v>
      </c>
      <c r="E100" s="176">
        <f t="shared" si="2"/>
        <v>250</v>
      </c>
      <c r="F100" s="178">
        <v>191</v>
      </c>
      <c r="G100" s="178">
        <v>112</v>
      </c>
      <c r="H100" s="178">
        <v>99</v>
      </c>
      <c r="I100" s="178">
        <v>13</v>
      </c>
      <c r="J100" s="178">
        <v>79</v>
      </c>
      <c r="K100" s="178">
        <v>59</v>
      </c>
      <c r="L100" s="178">
        <v>51</v>
      </c>
      <c r="M100" s="178">
        <v>8</v>
      </c>
    </row>
    <row r="101" spans="4:13" ht="12" customHeight="1">
      <c r="D101" s="174" t="s">
        <v>35</v>
      </c>
      <c r="E101" s="176">
        <f t="shared" si="2"/>
        <v>154</v>
      </c>
      <c r="F101" s="178">
        <v>71</v>
      </c>
      <c r="G101" s="178">
        <v>35</v>
      </c>
      <c r="H101" s="178">
        <v>19</v>
      </c>
      <c r="I101" s="178">
        <v>16</v>
      </c>
      <c r="J101" s="178">
        <v>36</v>
      </c>
      <c r="K101" s="178">
        <v>83</v>
      </c>
      <c r="L101" s="178">
        <v>39</v>
      </c>
      <c r="M101" s="178">
        <v>44</v>
      </c>
    </row>
    <row r="102" spans="4:13" ht="12" customHeight="1">
      <c r="D102" s="174" t="s">
        <v>36</v>
      </c>
      <c r="E102" s="176">
        <f t="shared" si="2"/>
        <v>404</v>
      </c>
      <c r="F102" s="178">
        <v>262</v>
      </c>
      <c r="G102" s="178">
        <v>147</v>
      </c>
      <c r="H102" s="178">
        <v>118</v>
      </c>
      <c r="I102" s="178">
        <v>29</v>
      </c>
      <c r="J102" s="178">
        <v>115</v>
      </c>
      <c r="K102" s="178">
        <v>142</v>
      </c>
      <c r="L102" s="178">
        <v>90</v>
      </c>
      <c r="M102" s="178">
        <v>52</v>
      </c>
    </row>
    <row r="103" spans="2:13" ht="12" customHeight="1">
      <c r="B103" s="173" t="s">
        <v>167</v>
      </c>
      <c r="D103" s="174" t="s">
        <v>34</v>
      </c>
      <c r="E103" s="176">
        <f t="shared" si="2"/>
        <v>472</v>
      </c>
      <c r="F103" s="178">
        <v>372</v>
      </c>
      <c r="G103" s="178">
        <v>210</v>
      </c>
      <c r="H103" s="178">
        <v>184</v>
      </c>
      <c r="I103" s="178">
        <v>26</v>
      </c>
      <c r="J103" s="178">
        <v>162</v>
      </c>
      <c r="K103" s="178">
        <v>100</v>
      </c>
      <c r="L103" s="178">
        <v>62</v>
      </c>
      <c r="M103" s="178">
        <v>38</v>
      </c>
    </row>
    <row r="104" spans="4:13" ht="12" customHeight="1">
      <c r="D104" s="174" t="s">
        <v>35</v>
      </c>
      <c r="E104" s="176">
        <f t="shared" si="2"/>
        <v>279</v>
      </c>
      <c r="F104" s="178">
        <v>114</v>
      </c>
      <c r="G104" s="178">
        <v>50</v>
      </c>
      <c r="H104" s="178">
        <v>31</v>
      </c>
      <c r="I104" s="178">
        <v>19</v>
      </c>
      <c r="J104" s="178">
        <v>64</v>
      </c>
      <c r="K104" s="178">
        <v>165</v>
      </c>
      <c r="L104" s="178">
        <v>77</v>
      </c>
      <c r="M104" s="178">
        <v>88</v>
      </c>
    </row>
    <row r="105" spans="4:13" ht="12" customHeight="1">
      <c r="D105" s="174" t="s">
        <v>36</v>
      </c>
      <c r="E105" s="176">
        <f t="shared" si="2"/>
        <v>751</v>
      </c>
      <c r="F105" s="178">
        <v>486</v>
      </c>
      <c r="G105" s="178">
        <v>260</v>
      </c>
      <c r="H105" s="178">
        <v>215</v>
      </c>
      <c r="I105" s="178">
        <v>45</v>
      </c>
      <c r="J105" s="178">
        <v>226</v>
      </c>
      <c r="K105" s="178">
        <v>265</v>
      </c>
      <c r="L105" s="178">
        <v>139</v>
      </c>
      <c r="M105" s="178">
        <v>126</v>
      </c>
    </row>
    <row r="106" spans="2:13" ht="12" customHeight="1">
      <c r="B106" s="173" t="s">
        <v>174</v>
      </c>
      <c r="D106" s="174" t="s">
        <v>34</v>
      </c>
      <c r="E106" s="176">
        <f>SUM(F106,K106)</f>
        <v>400</v>
      </c>
      <c r="F106" s="178">
        <v>290</v>
      </c>
      <c r="G106" s="178">
        <v>136</v>
      </c>
      <c r="H106" s="178">
        <v>121</v>
      </c>
      <c r="I106" s="178">
        <v>15</v>
      </c>
      <c r="J106" s="178">
        <v>154</v>
      </c>
      <c r="K106" s="178">
        <v>110</v>
      </c>
      <c r="L106" s="178">
        <v>74</v>
      </c>
      <c r="M106" s="178">
        <v>36</v>
      </c>
    </row>
    <row r="107" spans="4:13" ht="12" customHeight="1">
      <c r="D107" s="174" t="s">
        <v>35</v>
      </c>
      <c r="E107" s="176">
        <f>SUM(F107,K107)</f>
        <v>219</v>
      </c>
      <c r="F107" s="178">
        <v>114</v>
      </c>
      <c r="G107" s="178">
        <v>29</v>
      </c>
      <c r="H107" s="178">
        <v>22</v>
      </c>
      <c r="I107" s="178">
        <v>7</v>
      </c>
      <c r="J107" s="178">
        <v>85</v>
      </c>
      <c r="K107" s="178">
        <v>105</v>
      </c>
      <c r="L107" s="178">
        <v>46</v>
      </c>
      <c r="M107" s="178">
        <v>59</v>
      </c>
    </row>
    <row r="108" spans="4:13" ht="12" customHeight="1">
      <c r="D108" s="174" t="s">
        <v>36</v>
      </c>
      <c r="E108" s="176">
        <f>SUM(F108,K108)</f>
        <v>619</v>
      </c>
      <c r="F108" s="178">
        <v>404</v>
      </c>
      <c r="G108" s="178">
        <v>165</v>
      </c>
      <c r="H108" s="178">
        <v>143</v>
      </c>
      <c r="I108" s="178">
        <v>22</v>
      </c>
      <c r="J108" s="178">
        <v>239</v>
      </c>
      <c r="K108" s="178">
        <v>215</v>
      </c>
      <c r="L108" s="178">
        <v>120</v>
      </c>
      <c r="M108" s="178">
        <v>95</v>
      </c>
    </row>
    <row r="109" spans="2:13" ht="12" customHeight="1">
      <c r="B109" s="173" t="s">
        <v>170</v>
      </c>
      <c r="D109" s="174" t="s">
        <v>34</v>
      </c>
      <c r="E109" s="176">
        <f t="shared" si="2"/>
        <v>319</v>
      </c>
      <c r="F109" s="178">
        <v>258</v>
      </c>
      <c r="G109" s="178">
        <v>122</v>
      </c>
      <c r="H109" s="178">
        <v>108</v>
      </c>
      <c r="I109" s="178">
        <v>14</v>
      </c>
      <c r="J109" s="178">
        <v>136</v>
      </c>
      <c r="K109" s="178">
        <v>61</v>
      </c>
      <c r="L109" s="178">
        <v>55</v>
      </c>
      <c r="M109" s="178">
        <v>6</v>
      </c>
    </row>
    <row r="110" spans="4:13" ht="12" customHeight="1">
      <c r="D110" s="174" t="s">
        <v>35</v>
      </c>
      <c r="E110" s="176">
        <f t="shared" si="2"/>
        <v>227</v>
      </c>
      <c r="F110" s="178">
        <v>132</v>
      </c>
      <c r="G110" s="178">
        <v>44</v>
      </c>
      <c r="H110" s="178">
        <v>29</v>
      </c>
      <c r="I110" s="178">
        <v>15</v>
      </c>
      <c r="J110" s="178">
        <v>88</v>
      </c>
      <c r="K110" s="178">
        <v>95</v>
      </c>
      <c r="L110" s="178">
        <v>47</v>
      </c>
      <c r="M110" s="178">
        <v>48</v>
      </c>
    </row>
    <row r="111" spans="4:13" ht="12" customHeight="1">
      <c r="D111" s="174" t="s">
        <v>36</v>
      </c>
      <c r="E111" s="176">
        <f t="shared" si="2"/>
        <v>546</v>
      </c>
      <c r="F111" s="178">
        <v>390</v>
      </c>
      <c r="G111" s="178">
        <v>166</v>
      </c>
      <c r="H111" s="178">
        <v>137</v>
      </c>
      <c r="I111" s="178">
        <v>29</v>
      </c>
      <c r="J111" s="178">
        <v>224</v>
      </c>
      <c r="K111" s="178">
        <v>156</v>
      </c>
      <c r="L111" s="178">
        <v>102</v>
      </c>
      <c r="M111" s="178">
        <v>54</v>
      </c>
    </row>
    <row r="112" spans="2:15" ht="12" customHeight="1">
      <c r="B112" s="173" t="s">
        <v>171</v>
      </c>
      <c r="D112" s="174" t="s">
        <v>34</v>
      </c>
      <c r="E112" s="176">
        <f t="shared" si="2"/>
        <v>1446</v>
      </c>
      <c r="F112" s="178">
        <v>1154</v>
      </c>
      <c r="G112" s="178">
        <v>511</v>
      </c>
      <c r="H112" s="178">
        <v>451</v>
      </c>
      <c r="I112" s="178">
        <v>60</v>
      </c>
      <c r="J112" s="178">
        <v>643</v>
      </c>
      <c r="K112" s="178">
        <v>292</v>
      </c>
      <c r="L112" s="178">
        <v>214</v>
      </c>
      <c r="M112" s="178">
        <v>78</v>
      </c>
      <c r="N112" s="169"/>
      <c r="O112" s="169"/>
    </row>
    <row r="113" spans="4:13" ht="12" customHeight="1">
      <c r="D113" s="174" t="s">
        <v>35</v>
      </c>
      <c r="E113" s="176">
        <f t="shared" si="2"/>
        <v>761</v>
      </c>
      <c r="F113" s="178">
        <v>446</v>
      </c>
      <c r="G113" s="178">
        <v>139</v>
      </c>
      <c r="H113" s="178">
        <v>110</v>
      </c>
      <c r="I113" s="178">
        <v>29</v>
      </c>
      <c r="J113" s="178">
        <v>307</v>
      </c>
      <c r="K113" s="178">
        <v>315</v>
      </c>
      <c r="L113" s="178">
        <v>171</v>
      </c>
      <c r="M113" s="178">
        <v>144</v>
      </c>
    </row>
    <row r="114" spans="4:15" ht="12" customHeight="1">
      <c r="D114" s="174" t="s">
        <v>36</v>
      </c>
      <c r="E114" s="176">
        <f t="shared" si="2"/>
        <v>2207</v>
      </c>
      <c r="F114" s="178">
        <v>1600</v>
      </c>
      <c r="G114" s="178">
        <v>650</v>
      </c>
      <c r="H114" s="178">
        <v>561</v>
      </c>
      <c r="I114" s="178">
        <v>89</v>
      </c>
      <c r="J114" s="178">
        <v>950</v>
      </c>
      <c r="K114" s="178">
        <v>607</v>
      </c>
      <c r="L114" s="178">
        <v>385</v>
      </c>
      <c r="M114" s="178">
        <v>222</v>
      </c>
      <c r="N114" s="169"/>
      <c r="O114" s="169"/>
    </row>
    <row r="115" spans="2:13" ht="12" customHeight="1">
      <c r="B115" s="173" t="s">
        <v>175</v>
      </c>
      <c r="D115" s="174" t="s">
        <v>34</v>
      </c>
      <c r="E115" s="176">
        <f>SUM(F115,K115)</f>
        <v>213</v>
      </c>
      <c r="F115" s="178">
        <v>181</v>
      </c>
      <c r="G115" s="178">
        <v>78</v>
      </c>
      <c r="H115" s="178">
        <v>72</v>
      </c>
      <c r="I115" s="178">
        <v>6</v>
      </c>
      <c r="J115" s="178">
        <v>103</v>
      </c>
      <c r="K115" s="178">
        <v>32</v>
      </c>
      <c r="L115" s="178">
        <v>26</v>
      </c>
      <c r="M115" s="178">
        <v>6</v>
      </c>
    </row>
    <row r="116" spans="4:13" ht="12" customHeight="1">
      <c r="D116" s="174" t="s">
        <v>35</v>
      </c>
      <c r="E116" s="176">
        <f>SUM(F116,K116)</f>
        <v>186</v>
      </c>
      <c r="F116" s="178">
        <v>112</v>
      </c>
      <c r="G116" s="178">
        <v>35</v>
      </c>
      <c r="H116" s="178">
        <v>25</v>
      </c>
      <c r="I116" s="178">
        <v>10</v>
      </c>
      <c r="J116" s="178">
        <v>77</v>
      </c>
      <c r="K116" s="178">
        <v>74</v>
      </c>
      <c r="L116" s="178">
        <v>37</v>
      </c>
      <c r="M116" s="178">
        <v>37</v>
      </c>
    </row>
    <row r="117" spans="4:13" ht="12" customHeight="1">
      <c r="D117" s="174" t="s">
        <v>36</v>
      </c>
      <c r="E117" s="176">
        <f>SUM(F117,K117)</f>
        <v>399</v>
      </c>
      <c r="F117" s="178">
        <v>293</v>
      </c>
      <c r="G117" s="178">
        <v>113</v>
      </c>
      <c r="H117" s="178">
        <v>97</v>
      </c>
      <c r="I117" s="178">
        <v>16</v>
      </c>
      <c r="J117" s="178">
        <v>180</v>
      </c>
      <c r="K117" s="178">
        <v>106</v>
      </c>
      <c r="L117" s="178">
        <v>63</v>
      </c>
      <c r="M117" s="178">
        <v>43</v>
      </c>
    </row>
    <row r="118" spans="2:15" ht="12" customHeight="1">
      <c r="B118" s="173" t="s">
        <v>195</v>
      </c>
      <c r="D118" s="174" t="s">
        <v>34</v>
      </c>
      <c r="E118" s="176">
        <f t="shared" si="2"/>
        <v>1301</v>
      </c>
      <c r="F118" s="178">
        <v>1070</v>
      </c>
      <c r="G118" s="178">
        <v>345</v>
      </c>
      <c r="H118" s="178">
        <v>314</v>
      </c>
      <c r="I118" s="178">
        <v>31</v>
      </c>
      <c r="J118" s="178">
        <v>725</v>
      </c>
      <c r="K118" s="178">
        <v>231</v>
      </c>
      <c r="L118" s="178">
        <v>188</v>
      </c>
      <c r="M118" s="178">
        <v>43</v>
      </c>
      <c r="N118" s="169"/>
      <c r="O118" s="169"/>
    </row>
    <row r="119" spans="4:13" ht="12" customHeight="1">
      <c r="D119" s="174" t="s">
        <v>35</v>
      </c>
      <c r="E119" s="176">
        <f t="shared" si="2"/>
        <v>627</v>
      </c>
      <c r="F119" s="178">
        <v>338</v>
      </c>
      <c r="G119" s="178">
        <v>79</v>
      </c>
      <c r="H119" s="178">
        <v>60</v>
      </c>
      <c r="I119" s="178">
        <v>19</v>
      </c>
      <c r="J119" s="178">
        <v>259</v>
      </c>
      <c r="K119" s="178">
        <v>289</v>
      </c>
      <c r="L119" s="178">
        <v>113</v>
      </c>
      <c r="M119" s="178">
        <v>176</v>
      </c>
    </row>
    <row r="120" spans="4:15" ht="12" customHeight="1">
      <c r="D120" s="174" t="s">
        <v>36</v>
      </c>
      <c r="E120" s="176">
        <f t="shared" si="2"/>
        <v>1928</v>
      </c>
      <c r="F120" s="178">
        <v>1408</v>
      </c>
      <c r="G120" s="178">
        <v>424</v>
      </c>
      <c r="H120" s="178">
        <v>374</v>
      </c>
      <c r="I120" s="178">
        <v>50</v>
      </c>
      <c r="J120" s="178">
        <v>984</v>
      </c>
      <c r="K120" s="178">
        <v>520</v>
      </c>
      <c r="L120" s="178">
        <v>301</v>
      </c>
      <c r="M120" s="178">
        <v>219</v>
      </c>
      <c r="N120" s="169"/>
      <c r="O120" s="169"/>
    </row>
    <row r="121" spans="2:13" ht="12" customHeight="1">
      <c r="B121" s="173" t="s">
        <v>164</v>
      </c>
      <c r="D121" s="174" t="s">
        <v>34</v>
      </c>
      <c r="E121" s="176">
        <f t="shared" si="2"/>
        <v>988</v>
      </c>
      <c r="F121" s="178">
        <v>759</v>
      </c>
      <c r="G121" s="178">
        <v>284</v>
      </c>
      <c r="H121" s="178">
        <v>227</v>
      </c>
      <c r="I121" s="178">
        <v>57</v>
      </c>
      <c r="J121" s="178">
        <v>475</v>
      </c>
      <c r="K121" s="178">
        <v>229</v>
      </c>
      <c r="L121" s="178">
        <v>139</v>
      </c>
      <c r="M121" s="178">
        <v>90</v>
      </c>
    </row>
    <row r="122" spans="4:13" ht="12" customHeight="1">
      <c r="D122" s="174" t="s">
        <v>35</v>
      </c>
      <c r="E122" s="176">
        <f t="shared" si="2"/>
        <v>469</v>
      </c>
      <c r="F122" s="178">
        <v>306</v>
      </c>
      <c r="G122" s="178">
        <v>80</v>
      </c>
      <c r="H122" s="178">
        <v>54</v>
      </c>
      <c r="I122" s="178">
        <v>26</v>
      </c>
      <c r="J122" s="178">
        <v>226</v>
      </c>
      <c r="K122" s="178">
        <v>163</v>
      </c>
      <c r="L122" s="178">
        <v>86</v>
      </c>
      <c r="M122" s="178">
        <v>77</v>
      </c>
    </row>
    <row r="123" spans="4:15" ht="12" customHeight="1">
      <c r="D123" s="174" t="s">
        <v>36</v>
      </c>
      <c r="E123" s="176">
        <f t="shared" si="2"/>
        <v>1457</v>
      </c>
      <c r="F123" s="178">
        <v>1065</v>
      </c>
      <c r="G123" s="178">
        <v>364</v>
      </c>
      <c r="H123" s="178">
        <v>281</v>
      </c>
      <c r="I123" s="178">
        <v>83</v>
      </c>
      <c r="J123" s="178">
        <v>701</v>
      </c>
      <c r="K123" s="178">
        <v>392</v>
      </c>
      <c r="L123" s="178">
        <v>225</v>
      </c>
      <c r="M123" s="178">
        <v>167</v>
      </c>
      <c r="N123" s="169"/>
      <c r="O123" s="169"/>
    </row>
    <row r="124" spans="2:13" ht="12" customHeight="1">
      <c r="B124" s="173" t="s">
        <v>168</v>
      </c>
      <c r="D124" s="174" t="s">
        <v>34</v>
      </c>
      <c r="E124" s="176">
        <f t="shared" si="2"/>
        <v>528</v>
      </c>
      <c r="F124" s="178">
        <v>395</v>
      </c>
      <c r="G124" s="178">
        <v>152</v>
      </c>
      <c r="H124" s="178">
        <v>134</v>
      </c>
      <c r="I124" s="178">
        <v>18</v>
      </c>
      <c r="J124" s="178">
        <v>243</v>
      </c>
      <c r="K124" s="178">
        <v>133</v>
      </c>
      <c r="L124" s="178">
        <v>74</v>
      </c>
      <c r="M124" s="178">
        <v>59</v>
      </c>
    </row>
    <row r="125" spans="4:13" ht="12" customHeight="1">
      <c r="D125" s="174" t="s">
        <v>35</v>
      </c>
      <c r="E125" s="176">
        <f t="shared" si="2"/>
        <v>273</v>
      </c>
      <c r="F125" s="178">
        <v>137</v>
      </c>
      <c r="G125" s="178">
        <v>34</v>
      </c>
      <c r="H125" s="178">
        <v>26</v>
      </c>
      <c r="I125" s="178">
        <v>8</v>
      </c>
      <c r="J125" s="178">
        <v>103</v>
      </c>
      <c r="K125" s="178">
        <v>136</v>
      </c>
      <c r="L125" s="178">
        <v>38</v>
      </c>
      <c r="M125" s="178">
        <v>98</v>
      </c>
    </row>
    <row r="126" spans="4:13" ht="12" customHeight="1">
      <c r="D126" s="174" t="s">
        <v>36</v>
      </c>
      <c r="E126" s="176">
        <f t="shared" si="2"/>
        <v>801</v>
      </c>
      <c r="F126" s="178">
        <v>532</v>
      </c>
      <c r="G126" s="178">
        <v>186</v>
      </c>
      <c r="H126" s="178">
        <v>160</v>
      </c>
      <c r="I126" s="178">
        <v>26</v>
      </c>
      <c r="J126" s="178">
        <v>346</v>
      </c>
      <c r="K126" s="178">
        <v>269</v>
      </c>
      <c r="L126" s="178">
        <v>112</v>
      </c>
      <c r="M126" s="178">
        <v>157</v>
      </c>
    </row>
    <row r="127" spans="2:13" ht="12" customHeight="1">
      <c r="B127" s="173" t="s">
        <v>194</v>
      </c>
      <c r="D127" s="174" t="s">
        <v>34</v>
      </c>
      <c r="E127" s="176">
        <f>SUM(F127,K127)</f>
        <v>631</v>
      </c>
      <c r="F127" s="178">
        <v>478</v>
      </c>
      <c r="G127" s="178">
        <v>163</v>
      </c>
      <c r="H127" s="178">
        <v>123</v>
      </c>
      <c r="I127" s="178">
        <v>40</v>
      </c>
      <c r="J127" s="178">
        <v>315</v>
      </c>
      <c r="K127" s="178">
        <v>153</v>
      </c>
      <c r="L127" s="178">
        <v>108</v>
      </c>
      <c r="M127" s="178">
        <v>45</v>
      </c>
    </row>
    <row r="128" spans="4:13" ht="12" customHeight="1">
      <c r="D128" s="174" t="s">
        <v>35</v>
      </c>
      <c r="E128" s="176">
        <f>SUM(F128,K128)</f>
        <v>494</v>
      </c>
      <c r="F128" s="178">
        <v>263</v>
      </c>
      <c r="G128" s="178">
        <v>93</v>
      </c>
      <c r="H128" s="178">
        <v>44</v>
      </c>
      <c r="I128" s="178">
        <v>49</v>
      </c>
      <c r="J128" s="178">
        <v>170</v>
      </c>
      <c r="K128" s="178">
        <v>231</v>
      </c>
      <c r="L128" s="178">
        <v>82</v>
      </c>
      <c r="M128" s="178">
        <v>149</v>
      </c>
    </row>
    <row r="129" spans="4:14" ht="12" customHeight="1">
      <c r="D129" s="174" t="s">
        <v>36</v>
      </c>
      <c r="E129" s="176">
        <f>SUM(F129,K129)</f>
        <v>1125</v>
      </c>
      <c r="F129" s="178">
        <v>741</v>
      </c>
      <c r="G129" s="178">
        <v>256</v>
      </c>
      <c r="H129" s="178">
        <v>167</v>
      </c>
      <c r="I129" s="178">
        <v>89</v>
      </c>
      <c r="J129" s="178">
        <v>485</v>
      </c>
      <c r="K129" s="178">
        <v>384</v>
      </c>
      <c r="L129" s="178">
        <v>190</v>
      </c>
      <c r="M129" s="178">
        <v>194</v>
      </c>
      <c r="N129" s="169"/>
    </row>
    <row r="130" spans="2:13" ht="12" customHeight="1">
      <c r="B130" s="173" t="s">
        <v>172</v>
      </c>
      <c r="D130" s="174" t="s">
        <v>34</v>
      </c>
      <c r="E130" s="176">
        <f t="shared" si="2"/>
        <v>716</v>
      </c>
      <c r="F130" s="178">
        <v>555</v>
      </c>
      <c r="G130" s="178">
        <v>248</v>
      </c>
      <c r="H130" s="178">
        <v>222</v>
      </c>
      <c r="I130" s="178">
        <v>26</v>
      </c>
      <c r="J130" s="178">
        <v>307</v>
      </c>
      <c r="K130" s="178">
        <v>161</v>
      </c>
      <c r="L130" s="178">
        <v>138</v>
      </c>
      <c r="M130" s="178">
        <v>23</v>
      </c>
    </row>
    <row r="131" spans="4:13" ht="12" customHeight="1">
      <c r="D131" s="174" t="s">
        <v>35</v>
      </c>
      <c r="E131" s="176">
        <f t="shared" si="2"/>
        <v>400</v>
      </c>
      <c r="F131" s="178">
        <v>230</v>
      </c>
      <c r="G131" s="178">
        <v>78</v>
      </c>
      <c r="H131" s="178">
        <v>48</v>
      </c>
      <c r="I131" s="178">
        <v>30</v>
      </c>
      <c r="J131" s="178">
        <v>152</v>
      </c>
      <c r="K131" s="178">
        <v>170</v>
      </c>
      <c r="L131" s="178">
        <v>72</v>
      </c>
      <c r="M131" s="178">
        <v>98</v>
      </c>
    </row>
    <row r="132" spans="4:14" ht="12" customHeight="1">
      <c r="D132" s="174" t="s">
        <v>36</v>
      </c>
      <c r="E132" s="176">
        <f t="shared" si="2"/>
        <v>1116</v>
      </c>
      <c r="F132" s="178">
        <v>785</v>
      </c>
      <c r="G132" s="178">
        <v>326</v>
      </c>
      <c r="H132" s="178">
        <v>270</v>
      </c>
      <c r="I132" s="178">
        <v>56</v>
      </c>
      <c r="J132" s="178">
        <v>459</v>
      </c>
      <c r="K132" s="178">
        <v>331</v>
      </c>
      <c r="L132" s="178">
        <v>210</v>
      </c>
      <c r="M132" s="178">
        <v>121</v>
      </c>
      <c r="N132" s="169"/>
    </row>
    <row r="133" spans="2:13" ht="12" customHeight="1">
      <c r="B133" s="173" t="s">
        <v>27</v>
      </c>
      <c r="D133" s="174" t="s">
        <v>34</v>
      </c>
      <c r="E133" s="176">
        <f t="shared" si="2"/>
        <v>159</v>
      </c>
      <c r="F133" s="178">
        <v>146</v>
      </c>
      <c r="G133" s="178">
        <v>25</v>
      </c>
      <c r="H133" s="178">
        <v>21</v>
      </c>
      <c r="I133" s="178">
        <v>4</v>
      </c>
      <c r="J133" s="178">
        <v>121</v>
      </c>
      <c r="K133" s="178">
        <v>13</v>
      </c>
      <c r="L133" s="178">
        <v>6</v>
      </c>
      <c r="M133" s="178">
        <v>7</v>
      </c>
    </row>
    <row r="134" spans="4:13" ht="12" customHeight="1">
      <c r="D134" s="174" t="s">
        <v>35</v>
      </c>
      <c r="E134" s="176">
        <f t="shared" si="2"/>
        <v>283</v>
      </c>
      <c r="F134" s="178">
        <v>219</v>
      </c>
      <c r="G134" s="178">
        <v>38</v>
      </c>
      <c r="H134" s="178">
        <v>29</v>
      </c>
      <c r="I134" s="178">
        <v>9</v>
      </c>
      <c r="J134" s="178">
        <v>181</v>
      </c>
      <c r="K134" s="178">
        <v>64</v>
      </c>
      <c r="L134" s="178">
        <v>9</v>
      </c>
      <c r="M134" s="178">
        <v>55</v>
      </c>
    </row>
    <row r="135" spans="4:13" ht="12" customHeight="1">
      <c r="D135" s="174" t="s">
        <v>36</v>
      </c>
      <c r="E135" s="176">
        <f t="shared" si="2"/>
        <v>442</v>
      </c>
      <c r="F135" s="178">
        <v>365</v>
      </c>
      <c r="G135" s="178">
        <v>63</v>
      </c>
      <c r="H135" s="178">
        <v>50</v>
      </c>
      <c r="I135" s="178">
        <v>13</v>
      </c>
      <c r="J135" s="178">
        <v>302</v>
      </c>
      <c r="K135" s="178">
        <v>77</v>
      </c>
      <c r="L135" s="178">
        <v>15</v>
      </c>
      <c r="M135" s="178">
        <v>62</v>
      </c>
    </row>
    <row r="136" spans="2:13" ht="12" customHeight="1">
      <c r="B136" s="173" t="s">
        <v>197</v>
      </c>
      <c r="D136" s="174" t="s">
        <v>34</v>
      </c>
      <c r="E136" s="176">
        <f t="shared" si="2"/>
        <v>120</v>
      </c>
      <c r="F136" s="178">
        <v>101</v>
      </c>
      <c r="G136" s="178">
        <v>27</v>
      </c>
      <c r="H136" s="178">
        <v>9</v>
      </c>
      <c r="I136" s="178">
        <v>18</v>
      </c>
      <c r="J136" s="178">
        <v>74</v>
      </c>
      <c r="K136" s="178">
        <v>19</v>
      </c>
      <c r="L136" s="178">
        <v>5</v>
      </c>
      <c r="M136" s="178">
        <v>14</v>
      </c>
    </row>
    <row r="137" spans="4:13" ht="12" customHeight="1">
      <c r="D137" s="174" t="s">
        <v>35</v>
      </c>
      <c r="E137" s="176">
        <f t="shared" si="2"/>
        <v>148</v>
      </c>
      <c r="F137" s="178">
        <v>107</v>
      </c>
      <c r="G137" s="178">
        <v>22</v>
      </c>
      <c r="H137" s="178">
        <v>10</v>
      </c>
      <c r="I137" s="178">
        <v>12</v>
      </c>
      <c r="J137" s="178">
        <v>85</v>
      </c>
      <c r="K137" s="178">
        <v>41</v>
      </c>
      <c r="L137" s="178">
        <v>3</v>
      </c>
      <c r="M137" s="178">
        <v>38</v>
      </c>
    </row>
    <row r="138" spans="4:13" ht="12" customHeight="1">
      <c r="D138" s="174" t="s">
        <v>36</v>
      </c>
      <c r="E138" s="176">
        <f t="shared" si="2"/>
        <v>268</v>
      </c>
      <c r="F138" s="178">
        <v>208</v>
      </c>
      <c r="G138" s="178">
        <v>49</v>
      </c>
      <c r="H138" s="178">
        <v>19</v>
      </c>
      <c r="I138" s="178">
        <v>30</v>
      </c>
      <c r="J138" s="178">
        <v>159</v>
      </c>
      <c r="K138" s="178">
        <v>60</v>
      </c>
      <c r="L138" s="178">
        <v>8</v>
      </c>
      <c r="M138" s="178">
        <v>52</v>
      </c>
    </row>
    <row r="139" spans="2:13" ht="12" customHeight="1">
      <c r="B139" s="173" t="s">
        <v>401</v>
      </c>
      <c r="D139" s="174" t="s">
        <v>34</v>
      </c>
      <c r="E139" s="176">
        <f aca="true" t="shared" si="4" ref="E139:E144">SUM(F139,K139)</f>
        <v>172</v>
      </c>
      <c r="F139" s="178">
        <v>162</v>
      </c>
      <c r="G139" s="178">
        <v>24</v>
      </c>
      <c r="H139" s="178">
        <v>15</v>
      </c>
      <c r="I139" s="178">
        <v>9</v>
      </c>
      <c r="J139" s="178">
        <v>138</v>
      </c>
      <c r="K139" s="178">
        <v>10</v>
      </c>
      <c r="L139" s="178">
        <v>10</v>
      </c>
      <c r="M139" s="178">
        <v>0</v>
      </c>
    </row>
    <row r="140" spans="4:13" ht="12" customHeight="1">
      <c r="D140" s="174" t="s">
        <v>35</v>
      </c>
      <c r="E140" s="176">
        <f t="shared" si="4"/>
        <v>147</v>
      </c>
      <c r="F140" s="178">
        <v>103</v>
      </c>
      <c r="G140" s="178">
        <v>23</v>
      </c>
      <c r="H140" s="178">
        <v>9</v>
      </c>
      <c r="I140" s="178">
        <v>14</v>
      </c>
      <c r="J140" s="178">
        <v>80</v>
      </c>
      <c r="K140" s="178">
        <v>44</v>
      </c>
      <c r="L140" s="178">
        <v>44</v>
      </c>
      <c r="M140" s="178">
        <v>0</v>
      </c>
    </row>
    <row r="141" spans="4:13" ht="12" customHeight="1">
      <c r="D141" s="174" t="s">
        <v>36</v>
      </c>
      <c r="E141" s="176">
        <f t="shared" si="4"/>
        <v>319</v>
      </c>
      <c r="F141" s="178">
        <v>265</v>
      </c>
      <c r="G141" s="178">
        <v>47</v>
      </c>
      <c r="H141" s="178">
        <v>24</v>
      </c>
      <c r="I141" s="178">
        <v>23</v>
      </c>
      <c r="J141" s="178">
        <v>218</v>
      </c>
      <c r="K141" s="178">
        <v>54</v>
      </c>
      <c r="L141" s="178">
        <v>54</v>
      </c>
      <c r="M141" s="178">
        <v>0</v>
      </c>
    </row>
    <row r="142" spans="2:13" ht="12" customHeight="1">
      <c r="B142" s="173" t="s">
        <v>111</v>
      </c>
      <c r="D142" s="174" t="s">
        <v>34</v>
      </c>
      <c r="E142" s="176">
        <f t="shared" si="4"/>
        <v>255</v>
      </c>
      <c r="F142" s="178">
        <v>215</v>
      </c>
      <c r="G142" s="178">
        <v>60</v>
      </c>
      <c r="H142" s="178">
        <v>35</v>
      </c>
      <c r="I142" s="178">
        <v>25</v>
      </c>
      <c r="J142" s="178">
        <v>155</v>
      </c>
      <c r="K142" s="178">
        <v>40</v>
      </c>
      <c r="L142" s="178">
        <v>34</v>
      </c>
      <c r="M142" s="178">
        <v>6</v>
      </c>
    </row>
    <row r="143" spans="3:13" ht="12" customHeight="1">
      <c r="C143" s="173" t="s">
        <v>402</v>
      </c>
      <c r="D143" s="174" t="s">
        <v>35</v>
      </c>
      <c r="E143" s="176">
        <f t="shared" si="4"/>
        <v>214</v>
      </c>
      <c r="F143" s="178">
        <v>90</v>
      </c>
      <c r="G143" s="178">
        <v>22</v>
      </c>
      <c r="H143" s="178">
        <v>6</v>
      </c>
      <c r="I143" s="178">
        <v>16</v>
      </c>
      <c r="J143" s="178">
        <v>68</v>
      </c>
      <c r="K143" s="178">
        <v>124</v>
      </c>
      <c r="L143" s="178">
        <v>75</v>
      </c>
      <c r="M143" s="178">
        <v>49</v>
      </c>
    </row>
    <row r="144" spans="4:13" ht="12" customHeight="1">
      <c r="D144" s="174" t="s">
        <v>36</v>
      </c>
      <c r="E144" s="176">
        <f t="shared" si="4"/>
        <v>469</v>
      </c>
      <c r="F144" s="178">
        <v>305</v>
      </c>
      <c r="G144" s="178">
        <v>82</v>
      </c>
      <c r="H144" s="178">
        <v>41</v>
      </c>
      <c r="I144" s="178">
        <v>41</v>
      </c>
      <c r="J144" s="178">
        <v>223</v>
      </c>
      <c r="K144" s="178">
        <v>164</v>
      </c>
      <c r="L144" s="178">
        <v>109</v>
      </c>
      <c r="M144" s="178">
        <v>55</v>
      </c>
    </row>
    <row r="145" spans="1:13" ht="18.75" customHeight="1">
      <c r="A145" s="392" t="s">
        <v>30</v>
      </c>
      <c r="B145" s="392"/>
      <c r="C145" s="392"/>
      <c r="D145" s="392"/>
      <c r="E145" s="392"/>
      <c r="F145" s="392"/>
      <c r="G145" s="392"/>
      <c r="H145" s="392"/>
      <c r="I145" s="392"/>
      <c r="J145" s="392"/>
      <c r="K145" s="392"/>
      <c r="L145" s="392"/>
      <c r="M145" s="392"/>
    </row>
    <row r="146" spans="3:13" ht="12" customHeight="1">
      <c r="C146" s="259" t="s">
        <v>33</v>
      </c>
      <c r="D146" s="260" t="s">
        <v>34</v>
      </c>
      <c r="E146" s="261">
        <v>436</v>
      </c>
      <c r="F146" s="261">
        <v>355</v>
      </c>
      <c r="G146" s="261">
        <v>132</v>
      </c>
      <c r="H146" s="261">
        <v>123</v>
      </c>
      <c r="I146" s="261">
        <v>9</v>
      </c>
      <c r="J146" s="261">
        <v>223</v>
      </c>
      <c r="K146" s="261">
        <v>81</v>
      </c>
      <c r="L146" s="261">
        <v>73</v>
      </c>
      <c r="M146" s="261">
        <v>8</v>
      </c>
    </row>
    <row r="147" spans="4:13" ht="12" customHeight="1">
      <c r="D147" s="260" t="s">
        <v>35</v>
      </c>
      <c r="E147" s="261">
        <v>286</v>
      </c>
      <c r="F147" s="261">
        <v>172</v>
      </c>
      <c r="G147" s="261">
        <v>43</v>
      </c>
      <c r="H147" s="261">
        <v>30</v>
      </c>
      <c r="I147" s="261">
        <v>13</v>
      </c>
      <c r="J147" s="261">
        <v>129</v>
      </c>
      <c r="K147" s="261">
        <v>114</v>
      </c>
      <c r="L147" s="261">
        <v>57</v>
      </c>
      <c r="M147" s="261">
        <v>57</v>
      </c>
    </row>
    <row r="148" spans="4:13" ht="12" customHeight="1">
      <c r="D148" s="260" t="s">
        <v>36</v>
      </c>
      <c r="E148" s="261">
        <v>722</v>
      </c>
      <c r="F148" s="261">
        <v>527</v>
      </c>
      <c r="G148" s="261">
        <v>175</v>
      </c>
      <c r="H148" s="261">
        <v>153</v>
      </c>
      <c r="I148" s="261">
        <v>22</v>
      </c>
      <c r="J148" s="261">
        <v>352</v>
      </c>
      <c r="K148" s="261">
        <v>195</v>
      </c>
      <c r="L148" s="261">
        <v>130</v>
      </c>
      <c r="M148" s="261">
        <v>65</v>
      </c>
    </row>
    <row r="149" spans="2:13" ht="12" customHeight="1">
      <c r="B149" s="173" t="s">
        <v>31</v>
      </c>
      <c r="D149" s="174" t="s">
        <v>34</v>
      </c>
      <c r="E149" s="176">
        <f>SUM(F149,K149)</f>
        <v>436</v>
      </c>
      <c r="F149" s="178">
        <v>355</v>
      </c>
      <c r="G149" s="178">
        <v>132</v>
      </c>
      <c r="H149" s="178">
        <v>123</v>
      </c>
      <c r="I149" s="178">
        <v>9</v>
      </c>
      <c r="J149" s="178">
        <v>223</v>
      </c>
      <c r="K149" s="178">
        <v>81</v>
      </c>
      <c r="L149" s="178">
        <v>73</v>
      </c>
      <c r="M149" s="178">
        <v>8</v>
      </c>
    </row>
    <row r="150" spans="3:13" ht="12" customHeight="1">
      <c r="C150" s="173" t="s">
        <v>32</v>
      </c>
      <c r="D150" s="174" t="s">
        <v>35</v>
      </c>
      <c r="E150" s="176">
        <f>SUM(F150,K150)</f>
        <v>286</v>
      </c>
      <c r="F150" s="178">
        <v>172</v>
      </c>
      <c r="G150" s="178">
        <v>43</v>
      </c>
      <c r="H150" s="178">
        <v>30</v>
      </c>
      <c r="I150" s="178">
        <v>13</v>
      </c>
      <c r="J150" s="178">
        <v>129</v>
      </c>
      <c r="K150" s="178">
        <v>114</v>
      </c>
      <c r="L150" s="178">
        <v>57</v>
      </c>
      <c r="M150" s="178">
        <v>57</v>
      </c>
    </row>
    <row r="151" spans="4:13" ht="12" customHeight="1">
      <c r="D151" s="174" t="s">
        <v>36</v>
      </c>
      <c r="E151" s="176">
        <f>SUM(F151,K151)</f>
        <v>722</v>
      </c>
      <c r="F151" s="178">
        <v>527</v>
      </c>
      <c r="G151" s="178">
        <v>175</v>
      </c>
      <c r="H151" s="178">
        <v>153</v>
      </c>
      <c r="I151" s="178">
        <v>22</v>
      </c>
      <c r="J151" s="178">
        <v>352</v>
      </c>
      <c r="K151" s="178">
        <v>195</v>
      </c>
      <c r="L151" s="178">
        <v>130</v>
      </c>
      <c r="M151" s="178">
        <v>65</v>
      </c>
    </row>
  </sheetData>
  <sheetProtection/>
  <mergeCells count="25">
    <mergeCell ref="L7:M7"/>
    <mergeCell ref="K7:K12"/>
    <mergeCell ref="H9:I9"/>
    <mergeCell ref="G7:J7"/>
    <mergeCell ref="G9:G12"/>
    <mergeCell ref="K5:M6"/>
    <mergeCell ref="A145:M145"/>
    <mergeCell ref="A77:M77"/>
    <mergeCell ref="A57:M57"/>
    <mergeCell ref="A53:M53"/>
    <mergeCell ref="H10:H12"/>
    <mergeCell ref="I10:I12"/>
    <mergeCell ref="F7:F12"/>
    <mergeCell ref="A18:M18"/>
    <mergeCell ref="A14:M14"/>
    <mergeCell ref="A1:M1"/>
    <mergeCell ref="A2:M2"/>
    <mergeCell ref="G8:I8"/>
    <mergeCell ref="J8:J12"/>
    <mergeCell ref="A3:L3"/>
    <mergeCell ref="A5:D12"/>
    <mergeCell ref="E5:E12"/>
    <mergeCell ref="L8:L12"/>
    <mergeCell ref="M8:M12"/>
    <mergeCell ref="F5:J6"/>
  </mergeCells>
  <printOptions/>
  <pageMargins left="0.4330708661417323" right="0.4330708661417323"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rowBreaks count="2" manualBreakCount="2">
    <brk id="56" max="255" man="1"/>
    <brk id="105" max="255" man="1"/>
  </rowBreaks>
</worksheet>
</file>

<file path=xl/worksheets/sheet7.xml><?xml version="1.0" encoding="utf-8"?>
<worksheet xmlns="http://schemas.openxmlformats.org/spreadsheetml/2006/main" xmlns:r="http://schemas.openxmlformats.org/officeDocument/2006/relationships">
  <dimension ref="A1:W92"/>
  <sheetViews>
    <sheetView zoomScalePageLayoutView="0" workbookViewId="0" topLeftCell="A1">
      <selection activeCell="H109" sqref="H109"/>
    </sheetView>
  </sheetViews>
  <sheetFormatPr defaultColWidth="11.421875" defaultRowHeight="15"/>
  <cols>
    <col min="1" max="2" width="0.71875" style="1" customWidth="1"/>
    <col min="3" max="3" width="25.140625" style="1" customWidth="1"/>
    <col min="4" max="4" width="2.57421875" style="1" customWidth="1"/>
    <col min="5" max="5" width="7.8515625" style="1" customWidth="1"/>
    <col min="6" max="6" width="7.00390625" style="1" customWidth="1"/>
    <col min="7" max="9" width="7.140625" style="1" customWidth="1"/>
    <col min="10" max="11" width="7.00390625" style="1" customWidth="1"/>
    <col min="12" max="13" width="7.140625" style="1" customWidth="1"/>
    <col min="14" max="16384" width="11.421875" style="1" customWidth="1"/>
  </cols>
  <sheetData>
    <row r="1" spans="1:13" s="5" customFormat="1" ht="12.75" customHeight="1">
      <c r="A1" s="424" t="s">
        <v>77</v>
      </c>
      <c r="B1" s="424"/>
      <c r="C1" s="424"/>
      <c r="D1" s="424"/>
      <c r="E1" s="424"/>
      <c r="F1" s="424"/>
      <c r="G1" s="424"/>
      <c r="H1" s="424"/>
      <c r="I1" s="424"/>
      <c r="J1" s="424"/>
      <c r="K1" s="424"/>
      <c r="L1" s="424"/>
      <c r="M1" s="424"/>
    </row>
    <row r="2" spans="1:13" s="5" customFormat="1" ht="12.75" customHeight="1">
      <c r="A2" s="425" t="s">
        <v>385</v>
      </c>
      <c r="B2" s="425"/>
      <c r="C2" s="425"/>
      <c r="D2" s="425"/>
      <c r="E2" s="425"/>
      <c r="F2" s="425"/>
      <c r="G2" s="425"/>
      <c r="H2" s="425"/>
      <c r="I2" s="425"/>
      <c r="J2" s="425"/>
      <c r="K2" s="425"/>
      <c r="L2" s="425"/>
      <c r="M2" s="425"/>
    </row>
    <row r="3" spans="1:13" s="5" customFormat="1" ht="12.75" customHeight="1">
      <c r="A3" s="425" t="s">
        <v>78</v>
      </c>
      <c r="B3" s="425"/>
      <c r="C3" s="425"/>
      <c r="D3" s="425"/>
      <c r="E3" s="425"/>
      <c r="F3" s="425"/>
      <c r="G3" s="425"/>
      <c r="H3" s="425"/>
      <c r="I3" s="425"/>
      <c r="J3" s="425"/>
      <c r="K3" s="425"/>
      <c r="L3" s="425"/>
      <c r="M3" s="425"/>
    </row>
    <row r="4" spans="1:13" ht="11.25" customHeight="1">
      <c r="A4" s="426" t="s">
        <v>66</v>
      </c>
      <c r="B4" s="426"/>
      <c r="C4" s="426"/>
      <c r="D4" s="426"/>
      <c r="E4" s="426"/>
      <c r="F4" s="426"/>
      <c r="G4" s="426"/>
      <c r="H4" s="426"/>
      <c r="I4" s="426"/>
      <c r="J4" s="426"/>
      <c r="K4" s="426"/>
      <c r="L4" s="426"/>
      <c r="M4" s="426"/>
    </row>
    <row r="5" spans="1:13" ht="6" customHeight="1">
      <c r="A5" s="427"/>
      <c r="B5" s="427"/>
      <c r="C5" s="427"/>
      <c r="D5" s="427"/>
      <c r="E5" s="427"/>
      <c r="F5" s="427"/>
      <c r="G5" s="427"/>
      <c r="H5" s="427"/>
      <c r="I5" s="427"/>
      <c r="J5" s="427"/>
      <c r="K5" s="427"/>
      <c r="L5" s="427"/>
      <c r="M5" s="427"/>
    </row>
    <row r="6" spans="1:14" ht="12" customHeight="1">
      <c r="A6" s="407" t="s">
        <v>76</v>
      </c>
      <c r="B6" s="407"/>
      <c r="C6" s="407"/>
      <c r="D6" s="408"/>
      <c r="E6" s="413" t="s">
        <v>55</v>
      </c>
      <c r="F6" s="416" t="s">
        <v>68</v>
      </c>
      <c r="G6" s="416"/>
      <c r="H6" s="416"/>
      <c r="I6" s="416"/>
      <c r="J6" s="416"/>
      <c r="K6" s="416" t="s">
        <v>69</v>
      </c>
      <c r="L6" s="416"/>
      <c r="M6" s="418"/>
      <c r="N6" s="11"/>
    </row>
    <row r="7" spans="1:14" ht="12" customHeight="1">
      <c r="A7" s="409"/>
      <c r="B7" s="409"/>
      <c r="C7" s="409"/>
      <c r="D7" s="410"/>
      <c r="E7" s="414"/>
      <c r="F7" s="417"/>
      <c r="G7" s="417"/>
      <c r="H7" s="417"/>
      <c r="I7" s="417"/>
      <c r="J7" s="417"/>
      <c r="K7" s="417"/>
      <c r="L7" s="417"/>
      <c r="M7" s="419"/>
      <c r="N7" s="11"/>
    </row>
    <row r="8" spans="1:14" ht="12" customHeight="1">
      <c r="A8" s="409"/>
      <c r="B8" s="409"/>
      <c r="C8" s="409"/>
      <c r="D8" s="410"/>
      <c r="E8" s="414"/>
      <c r="F8" s="421" t="s">
        <v>215</v>
      </c>
      <c r="G8" s="417" t="s">
        <v>67</v>
      </c>
      <c r="H8" s="417"/>
      <c r="I8" s="417"/>
      <c r="J8" s="417"/>
      <c r="K8" s="402" t="s">
        <v>63</v>
      </c>
      <c r="L8" s="417" t="s">
        <v>67</v>
      </c>
      <c r="M8" s="419"/>
      <c r="N8" s="11"/>
    </row>
    <row r="9" spans="1:14" ht="12" customHeight="1">
      <c r="A9" s="409"/>
      <c r="B9" s="409"/>
      <c r="C9" s="409"/>
      <c r="D9" s="410"/>
      <c r="E9" s="414"/>
      <c r="F9" s="422"/>
      <c r="G9" s="406" t="s">
        <v>1</v>
      </c>
      <c r="H9" s="406"/>
      <c r="I9" s="406"/>
      <c r="J9" s="402" t="s">
        <v>70</v>
      </c>
      <c r="K9" s="402"/>
      <c r="L9" s="402" t="s">
        <v>61</v>
      </c>
      <c r="M9" s="404" t="s">
        <v>62</v>
      </c>
      <c r="N9" s="12"/>
    </row>
    <row r="10" spans="1:14" ht="12" customHeight="1">
      <c r="A10" s="409"/>
      <c r="B10" s="409"/>
      <c r="C10" s="409"/>
      <c r="D10" s="410"/>
      <c r="E10" s="414"/>
      <c r="F10" s="422"/>
      <c r="G10" s="402" t="s">
        <v>63</v>
      </c>
      <c r="H10" s="406" t="s">
        <v>67</v>
      </c>
      <c r="I10" s="406"/>
      <c r="J10" s="402"/>
      <c r="K10" s="402"/>
      <c r="L10" s="402"/>
      <c r="M10" s="404"/>
      <c r="N10" s="12"/>
    </row>
    <row r="11" spans="1:14" ht="12" customHeight="1">
      <c r="A11" s="409"/>
      <c r="B11" s="409"/>
      <c r="C11" s="409"/>
      <c r="D11" s="410"/>
      <c r="E11" s="414"/>
      <c r="F11" s="422"/>
      <c r="G11" s="402"/>
      <c r="H11" s="402" t="s">
        <v>61</v>
      </c>
      <c r="I11" s="402" t="s">
        <v>62</v>
      </c>
      <c r="J11" s="402"/>
      <c r="K11" s="402"/>
      <c r="L11" s="402"/>
      <c r="M11" s="404"/>
      <c r="N11" s="12"/>
    </row>
    <row r="12" spans="1:14" ht="12" customHeight="1">
      <c r="A12" s="409"/>
      <c r="B12" s="409"/>
      <c r="C12" s="409"/>
      <c r="D12" s="410"/>
      <c r="E12" s="414"/>
      <c r="F12" s="422"/>
      <c r="G12" s="402"/>
      <c r="H12" s="402"/>
      <c r="I12" s="402"/>
      <c r="J12" s="402"/>
      <c r="K12" s="402"/>
      <c r="L12" s="402"/>
      <c r="M12" s="404"/>
      <c r="N12" s="12"/>
    </row>
    <row r="13" spans="1:14" ht="12" customHeight="1">
      <c r="A13" s="411"/>
      <c r="B13" s="411"/>
      <c r="C13" s="411"/>
      <c r="D13" s="412"/>
      <c r="E13" s="415"/>
      <c r="F13" s="423"/>
      <c r="G13" s="403"/>
      <c r="H13" s="403"/>
      <c r="I13" s="403"/>
      <c r="J13" s="403"/>
      <c r="K13" s="403"/>
      <c r="L13" s="403"/>
      <c r="M13" s="405"/>
      <c r="N13" s="12"/>
    </row>
    <row r="14" spans="1:14" ht="3" customHeight="1">
      <c r="A14" s="238"/>
      <c r="B14" s="238"/>
      <c r="C14" s="238"/>
      <c r="D14" s="238"/>
      <c r="E14" s="243"/>
      <c r="F14" s="244"/>
      <c r="G14" s="244"/>
      <c r="H14" s="244"/>
      <c r="I14" s="244"/>
      <c r="J14" s="244"/>
      <c r="K14" s="244"/>
      <c r="L14" s="244"/>
      <c r="M14" s="244"/>
      <c r="N14" s="12"/>
    </row>
    <row r="15" spans="1:13" ht="18.75" customHeight="1">
      <c r="A15" s="401" t="s">
        <v>75</v>
      </c>
      <c r="B15" s="401"/>
      <c r="C15" s="401"/>
      <c r="D15" s="401"/>
      <c r="E15" s="401"/>
      <c r="F15" s="401"/>
      <c r="G15" s="401"/>
      <c r="H15" s="401"/>
      <c r="I15" s="401"/>
      <c r="J15" s="401"/>
      <c r="K15" s="401"/>
      <c r="L15" s="401"/>
      <c r="M15" s="401"/>
    </row>
    <row r="16" spans="1:13" ht="12" customHeight="1">
      <c r="A16" s="3"/>
      <c r="B16" s="3"/>
      <c r="C16" s="2" t="s">
        <v>14</v>
      </c>
      <c r="D16" s="8" t="s">
        <v>34</v>
      </c>
      <c r="E16" s="9">
        <v>50399</v>
      </c>
      <c r="F16" s="9">
        <v>36708</v>
      </c>
      <c r="G16" s="9">
        <v>23035</v>
      </c>
      <c r="H16" s="9">
        <v>16670</v>
      </c>
      <c r="I16" s="9">
        <v>6365</v>
      </c>
      <c r="J16" s="9">
        <v>13673</v>
      </c>
      <c r="K16" s="9">
        <v>13691</v>
      </c>
      <c r="L16" s="9">
        <v>11025</v>
      </c>
      <c r="M16" s="9">
        <v>2666</v>
      </c>
    </row>
    <row r="17" spans="4:13" ht="12" customHeight="1">
      <c r="D17" s="8" t="s">
        <v>35</v>
      </c>
      <c r="E17" s="9">
        <v>54699</v>
      </c>
      <c r="F17" s="9">
        <v>21909</v>
      </c>
      <c r="G17" s="9">
        <v>13599</v>
      </c>
      <c r="H17" s="9">
        <v>6678</v>
      </c>
      <c r="I17" s="9">
        <v>6921</v>
      </c>
      <c r="J17" s="9">
        <v>8310</v>
      </c>
      <c r="K17" s="9">
        <v>32790</v>
      </c>
      <c r="L17" s="9">
        <v>16883</v>
      </c>
      <c r="M17" s="9">
        <v>15907</v>
      </c>
    </row>
    <row r="18" spans="1:14" ht="12" customHeight="1">
      <c r="A18" s="14"/>
      <c r="B18" s="14"/>
      <c r="C18" s="14"/>
      <c r="D18" s="8" t="s">
        <v>36</v>
      </c>
      <c r="E18" s="13">
        <v>105098</v>
      </c>
      <c r="F18" s="13">
        <v>58617</v>
      </c>
      <c r="G18" s="13">
        <v>36634</v>
      </c>
      <c r="H18" s="13">
        <v>23348</v>
      </c>
      <c r="I18" s="13">
        <v>13286</v>
      </c>
      <c r="J18" s="13">
        <v>21983</v>
      </c>
      <c r="K18" s="13">
        <v>46481</v>
      </c>
      <c r="L18" s="13">
        <v>27908</v>
      </c>
      <c r="M18" s="13">
        <v>18573</v>
      </c>
      <c r="N18" s="14"/>
    </row>
    <row r="19" spans="1:13" ht="18.75" customHeight="1">
      <c r="A19" s="420" t="s">
        <v>2</v>
      </c>
      <c r="B19" s="420"/>
      <c r="C19" s="420"/>
      <c r="D19" s="420"/>
      <c r="E19" s="420"/>
      <c r="F19" s="420"/>
      <c r="G19" s="420"/>
      <c r="H19" s="420"/>
      <c r="I19" s="420"/>
      <c r="J19" s="420"/>
      <c r="K19" s="420"/>
      <c r="L19" s="420"/>
      <c r="M19" s="420"/>
    </row>
    <row r="20" spans="3:13" ht="12" customHeight="1">
      <c r="C20" s="2" t="s">
        <v>33</v>
      </c>
      <c r="D20" s="8" t="s">
        <v>34</v>
      </c>
      <c r="E20" s="9">
        <v>38036</v>
      </c>
      <c r="F20" s="9">
        <v>26891</v>
      </c>
      <c r="G20" s="9">
        <v>19157</v>
      </c>
      <c r="H20" s="9">
        <v>13486</v>
      </c>
      <c r="I20" s="9">
        <v>5671</v>
      </c>
      <c r="J20" s="9">
        <v>7734</v>
      </c>
      <c r="K20" s="9">
        <v>11145</v>
      </c>
      <c r="L20" s="9">
        <v>9163</v>
      </c>
      <c r="M20" s="9">
        <v>1982</v>
      </c>
    </row>
    <row r="21" spans="4:13" ht="12" customHeight="1">
      <c r="D21" s="8" t="s">
        <v>35</v>
      </c>
      <c r="E21" s="9">
        <v>46922</v>
      </c>
      <c r="F21" s="9">
        <v>17402</v>
      </c>
      <c r="G21" s="9">
        <v>12266</v>
      </c>
      <c r="H21" s="9">
        <v>5891</v>
      </c>
      <c r="I21" s="9">
        <v>6375</v>
      </c>
      <c r="J21" s="9">
        <v>5136</v>
      </c>
      <c r="K21" s="9">
        <v>29520</v>
      </c>
      <c r="L21" s="9">
        <v>15451</v>
      </c>
      <c r="M21" s="9">
        <v>14069</v>
      </c>
    </row>
    <row r="22" spans="4:13" ht="12" customHeight="1">
      <c r="D22" s="8" t="s">
        <v>36</v>
      </c>
      <c r="E22" s="9">
        <v>84958</v>
      </c>
      <c r="F22" s="9">
        <v>44293</v>
      </c>
      <c r="G22" s="9">
        <v>31423</v>
      </c>
      <c r="H22" s="9">
        <v>19377</v>
      </c>
      <c r="I22" s="9">
        <v>12046</v>
      </c>
      <c r="J22" s="9">
        <v>12870</v>
      </c>
      <c r="K22" s="9">
        <v>40665</v>
      </c>
      <c r="L22" s="9">
        <v>24614</v>
      </c>
      <c r="M22" s="9">
        <v>16051</v>
      </c>
    </row>
    <row r="23" spans="1:13" ht="12" customHeight="1">
      <c r="A23" s="1" t="s">
        <v>124</v>
      </c>
      <c r="E23" s="9"/>
      <c r="F23" s="9"/>
      <c r="G23" s="9"/>
      <c r="H23" s="9"/>
      <c r="I23" s="9"/>
      <c r="J23" s="9"/>
      <c r="K23" s="9"/>
      <c r="L23" s="9"/>
      <c r="M23" s="9"/>
    </row>
    <row r="24" spans="2:20" ht="12" customHeight="1">
      <c r="B24" s="1" t="s">
        <v>79</v>
      </c>
      <c r="D24" s="6" t="s">
        <v>34</v>
      </c>
      <c r="E24" s="10">
        <f>SUM(F24,K24)</f>
        <v>2755</v>
      </c>
      <c r="F24" s="7">
        <v>2706</v>
      </c>
      <c r="G24" s="7">
        <v>1446</v>
      </c>
      <c r="H24" s="7">
        <v>1005</v>
      </c>
      <c r="I24" s="7">
        <v>441</v>
      </c>
      <c r="J24" s="7">
        <v>1260</v>
      </c>
      <c r="K24" s="7">
        <v>49</v>
      </c>
      <c r="L24" s="7">
        <v>18</v>
      </c>
      <c r="M24" s="7">
        <v>31</v>
      </c>
      <c r="O24" s="167"/>
      <c r="P24" s="167"/>
      <c r="Q24" s="167"/>
      <c r="R24" s="167"/>
      <c r="T24" s="167"/>
    </row>
    <row r="25" spans="4:20" ht="12" customHeight="1">
      <c r="D25" s="6" t="s">
        <v>35</v>
      </c>
      <c r="E25" s="10">
        <f aca="true" t="shared" si="0" ref="E25:E50">SUM(F25,K25)</f>
        <v>2922</v>
      </c>
      <c r="F25" s="7">
        <v>2437</v>
      </c>
      <c r="G25" s="7">
        <v>1313</v>
      </c>
      <c r="H25" s="7">
        <v>684</v>
      </c>
      <c r="I25" s="7">
        <v>629</v>
      </c>
      <c r="J25" s="7">
        <v>1124</v>
      </c>
      <c r="K25" s="7">
        <v>485</v>
      </c>
      <c r="L25" s="7">
        <v>132</v>
      </c>
      <c r="M25" s="7">
        <v>353</v>
      </c>
      <c r="O25" s="167"/>
      <c r="P25" s="167"/>
      <c r="Q25" s="167"/>
      <c r="T25" s="167"/>
    </row>
    <row r="26" spans="4:20" ht="12" customHeight="1">
      <c r="D26" s="6" t="s">
        <v>36</v>
      </c>
      <c r="E26" s="10">
        <f t="shared" si="0"/>
        <v>5677</v>
      </c>
      <c r="F26" s="7">
        <v>5143</v>
      </c>
      <c r="G26" s="7">
        <v>2759</v>
      </c>
      <c r="H26" s="7">
        <v>1689</v>
      </c>
      <c r="I26" s="7">
        <v>1070</v>
      </c>
      <c r="J26" s="7">
        <v>2384</v>
      </c>
      <c r="K26" s="7">
        <v>534</v>
      </c>
      <c r="L26" s="7">
        <v>150</v>
      </c>
      <c r="M26" s="7">
        <v>384</v>
      </c>
      <c r="O26" s="167"/>
      <c r="P26" s="167"/>
      <c r="Q26" s="167"/>
      <c r="R26" s="167"/>
      <c r="S26" s="167"/>
      <c r="T26" s="167"/>
    </row>
    <row r="27" spans="2:13" ht="12" customHeight="1">
      <c r="B27" s="1" t="s">
        <v>37</v>
      </c>
      <c r="D27" s="6" t="s">
        <v>34</v>
      </c>
      <c r="E27" s="10">
        <f t="shared" si="0"/>
        <v>274</v>
      </c>
      <c r="F27" s="7">
        <v>245</v>
      </c>
      <c r="G27" s="7">
        <v>157</v>
      </c>
      <c r="H27" s="7">
        <v>114</v>
      </c>
      <c r="I27" s="7">
        <v>43</v>
      </c>
      <c r="J27" s="7">
        <v>88</v>
      </c>
      <c r="K27" s="7">
        <v>29</v>
      </c>
      <c r="L27" s="7">
        <v>22</v>
      </c>
      <c r="M27" s="7">
        <v>7</v>
      </c>
    </row>
    <row r="28" spans="4:13" ht="12" customHeight="1">
      <c r="D28" s="6" t="s">
        <v>35</v>
      </c>
      <c r="E28" s="10">
        <f t="shared" si="0"/>
        <v>229</v>
      </c>
      <c r="F28" s="7">
        <v>171</v>
      </c>
      <c r="G28" s="7">
        <v>109</v>
      </c>
      <c r="H28" s="7">
        <v>56</v>
      </c>
      <c r="I28" s="7">
        <v>53</v>
      </c>
      <c r="J28" s="7">
        <v>62</v>
      </c>
      <c r="K28" s="7">
        <v>58</v>
      </c>
      <c r="L28" s="7">
        <v>18</v>
      </c>
      <c r="M28" s="7">
        <v>40</v>
      </c>
    </row>
    <row r="29" spans="4:13" ht="12" customHeight="1">
      <c r="D29" s="6" t="s">
        <v>36</v>
      </c>
      <c r="E29" s="10">
        <f t="shared" si="0"/>
        <v>503</v>
      </c>
      <c r="F29" s="7">
        <v>416</v>
      </c>
      <c r="G29" s="7">
        <v>266</v>
      </c>
      <c r="H29" s="7">
        <v>170</v>
      </c>
      <c r="I29" s="7">
        <v>96</v>
      </c>
      <c r="J29" s="7">
        <v>150</v>
      </c>
      <c r="K29" s="7">
        <v>87</v>
      </c>
      <c r="L29" s="7">
        <v>40</v>
      </c>
      <c r="M29" s="7">
        <v>47</v>
      </c>
    </row>
    <row r="30" spans="2:20" ht="12" customHeight="1">
      <c r="B30" s="1" t="s">
        <v>38</v>
      </c>
      <c r="D30" s="6" t="s">
        <v>34</v>
      </c>
      <c r="E30" s="10">
        <f t="shared" si="0"/>
        <v>4099</v>
      </c>
      <c r="F30" s="7">
        <v>4038</v>
      </c>
      <c r="G30" s="7">
        <v>2565</v>
      </c>
      <c r="H30" s="7">
        <v>1672</v>
      </c>
      <c r="I30" s="7">
        <v>893</v>
      </c>
      <c r="J30" s="7">
        <v>1473</v>
      </c>
      <c r="K30" s="7">
        <v>61</v>
      </c>
      <c r="L30" s="7">
        <v>42</v>
      </c>
      <c r="M30" s="7">
        <v>19</v>
      </c>
      <c r="O30" s="167"/>
      <c r="P30" s="167"/>
      <c r="Q30" s="167"/>
      <c r="R30" s="167"/>
      <c r="T30" s="167"/>
    </row>
    <row r="31" spans="3:20" ht="12" customHeight="1">
      <c r="C31" s="1" t="s">
        <v>39</v>
      </c>
      <c r="D31" s="6" t="s">
        <v>35</v>
      </c>
      <c r="E31" s="10">
        <f t="shared" si="0"/>
        <v>3837</v>
      </c>
      <c r="F31" s="7">
        <v>3072</v>
      </c>
      <c r="G31" s="7">
        <v>1914</v>
      </c>
      <c r="H31" s="7">
        <v>811</v>
      </c>
      <c r="I31" s="7">
        <v>1103</v>
      </c>
      <c r="J31" s="7">
        <v>1158</v>
      </c>
      <c r="K31" s="7">
        <v>765</v>
      </c>
      <c r="L31" s="7">
        <v>243</v>
      </c>
      <c r="M31" s="7">
        <v>522</v>
      </c>
      <c r="O31" s="167"/>
      <c r="P31" s="167"/>
      <c r="Q31" s="167"/>
      <c r="S31" s="167"/>
      <c r="T31" s="167"/>
    </row>
    <row r="32" spans="4:20" ht="12" customHeight="1">
      <c r="D32" s="6" t="s">
        <v>36</v>
      </c>
      <c r="E32" s="10">
        <f t="shared" si="0"/>
        <v>7936</v>
      </c>
      <c r="F32" s="7">
        <v>7110</v>
      </c>
      <c r="G32" s="7">
        <v>4479</v>
      </c>
      <c r="H32" s="7">
        <v>2483</v>
      </c>
      <c r="I32" s="7">
        <v>1996</v>
      </c>
      <c r="J32" s="7">
        <v>2631</v>
      </c>
      <c r="K32" s="7">
        <v>826</v>
      </c>
      <c r="L32" s="7">
        <v>285</v>
      </c>
      <c r="M32" s="7">
        <v>541</v>
      </c>
      <c r="O32" s="167"/>
      <c r="P32" s="167"/>
      <c r="Q32" s="167"/>
      <c r="R32" s="167"/>
      <c r="S32" s="167"/>
      <c r="T32" s="167"/>
    </row>
    <row r="33" spans="2:20" ht="12" customHeight="1">
      <c r="B33" s="1" t="s">
        <v>40</v>
      </c>
      <c r="D33" s="6" t="s">
        <v>34</v>
      </c>
      <c r="E33" s="10">
        <f t="shared" si="0"/>
        <v>6973</v>
      </c>
      <c r="F33" s="7">
        <v>6137</v>
      </c>
      <c r="G33" s="7">
        <v>4775</v>
      </c>
      <c r="H33" s="7">
        <v>2295</v>
      </c>
      <c r="I33" s="7">
        <v>2480</v>
      </c>
      <c r="J33" s="7">
        <v>1362</v>
      </c>
      <c r="K33" s="7">
        <v>836</v>
      </c>
      <c r="L33" s="7">
        <v>740</v>
      </c>
      <c r="M33" s="7">
        <v>96</v>
      </c>
      <c r="O33" s="167"/>
      <c r="P33" s="167"/>
      <c r="Q33" s="167"/>
      <c r="R33" s="167"/>
      <c r="S33" s="167"/>
      <c r="T33" s="167"/>
    </row>
    <row r="34" spans="4:21" ht="12" customHeight="1">
      <c r="D34" s="6" t="s">
        <v>35</v>
      </c>
      <c r="E34" s="10">
        <f t="shared" si="0"/>
        <v>3950</v>
      </c>
      <c r="F34" s="7">
        <v>2441</v>
      </c>
      <c r="G34" s="7">
        <v>1908</v>
      </c>
      <c r="H34" s="7">
        <v>592</v>
      </c>
      <c r="I34" s="7">
        <v>1316</v>
      </c>
      <c r="J34" s="7">
        <v>533</v>
      </c>
      <c r="K34" s="7">
        <v>1509</v>
      </c>
      <c r="L34" s="7">
        <v>672</v>
      </c>
      <c r="M34" s="7">
        <v>837</v>
      </c>
      <c r="O34" s="167"/>
      <c r="P34" s="167"/>
      <c r="Q34" s="167"/>
      <c r="S34" s="167"/>
      <c r="U34" s="167"/>
    </row>
    <row r="35" spans="4:22" ht="12" customHeight="1">
      <c r="D35" s="6" t="s">
        <v>36</v>
      </c>
      <c r="E35" s="10">
        <f t="shared" si="0"/>
        <v>10923</v>
      </c>
      <c r="F35" s="7">
        <v>8578</v>
      </c>
      <c r="G35" s="7">
        <v>6683</v>
      </c>
      <c r="H35" s="7">
        <v>2887</v>
      </c>
      <c r="I35" s="7">
        <v>3796</v>
      </c>
      <c r="J35" s="7">
        <v>1895</v>
      </c>
      <c r="K35" s="7">
        <v>2345</v>
      </c>
      <c r="L35" s="7">
        <v>1412</v>
      </c>
      <c r="M35" s="7">
        <v>933</v>
      </c>
      <c r="O35" s="167"/>
      <c r="P35" s="167"/>
      <c r="Q35" s="167"/>
      <c r="R35" s="167"/>
      <c r="S35" s="167"/>
      <c r="T35" s="167"/>
      <c r="U35" s="167"/>
      <c r="V35" s="167"/>
    </row>
    <row r="36" spans="2:22" ht="12" customHeight="1">
      <c r="B36" s="1" t="s">
        <v>41</v>
      </c>
      <c r="D36" s="6" t="s">
        <v>34</v>
      </c>
      <c r="E36" s="10">
        <f t="shared" si="0"/>
        <v>9227</v>
      </c>
      <c r="F36" s="7">
        <v>6120</v>
      </c>
      <c r="G36" s="7">
        <v>4954</v>
      </c>
      <c r="H36" s="7">
        <v>4067</v>
      </c>
      <c r="I36" s="7">
        <v>887</v>
      </c>
      <c r="J36" s="7">
        <v>1166</v>
      </c>
      <c r="K36" s="7">
        <v>3107</v>
      </c>
      <c r="L36" s="7">
        <v>2398</v>
      </c>
      <c r="M36" s="7">
        <v>709</v>
      </c>
      <c r="O36" s="167"/>
      <c r="P36" s="167"/>
      <c r="Q36" s="167"/>
      <c r="R36" s="167"/>
      <c r="T36" s="167"/>
      <c r="U36" s="167"/>
      <c r="V36" s="167"/>
    </row>
    <row r="37" spans="3:23" ht="12" customHeight="1">
      <c r="C37" s="1" t="s">
        <v>42</v>
      </c>
      <c r="D37" s="6" t="s">
        <v>35</v>
      </c>
      <c r="E37" s="10">
        <f t="shared" si="0"/>
        <v>21754</v>
      </c>
      <c r="F37" s="7">
        <v>5410</v>
      </c>
      <c r="G37" s="7">
        <v>4885</v>
      </c>
      <c r="H37" s="7">
        <v>2670</v>
      </c>
      <c r="I37" s="7">
        <v>2215</v>
      </c>
      <c r="J37" s="7">
        <v>525</v>
      </c>
      <c r="K37" s="7">
        <v>16344</v>
      </c>
      <c r="L37" s="7">
        <v>9004</v>
      </c>
      <c r="M37" s="7">
        <v>7340</v>
      </c>
      <c r="O37" s="167"/>
      <c r="P37" s="167"/>
      <c r="Q37" s="167"/>
      <c r="R37" s="167"/>
      <c r="S37" s="167"/>
      <c r="U37" s="167"/>
      <c r="V37" s="167"/>
      <c r="W37" s="167"/>
    </row>
    <row r="38" spans="4:23" ht="12" customHeight="1">
      <c r="D38" s="6" t="s">
        <v>36</v>
      </c>
      <c r="E38" s="10">
        <f t="shared" si="0"/>
        <v>30981</v>
      </c>
      <c r="F38" s="7">
        <v>11530</v>
      </c>
      <c r="G38" s="7">
        <v>9839</v>
      </c>
      <c r="H38" s="7">
        <v>6737</v>
      </c>
      <c r="I38" s="7">
        <v>3102</v>
      </c>
      <c r="J38" s="7">
        <v>1691</v>
      </c>
      <c r="K38" s="7">
        <v>19451</v>
      </c>
      <c r="L38" s="7">
        <v>11402</v>
      </c>
      <c r="M38" s="7">
        <v>8049</v>
      </c>
      <c r="O38" s="167"/>
      <c r="P38" s="167"/>
      <c r="Q38" s="167"/>
      <c r="R38" s="167"/>
      <c r="S38" s="167"/>
      <c r="T38" s="167"/>
      <c r="U38" s="167"/>
      <c r="V38" s="167"/>
      <c r="W38" s="167"/>
    </row>
    <row r="39" spans="2:13" ht="12" customHeight="1">
      <c r="B39" s="1" t="s">
        <v>43</v>
      </c>
      <c r="D39" s="6" t="s">
        <v>34</v>
      </c>
      <c r="E39" s="10">
        <f t="shared" si="0"/>
        <v>805</v>
      </c>
      <c r="F39" s="7">
        <v>543</v>
      </c>
      <c r="G39" s="7">
        <v>441</v>
      </c>
      <c r="H39" s="7">
        <v>270</v>
      </c>
      <c r="I39" s="7">
        <v>171</v>
      </c>
      <c r="J39" s="7">
        <v>102</v>
      </c>
      <c r="K39" s="7">
        <v>262</v>
      </c>
      <c r="L39" s="7">
        <v>213</v>
      </c>
      <c r="M39" s="7">
        <v>49</v>
      </c>
    </row>
    <row r="40" spans="3:15" ht="12" customHeight="1">
      <c r="C40" s="1" t="s">
        <v>80</v>
      </c>
      <c r="D40" s="6" t="s">
        <v>35</v>
      </c>
      <c r="E40" s="10">
        <f t="shared" si="0"/>
        <v>1124</v>
      </c>
      <c r="F40" s="7">
        <v>582</v>
      </c>
      <c r="G40" s="7">
        <v>481</v>
      </c>
      <c r="H40" s="7">
        <v>172</v>
      </c>
      <c r="I40" s="7">
        <v>309</v>
      </c>
      <c r="J40" s="7">
        <v>101</v>
      </c>
      <c r="K40" s="7">
        <v>542</v>
      </c>
      <c r="L40" s="7">
        <v>270</v>
      </c>
      <c r="M40" s="7">
        <v>272</v>
      </c>
      <c r="O40" s="167"/>
    </row>
    <row r="41" spans="4:16" ht="12" customHeight="1">
      <c r="D41" s="6" t="s">
        <v>36</v>
      </c>
      <c r="E41" s="10">
        <f t="shared" si="0"/>
        <v>1929</v>
      </c>
      <c r="F41" s="7">
        <v>1125</v>
      </c>
      <c r="G41" s="7">
        <v>922</v>
      </c>
      <c r="H41" s="7">
        <v>442</v>
      </c>
      <c r="I41" s="7">
        <v>480</v>
      </c>
      <c r="J41" s="7">
        <v>203</v>
      </c>
      <c r="K41" s="7">
        <v>804</v>
      </c>
      <c r="L41" s="7">
        <v>483</v>
      </c>
      <c r="M41" s="7">
        <v>321</v>
      </c>
      <c r="O41" s="167"/>
      <c r="P41" s="167"/>
    </row>
    <row r="42" spans="2:18" ht="12" customHeight="1">
      <c r="B42" s="1" t="s">
        <v>44</v>
      </c>
      <c r="D42" s="6" t="s">
        <v>34</v>
      </c>
      <c r="E42" s="10">
        <f t="shared" si="0"/>
        <v>5862</v>
      </c>
      <c r="F42" s="7">
        <v>5086</v>
      </c>
      <c r="G42" s="7">
        <v>4107</v>
      </c>
      <c r="H42" s="7">
        <v>3580</v>
      </c>
      <c r="I42" s="7">
        <v>527</v>
      </c>
      <c r="J42" s="7">
        <v>979</v>
      </c>
      <c r="K42" s="7">
        <v>776</v>
      </c>
      <c r="L42" s="7">
        <v>703</v>
      </c>
      <c r="M42" s="7">
        <v>73</v>
      </c>
      <c r="O42" s="167"/>
      <c r="P42" s="167"/>
      <c r="Q42" s="167"/>
      <c r="R42" s="167"/>
    </row>
    <row r="43" spans="4:16" ht="12" customHeight="1">
      <c r="D43" s="6" t="s">
        <v>35</v>
      </c>
      <c r="E43" s="10">
        <f t="shared" si="0"/>
        <v>1956</v>
      </c>
      <c r="F43" s="7">
        <v>1131</v>
      </c>
      <c r="G43" s="7">
        <v>908</v>
      </c>
      <c r="H43" s="7">
        <v>623</v>
      </c>
      <c r="I43" s="7">
        <v>285</v>
      </c>
      <c r="J43" s="7">
        <v>223</v>
      </c>
      <c r="K43" s="7">
        <v>825</v>
      </c>
      <c r="L43" s="7">
        <v>339</v>
      </c>
      <c r="M43" s="7">
        <v>486</v>
      </c>
      <c r="O43" s="167"/>
      <c r="P43" s="167"/>
    </row>
    <row r="44" spans="4:22" ht="12" customHeight="1">
      <c r="D44" s="6" t="s">
        <v>36</v>
      </c>
      <c r="E44" s="10">
        <f t="shared" si="0"/>
        <v>7818</v>
      </c>
      <c r="F44" s="7">
        <v>6217</v>
      </c>
      <c r="G44" s="7">
        <v>5015</v>
      </c>
      <c r="H44" s="7">
        <v>4203</v>
      </c>
      <c r="I44" s="7">
        <v>812</v>
      </c>
      <c r="J44" s="7">
        <v>1202</v>
      </c>
      <c r="K44" s="7">
        <v>1601</v>
      </c>
      <c r="L44" s="7">
        <v>1042</v>
      </c>
      <c r="M44" s="7">
        <v>559</v>
      </c>
      <c r="O44" s="167"/>
      <c r="P44" s="167"/>
      <c r="Q44" s="167"/>
      <c r="R44" s="167"/>
      <c r="T44" s="167"/>
      <c r="U44" s="167"/>
      <c r="V44" s="167"/>
    </row>
    <row r="45" spans="2:13" ht="12" customHeight="1">
      <c r="B45" s="1" t="s">
        <v>45</v>
      </c>
      <c r="D45" s="6" t="s">
        <v>34</v>
      </c>
      <c r="E45" s="10">
        <f t="shared" si="0"/>
        <v>565</v>
      </c>
      <c r="F45" s="7">
        <v>552</v>
      </c>
      <c r="G45" s="7">
        <v>165</v>
      </c>
      <c r="H45" s="7">
        <v>107</v>
      </c>
      <c r="I45" s="7">
        <v>58</v>
      </c>
      <c r="J45" s="7">
        <v>387</v>
      </c>
      <c r="K45" s="7">
        <v>13</v>
      </c>
      <c r="L45" s="7">
        <v>8</v>
      </c>
      <c r="M45" s="7">
        <v>5</v>
      </c>
    </row>
    <row r="46" spans="4:13" ht="12" customHeight="1">
      <c r="D46" s="6" t="s">
        <v>35</v>
      </c>
      <c r="E46" s="10">
        <f t="shared" si="0"/>
        <v>609</v>
      </c>
      <c r="F46" s="7">
        <v>554</v>
      </c>
      <c r="G46" s="7">
        <v>158</v>
      </c>
      <c r="H46" s="7">
        <v>66</v>
      </c>
      <c r="I46" s="7">
        <v>92</v>
      </c>
      <c r="J46" s="7">
        <v>396</v>
      </c>
      <c r="K46" s="7">
        <v>55</v>
      </c>
      <c r="L46" s="7">
        <v>18</v>
      </c>
      <c r="M46" s="7">
        <v>37</v>
      </c>
    </row>
    <row r="47" spans="4:16" ht="12" customHeight="1">
      <c r="D47" s="6" t="s">
        <v>36</v>
      </c>
      <c r="E47" s="10">
        <f t="shared" si="0"/>
        <v>1174</v>
      </c>
      <c r="F47" s="7">
        <v>1106</v>
      </c>
      <c r="G47" s="7">
        <v>323</v>
      </c>
      <c r="H47" s="7">
        <v>173</v>
      </c>
      <c r="I47" s="7">
        <v>150</v>
      </c>
      <c r="J47" s="7">
        <v>783</v>
      </c>
      <c r="K47" s="7">
        <v>68</v>
      </c>
      <c r="L47" s="7">
        <v>26</v>
      </c>
      <c r="M47" s="7">
        <v>42</v>
      </c>
      <c r="O47" s="167"/>
      <c r="P47" s="167"/>
    </row>
    <row r="48" spans="2:22" ht="12" customHeight="1">
      <c r="B48" s="1" t="s">
        <v>46</v>
      </c>
      <c r="D48" s="6" t="s">
        <v>34</v>
      </c>
      <c r="E48" s="10">
        <f t="shared" si="0"/>
        <v>4867</v>
      </c>
      <c r="F48" s="7">
        <v>1416</v>
      </c>
      <c r="G48" s="7">
        <v>502</v>
      </c>
      <c r="H48" s="7">
        <v>345</v>
      </c>
      <c r="I48" s="7">
        <v>157</v>
      </c>
      <c r="J48" s="7">
        <v>914</v>
      </c>
      <c r="K48" s="7">
        <v>3451</v>
      </c>
      <c r="L48" s="7">
        <v>2797</v>
      </c>
      <c r="M48" s="7">
        <v>654</v>
      </c>
      <c r="O48" s="167"/>
      <c r="P48" s="167"/>
      <c r="U48" s="167"/>
      <c r="V48" s="167"/>
    </row>
    <row r="49" spans="3:23" ht="12" customHeight="1">
      <c r="C49" s="1" t="s">
        <v>47</v>
      </c>
      <c r="D49" s="6" t="s">
        <v>35</v>
      </c>
      <c r="E49" s="10">
        <f t="shared" si="0"/>
        <v>6133</v>
      </c>
      <c r="F49" s="7">
        <v>1572</v>
      </c>
      <c r="G49" s="7">
        <v>560</v>
      </c>
      <c r="H49" s="7">
        <v>204</v>
      </c>
      <c r="I49" s="7">
        <v>356</v>
      </c>
      <c r="J49" s="7">
        <v>1012</v>
      </c>
      <c r="K49" s="7">
        <v>4561</v>
      </c>
      <c r="L49" s="7">
        <v>1967</v>
      </c>
      <c r="M49" s="7">
        <v>2594</v>
      </c>
      <c r="O49" s="167"/>
      <c r="P49" s="167"/>
      <c r="T49" s="167"/>
      <c r="U49" s="167"/>
      <c r="V49" s="167"/>
      <c r="W49" s="167"/>
    </row>
    <row r="50" spans="4:23" ht="12" customHeight="1">
      <c r="D50" s="6" t="s">
        <v>36</v>
      </c>
      <c r="E50" s="10">
        <f t="shared" si="0"/>
        <v>11000</v>
      </c>
      <c r="F50" s="7">
        <v>2988</v>
      </c>
      <c r="G50" s="7">
        <v>1062</v>
      </c>
      <c r="H50" s="7">
        <v>549</v>
      </c>
      <c r="I50" s="7">
        <v>513</v>
      </c>
      <c r="J50" s="7">
        <v>1926</v>
      </c>
      <c r="K50" s="7">
        <v>8012</v>
      </c>
      <c r="L50" s="7">
        <v>4764</v>
      </c>
      <c r="M50" s="7">
        <v>3248</v>
      </c>
      <c r="O50" s="167"/>
      <c r="P50" s="167"/>
      <c r="Q50" s="167"/>
      <c r="T50" s="167"/>
      <c r="U50" s="167"/>
      <c r="V50" s="167"/>
      <c r="W50" s="167"/>
    </row>
    <row r="51" spans="1:13" ht="18.75" customHeight="1">
      <c r="A51" s="401" t="s">
        <v>182</v>
      </c>
      <c r="B51" s="401"/>
      <c r="C51" s="401"/>
      <c r="D51" s="401"/>
      <c r="E51" s="401"/>
      <c r="F51" s="401"/>
      <c r="G51" s="401"/>
      <c r="H51" s="401"/>
      <c r="I51" s="401"/>
      <c r="J51" s="401"/>
      <c r="K51" s="401"/>
      <c r="L51" s="401"/>
      <c r="M51" s="401"/>
    </row>
    <row r="52" spans="3:13" ht="12" customHeight="1">
      <c r="C52" s="2" t="s">
        <v>33</v>
      </c>
      <c r="D52" s="8" t="s">
        <v>34</v>
      </c>
      <c r="E52" s="9">
        <v>69</v>
      </c>
      <c r="F52" s="9">
        <v>53</v>
      </c>
      <c r="G52" s="9">
        <v>35</v>
      </c>
      <c r="H52" s="9">
        <v>30</v>
      </c>
      <c r="I52" s="9">
        <v>5</v>
      </c>
      <c r="J52" s="9">
        <v>18</v>
      </c>
      <c r="K52" s="9">
        <v>16</v>
      </c>
      <c r="L52" s="9">
        <v>10</v>
      </c>
      <c r="M52" s="9">
        <v>6</v>
      </c>
    </row>
    <row r="53" spans="4:13" ht="12" customHeight="1">
      <c r="D53" s="8" t="s">
        <v>35</v>
      </c>
      <c r="E53" s="9">
        <v>55</v>
      </c>
      <c r="F53" s="9">
        <v>15</v>
      </c>
      <c r="G53" s="9">
        <v>13</v>
      </c>
      <c r="H53" s="9">
        <v>6</v>
      </c>
      <c r="I53" s="9">
        <v>7</v>
      </c>
      <c r="J53" s="9">
        <v>2</v>
      </c>
      <c r="K53" s="9">
        <v>40</v>
      </c>
      <c r="L53" s="9">
        <v>15</v>
      </c>
      <c r="M53" s="9">
        <v>25</v>
      </c>
    </row>
    <row r="54" spans="4:13" ht="12" customHeight="1">
      <c r="D54" s="8" t="s">
        <v>36</v>
      </c>
      <c r="E54" s="9">
        <v>124</v>
      </c>
      <c r="F54" s="9">
        <v>68</v>
      </c>
      <c r="G54" s="9">
        <v>48</v>
      </c>
      <c r="H54" s="9">
        <v>36</v>
      </c>
      <c r="I54" s="9">
        <v>12</v>
      </c>
      <c r="J54" s="9">
        <v>20</v>
      </c>
      <c r="K54" s="9">
        <v>56</v>
      </c>
      <c r="L54" s="9">
        <v>25</v>
      </c>
      <c r="M54" s="9">
        <v>31</v>
      </c>
    </row>
    <row r="55" spans="1:13" ht="18.75" customHeight="1">
      <c r="A55" s="401" t="s">
        <v>17</v>
      </c>
      <c r="B55" s="401"/>
      <c r="C55" s="401"/>
      <c r="D55" s="401"/>
      <c r="E55" s="401"/>
      <c r="F55" s="401"/>
      <c r="G55" s="401"/>
      <c r="H55" s="401"/>
      <c r="I55" s="401"/>
      <c r="J55" s="401"/>
      <c r="K55" s="401"/>
      <c r="L55" s="401"/>
      <c r="M55" s="401"/>
    </row>
    <row r="56" spans="3:13" ht="12" customHeight="1">
      <c r="C56" s="2" t="s">
        <v>33</v>
      </c>
      <c r="D56" s="8" t="s">
        <v>34</v>
      </c>
      <c r="E56" s="9">
        <v>958</v>
      </c>
      <c r="F56" s="9">
        <v>834</v>
      </c>
      <c r="G56" s="9">
        <v>355</v>
      </c>
      <c r="H56" s="9">
        <v>218</v>
      </c>
      <c r="I56" s="9">
        <v>137</v>
      </c>
      <c r="J56" s="9">
        <v>479</v>
      </c>
      <c r="K56" s="9">
        <v>124</v>
      </c>
      <c r="L56" s="9">
        <v>90</v>
      </c>
      <c r="M56" s="9">
        <v>34</v>
      </c>
    </row>
    <row r="57" spans="4:13" ht="12" customHeight="1">
      <c r="D57" s="8" t="s">
        <v>35</v>
      </c>
      <c r="E57" s="9">
        <v>708</v>
      </c>
      <c r="F57" s="9">
        <v>499</v>
      </c>
      <c r="G57" s="9">
        <v>188</v>
      </c>
      <c r="H57" s="9">
        <v>70</v>
      </c>
      <c r="I57" s="9">
        <v>118</v>
      </c>
      <c r="J57" s="9">
        <v>311</v>
      </c>
      <c r="K57" s="9">
        <v>209</v>
      </c>
      <c r="L57" s="9">
        <v>78</v>
      </c>
      <c r="M57" s="9">
        <v>131</v>
      </c>
    </row>
    <row r="58" spans="4:13" ht="12" customHeight="1">
      <c r="D58" s="8" t="s">
        <v>36</v>
      </c>
      <c r="E58" s="9">
        <v>1666</v>
      </c>
      <c r="F58" s="9">
        <v>1333</v>
      </c>
      <c r="G58" s="9">
        <v>543</v>
      </c>
      <c r="H58" s="9">
        <v>288</v>
      </c>
      <c r="I58" s="9">
        <v>255</v>
      </c>
      <c r="J58" s="9">
        <v>790</v>
      </c>
      <c r="K58" s="9">
        <v>333</v>
      </c>
      <c r="L58" s="9">
        <v>168</v>
      </c>
      <c r="M58" s="9">
        <v>165</v>
      </c>
    </row>
    <row r="59" spans="1:13" ht="12" customHeight="1">
      <c r="A59" s="1" t="s">
        <v>124</v>
      </c>
      <c r="E59" s="9"/>
      <c r="F59" s="9"/>
      <c r="G59" s="9"/>
      <c r="H59" s="9"/>
      <c r="I59" s="9"/>
      <c r="J59" s="9"/>
      <c r="K59" s="9"/>
      <c r="L59" s="9"/>
      <c r="M59" s="9"/>
    </row>
    <row r="60" spans="2:13" ht="12" customHeight="1">
      <c r="B60" s="1" t="s">
        <v>45</v>
      </c>
      <c r="D60" s="6" t="s">
        <v>34</v>
      </c>
      <c r="E60" s="10">
        <f>SUM(F60,K60)</f>
        <v>752</v>
      </c>
      <c r="F60" s="7">
        <v>735</v>
      </c>
      <c r="G60" s="7">
        <v>332</v>
      </c>
      <c r="H60" s="7">
        <v>206</v>
      </c>
      <c r="I60" s="7">
        <v>126</v>
      </c>
      <c r="J60" s="7">
        <v>403</v>
      </c>
      <c r="K60" s="7">
        <v>17</v>
      </c>
      <c r="L60" s="7">
        <v>9</v>
      </c>
      <c r="M60" s="7">
        <v>8</v>
      </c>
    </row>
    <row r="61" spans="4:13" ht="12" customHeight="1">
      <c r="D61" s="6" t="s">
        <v>35</v>
      </c>
      <c r="E61" s="10">
        <f>SUM(F61,K61)</f>
        <v>466</v>
      </c>
      <c r="F61" s="7">
        <v>429</v>
      </c>
      <c r="G61" s="7">
        <v>178</v>
      </c>
      <c r="H61" s="7">
        <v>66</v>
      </c>
      <c r="I61" s="7">
        <v>112</v>
      </c>
      <c r="J61" s="7">
        <v>251</v>
      </c>
      <c r="K61" s="7">
        <v>37</v>
      </c>
      <c r="L61" s="7">
        <v>6</v>
      </c>
      <c r="M61" s="7">
        <v>31</v>
      </c>
    </row>
    <row r="62" spans="4:15" ht="12" customHeight="1">
      <c r="D62" s="6" t="s">
        <v>36</v>
      </c>
      <c r="E62" s="10">
        <f>SUM(F62,K62)</f>
        <v>1218</v>
      </c>
      <c r="F62" s="7">
        <v>1164</v>
      </c>
      <c r="G62" s="7">
        <v>510</v>
      </c>
      <c r="H62" s="7">
        <v>272</v>
      </c>
      <c r="I62" s="7">
        <v>238</v>
      </c>
      <c r="J62" s="7">
        <v>654</v>
      </c>
      <c r="K62" s="7">
        <v>54</v>
      </c>
      <c r="L62" s="7">
        <v>15</v>
      </c>
      <c r="M62" s="7">
        <v>39</v>
      </c>
      <c r="N62" s="167"/>
      <c r="O62" s="167"/>
    </row>
    <row r="63" spans="1:13" ht="18.75" customHeight="1">
      <c r="A63" s="401" t="s">
        <v>25</v>
      </c>
      <c r="B63" s="401"/>
      <c r="C63" s="401"/>
      <c r="D63" s="401"/>
      <c r="E63" s="401"/>
      <c r="F63" s="401"/>
      <c r="G63" s="401"/>
      <c r="H63" s="401"/>
      <c r="I63" s="401"/>
      <c r="J63" s="401"/>
      <c r="K63" s="401"/>
      <c r="L63" s="401"/>
      <c r="M63" s="401"/>
    </row>
    <row r="64" spans="3:13" ht="12" customHeight="1">
      <c r="C64" s="2" t="s">
        <v>33</v>
      </c>
      <c r="D64" s="8" t="s">
        <v>34</v>
      </c>
      <c r="E64" s="9">
        <v>10900</v>
      </c>
      <c r="F64" s="9">
        <v>8575</v>
      </c>
      <c r="G64" s="9">
        <v>3356</v>
      </c>
      <c r="H64" s="9">
        <v>2813</v>
      </c>
      <c r="I64" s="9">
        <v>543</v>
      </c>
      <c r="J64" s="9">
        <v>5219</v>
      </c>
      <c r="K64" s="9">
        <v>2325</v>
      </c>
      <c r="L64" s="9">
        <v>1689</v>
      </c>
      <c r="M64" s="9">
        <v>636</v>
      </c>
    </row>
    <row r="65" spans="4:13" ht="12" customHeight="1">
      <c r="D65" s="8" t="s">
        <v>35</v>
      </c>
      <c r="E65" s="9">
        <v>6728</v>
      </c>
      <c r="F65" s="9">
        <v>3821</v>
      </c>
      <c r="G65" s="9">
        <v>1089</v>
      </c>
      <c r="H65" s="9">
        <v>681</v>
      </c>
      <c r="I65" s="9">
        <v>408</v>
      </c>
      <c r="J65" s="9">
        <v>2732</v>
      </c>
      <c r="K65" s="9">
        <v>2907</v>
      </c>
      <c r="L65" s="9">
        <v>1282</v>
      </c>
      <c r="M65" s="9">
        <v>1625</v>
      </c>
    </row>
    <row r="66" spans="4:13" ht="12" customHeight="1">
      <c r="D66" s="8" t="s">
        <v>36</v>
      </c>
      <c r="E66" s="9">
        <v>17628</v>
      </c>
      <c r="F66" s="9">
        <v>12396</v>
      </c>
      <c r="G66" s="9">
        <v>4445</v>
      </c>
      <c r="H66" s="9">
        <v>3494</v>
      </c>
      <c r="I66" s="9">
        <v>951</v>
      </c>
      <c r="J66" s="9">
        <v>7951</v>
      </c>
      <c r="K66" s="9">
        <v>5232</v>
      </c>
      <c r="L66" s="9">
        <v>2971</v>
      </c>
      <c r="M66" s="9">
        <v>2261</v>
      </c>
    </row>
    <row r="67" spans="1:13" ht="12" customHeight="1">
      <c r="A67" s="1" t="s">
        <v>124</v>
      </c>
      <c r="E67" s="9"/>
      <c r="F67" s="9"/>
      <c r="G67" s="9"/>
      <c r="H67" s="9"/>
      <c r="I67" s="9"/>
      <c r="J67" s="9"/>
      <c r="K67" s="9"/>
      <c r="L67" s="9"/>
      <c r="M67" s="9"/>
    </row>
    <row r="68" spans="2:19" ht="12" customHeight="1">
      <c r="B68" s="1" t="s">
        <v>38</v>
      </c>
      <c r="D68" s="6" t="s">
        <v>34</v>
      </c>
      <c r="E68" s="10">
        <f aca="true" t="shared" si="1" ref="E68:E88">SUM(F68,K68)</f>
        <v>2528</v>
      </c>
      <c r="F68" s="7">
        <v>2437</v>
      </c>
      <c r="G68" s="7">
        <v>769</v>
      </c>
      <c r="H68" s="7">
        <v>636</v>
      </c>
      <c r="I68" s="7">
        <v>133</v>
      </c>
      <c r="J68" s="7">
        <v>1668</v>
      </c>
      <c r="K68" s="7">
        <v>91</v>
      </c>
      <c r="L68" s="7">
        <v>53</v>
      </c>
      <c r="M68" s="7">
        <v>38</v>
      </c>
      <c r="N68" s="167"/>
      <c r="O68" s="167"/>
      <c r="S68" s="167"/>
    </row>
    <row r="69" spans="3:19" ht="12" customHeight="1">
      <c r="C69" s="1" t="s">
        <v>39</v>
      </c>
      <c r="D69" s="6" t="s">
        <v>35</v>
      </c>
      <c r="E69" s="10">
        <f t="shared" si="1"/>
        <v>1804</v>
      </c>
      <c r="F69" s="7">
        <v>1592</v>
      </c>
      <c r="G69" s="7">
        <v>396</v>
      </c>
      <c r="H69" s="7">
        <v>258</v>
      </c>
      <c r="I69" s="7">
        <v>138</v>
      </c>
      <c r="J69" s="7">
        <v>1196</v>
      </c>
      <c r="K69" s="7">
        <v>212</v>
      </c>
      <c r="L69" s="7">
        <v>83</v>
      </c>
      <c r="M69" s="7">
        <v>129</v>
      </c>
      <c r="N69" s="167"/>
      <c r="O69" s="167"/>
      <c r="S69" s="167"/>
    </row>
    <row r="70" spans="4:19" ht="12" customHeight="1">
      <c r="D70" s="6" t="s">
        <v>36</v>
      </c>
      <c r="E70" s="10">
        <f t="shared" si="1"/>
        <v>4332</v>
      </c>
      <c r="F70" s="7">
        <v>4029</v>
      </c>
      <c r="G70" s="7">
        <v>1165</v>
      </c>
      <c r="H70" s="7">
        <v>894</v>
      </c>
      <c r="I70" s="7">
        <v>271</v>
      </c>
      <c r="J70" s="7">
        <v>2864</v>
      </c>
      <c r="K70" s="7">
        <v>303</v>
      </c>
      <c r="L70" s="7">
        <v>136</v>
      </c>
      <c r="M70" s="7">
        <v>167</v>
      </c>
      <c r="N70" s="167"/>
      <c r="O70" s="167"/>
      <c r="P70" s="167"/>
      <c r="S70" s="167"/>
    </row>
    <row r="71" spans="2:13" ht="12" customHeight="1">
      <c r="B71" s="1" t="s">
        <v>40</v>
      </c>
      <c r="D71" s="6" t="s">
        <v>34</v>
      </c>
      <c r="E71" s="10">
        <f t="shared" si="1"/>
        <v>184</v>
      </c>
      <c r="F71" s="7">
        <v>153</v>
      </c>
      <c r="G71" s="7">
        <v>83</v>
      </c>
      <c r="H71" s="7">
        <v>66</v>
      </c>
      <c r="I71" s="7">
        <v>17</v>
      </c>
      <c r="J71" s="7">
        <v>70</v>
      </c>
      <c r="K71" s="7">
        <v>31</v>
      </c>
      <c r="L71" s="7">
        <v>24</v>
      </c>
      <c r="M71" s="7">
        <v>7</v>
      </c>
    </row>
    <row r="72" spans="4:13" ht="12" customHeight="1">
      <c r="D72" s="6" t="s">
        <v>35</v>
      </c>
      <c r="E72" s="10">
        <f t="shared" si="1"/>
        <v>120</v>
      </c>
      <c r="F72" s="7">
        <v>63</v>
      </c>
      <c r="G72" s="7">
        <v>27</v>
      </c>
      <c r="H72" s="7">
        <v>20</v>
      </c>
      <c r="I72" s="7">
        <v>7</v>
      </c>
      <c r="J72" s="7">
        <v>36</v>
      </c>
      <c r="K72" s="7">
        <v>57</v>
      </c>
      <c r="L72" s="7">
        <v>22</v>
      </c>
      <c r="M72" s="7">
        <v>35</v>
      </c>
    </row>
    <row r="73" spans="4:13" ht="12" customHeight="1">
      <c r="D73" s="6" t="s">
        <v>36</v>
      </c>
      <c r="E73" s="10">
        <f t="shared" si="1"/>
        <v>304</v>
      </c>
      <c r="F73" s="7">
        <v>216</v>
      </c>
      <c r="G73" s="7">
        <v>110</v>
      </c>
      <c r="H73" s="7">
        <v>86</v>
      </c>
      <c r="I73" s="7">
        <v>24</v>
      </c>
      <c r="J73" s="7">
        <v>106</v>
      </c>
      <c r="K73" s="7">
        <v>88</v>
      </c>
      <c r="L73" s="7">
        <v>46</v>
      </c>
      <c r="M73" s="7">
        <v>42</v>
      </c>
    </row>
    <row r="74" spans="2:13" ht="12" customHeight="1">
      <c r="B74" s="1" t="s">
        <v>41</v>
      </c>
      <c r="D74" s="6" t="s">
        <v>34</v>
      </c>
      <c r="E74" s="10">
        <f t="shared" si="1"/>
        <v>179</v>
      </c>
      <c r="F74" s="7">
        <v>173</v>
      </c>
      <c r="G74" s="7">
        <v>56</v>
      </c>
      <c r="H74" s="7">
        <v>46</v>
      </c>
      <c r="I74" s="7">
        <v>10</v>
      </c>
      <c r="J74" s="7">
        <v>117</v>
      </c>
      <c r="K74" s="7">
        <v>6</v>
      </c>
      <c r="L74" s="7">
        <v>3</v>
      </c>
      <c r="M74" s="7">
        <v>3</v>
      </c>
    </row>
    <row r="75" spans="3:13" ht="12" customHeight="1">
      <c r="C75" s="1" t="s">
        <v>42</v>
      </c>
      <c r="D75" s="6" t="s">
        <v>35</v>
      </c>
      <c r="E75" s="10">
        <f t="shared" si="1"/>
        <v>200</v>
      </c>
      <c r="F75" s="7">
        <v>174</v>
      </c>
      <c r="G75" s="7">
        <v>54</v>
      </c>
      <c r="H75" s="7">
        <v>29</v>
      </c>
      <c r="I75" s="7">
        <v>25</v>
      </c>
      <c r="J75" s="7">
        <v>120</v>
      </c>
      <c r="K75" s="7">
        <v>26</v>
      </c>
      <c r="L75" s="7">
        <v>8</v>
      </c>
      <c r="M75" s="7">
        <v>18</v>
      </c>
    </row>
    <row r="76" spans="4:13" ht="12" customHeight="1">
      <c r="D76" s="6" t="s">
        <v>36</v>
      </c>
      <c r="E76" s="10">
        <f t="shared" si="1"/>
        <v>379</v>
      </c>
      <c r="F76" s="7">
        <v>347</v>
      </c>
      <c r="G76" s="7">
        <v>110</v>
      </c>
      <c r="H76" s="7">
        <v>75</v>
      </c>
      <c r="I76" s="7">
        <v>35</v>
      </c>
      <c r="J76" s="7">
        <v>237</v>
      </c>
      <c r="K76" s="7">
        <v>32</v>
      </c>
      <c r="L76" s="7">
        <v>11</v>
      </c>
      <c r="M76" s="7">
        <v>21</v>
      </c>
    </row>
    <row r="77" spans="2:13" ht="12" customHeight="1">
      <c r="B77" s="1" t="s">
        <v>43</v>
      </c>
      <c r="D77" s="6" t="s">
        <v>34</v>
      </c>
      <c r="E77" s="10">
        <f t="shared" si="1"/>
        <v>407</v>
      </c>
      <c r="F77" s="7">
        <v>356</v>
      </c>
      <c r="G77" s="7">
        <v>96</v>
      </c>
      <c r="H77" s="7">
        <v>82</v>
      </c>
      <c r="I77" s="7">
        <v>14</v>
      </c>
      <c r="J77" s="7">
        <v>260</v>
      </c>
      <c r="K77" s="7">
        <v>51</v>
      </c>
      <c r="L77" s="7">
        <v>34</v>
      </c>
      <c r="M77" s="7">
        <v>17</v>
      </c>
    </row>
    <row r="78" spans="3:13" ht="12" customHeight="1">
      <c r="C78" s="1" t="s">
        <v>80</v>
      </c>
      <c r="D78" s="6" t="s">
        <v>35</v>
      </c>
      <c r="E78" s="10">
        <f t="shared" si="1"/>
        <v>228</v>
      </c>
      <c r="F78" s="7">
        <v>169</v>
      </c>
      <c r="G78" s="7">
        <v>45</v>
      </c>
      <c r="H78" s="7">
        <v>29</v>
      </c>
      <c r="I78" s="7">
        <v>16</v>
      </c>
      <c r="J78" s="7">
        <v>124</v>
      </c>
      <c r="K78" s="7">
        <v>59</v>
      </c>
      <c r="L78" s="7">
        <v>18</v>
      </c>
      <c r="M78" s="7">
        <v>41</v>
      </c>
    </row>
    <row r="79" spans="4:13" ht="12" customHeight="1">
      <c r="D79" s="6" t="s">
        <v>36</v>
      </c>
      <c r="E79" s="10">
        <f t="shared" si="1"/>
        <v>635</v>
      </c>
      <c r="F79" s="7">
        <v>525</v>
      </c>
      <c r="G79" s="7">
        <v>141</v>
      </c>
      <c r="H79" s="7">
        <v>111</v>
      </c>
      <c r="I79" s="7">
        <v>30</v>
      </c>
      <c r="J79" s="7">
        <v>384</v>
      </c>
      <c r="K79" s="7">
        <v>110</v>
      </c>
      <c r="L79" s="7">
        <v>52</v>
      </c>
      <c r="M79" s="7">
        <v>58</v>
      </c>
    </row>
    <row r="80" spans="2:19" ht="12" customHeight="1">
      <c r="B80" s="1" t="s">
        <v>44</v>
      </c>
      <c r="D80" s="6" t="s">
        <v>34</v>
      </c>
      <c r="E80" s="10">
        <f t="shared" si="1"/>
        <v>4975</v>
      </c>
      <c r="F80" s="7">
        <v>4117</v>
      </c>
      <c r="G80" s="7">
        <v>1768</v>
      </c>
      <c r="H80" s="7">
        <v>1568</v>
      </c>
      <c r="I80" s="7">
        <v>200</v>
      </c>
      <c r="J80" s="7">
        <v>2349</v>
      </c>
      <c r="K80" s="7">
        <v>858</v>
      </c>
      <c r="L80" s="7">
        <v>586</v>
      </c>
      <c r="M80" s="7">
        <v>272</v>
      </c>
      <c r="N80" s="167"/>
      <c r="O80" s="167"/>
      <c r="P80" s="167"/>
      <c r="Q80" s="167"/>
      <c r="S80" s="167"/>
    </row>
    <row r="81" spans="4:14" ht="12" customHeight="1">
      <c r="D81" s="6" t="s">
        <v>35</v>
      </c>
      <c r="E81" s="10">
        <f t="shared" si="1"/>
        <v>1214</v>
      </c>
      <c r="F81" s="7">
        <v>861</v>
      </c>
      <c r="G81" s="7">
        <v>275</v>
      </c>
      <c r="H81" s="7">
        <v>199</v>
      </c>
      <c r="I81" s="7">
        <v>76</v>
      </c>
      <c r="J81" s="7">
        <v>586</v>
      </c>
      <c r="K81" s="7">
        <v>353</v>
      </c>
      <c r="L81" s="7">
        <v>130</v>
      </c>
      <c r="M81" s="7">
        <v>223</v>
      </c>
      <c r="N81" s="167"/>
    </row>
    <row r="82" spans="4:20" ht="12" customHeight="1">
      <c r="D82" s="6" t="s">
        <v>36</v>
      </c>
      <c r="E82" s="10">
        <f t="shared" si="1"/>
        <v>6189</v>
      </c>
      <c r="F82" s="7">
        <v>4978</v>
      </c>
      <c r="G82" s="7">
        <v>2043</v>
      </c>
      <c r="H82" s="7">
        <v>1767</v>
      </c>
      <c r="I82" s="7">
        <v>276</v>
      </c>
      <c r="J82" s="7">
        <v>2935</v>
      </c>
      <c r="K82" s="7">
        <v>1211</v>
      </c>
      <c r="L82" s="7">
        <v>716</v>
      </c>
      <c r="M82" s="7">
        <v>495</v>
      </c>
      <c r="N82" s="167"/>
      <c r="O82" s="167"/>
      <c r="P82" s="167"/>
      <c r="Q82" s="167"/>
      <c r="S82" s="167"/>
      <c r="T82" s="167"/>
    </row>
    <row r="83" spans="2:13" ht="12" customHeight="1">
      <c r="B83" s="1" t="s">
        <v>45</v>
      </c>
      <c r="D83" s="6" t="s">
        <v>34</v>
      </c>
      <c r="E83" s="10">
        <f t="shared" si="1"/>
        <v>264</v>
      </c>
      <c r="F83" s="7">
        <v>237</v>
      </c>
      <c r="G83" s="7">
        <v>73</v>
      </c>
      <c r="H83" s="7">
        <v>59</v>
      </c>
      <c r="I83" s="7">
        <v>14</v>
      </c>
      <c r="J83" s="7">
        <v>164</v>
      </c>
      <c r="K83" s="7">
        <v>27</v>
      </c>
      <c r="L83" s="7">
        <v>20</v>
      </c>
      <c r="M83" s="7">
        <v>7</v>
      </c>
    </row>
    <row r="84" spans="4:13" ht="12" customHeight="1">
      <c r="D84" s="6" t="s">
        <v>35</v>
      </c>
      <c r="E84" s="10">
        <f t="shared" si="1"/>
        <v>135</v>
      </c>
      <c r="F84" s="7">
        <v>113</v>
      </c>
      <c r="G84" s="7">
        <v>23</v>
      </c>
      <c r="H84" s="7">
        <v>15</v>
      </c>
      <c r="I84" s="7">
        <v>8</v>
      </c>
      <c r="J84" s="7">
        <v>90</v>
      </c>
      <c r="K84" s="7">
        <v>22</v>
      </c>
      <c r="L84" s="7">
        <v>6</v>
      </c>
      <c r="M84" s="7">
        <v>16</v>
      </c>
    </row>
    <row r="85" spans="4:13" ht="12" customHeight="1">
      <c r="D85" s="6" t="s">
        <v>36</v>
      </c>
      <c r="E85" s="10">
        <f t="shared" si="1"/>
        <v>399</v>
      </c>
      <c r="F85" s="7">
        <v>350</v>
      </c>
      <c r="G85" s="7">
        <v>96</v>
      </c>
      <c r="H85" s="7">
        <v>74</v>
      </c>
      <c r="I85" s="7">
        <v>22</v>
      </c>
      <c r="J85" s="7">
        <v>254</v>
      </c>
      <c r="K85" s="7">
        <v>49</v>
      </c>
      <c r="L85" s="7">
        <v>26</v>
      </c>
      <c r="M85" s="7">
        <v>23</v>
      </c>
    </row>
    <row r="86" spans="2:20" ht="12" customHeight="1">
      <c r="B86" s="1" t="s">
        <v>50</v>
      </c>
      <c r="D86" s="6" t="s">
        <v>34</v>
      </c>
      <c r="E86" s="10">
        <f t="shared" si="1"/>
        <v>2154</v>
      </c>
      <c r="F86" s="7">
        <v>907</v>
      </c>
      <c r="G86" s="7">
        <v>446</v>
      </c>
      <c r="H86" s="7">
        <v>312</v>
      </c>
      <c r="I86" s="7">
        <v>134</v>
      </c>
      <c r="J86" s="7">
        <v>461</v>
      </c>
      <c r="K86" s="7">
        <v>1247</v>
      </c>
      <c r="L86" s="7">
        <v>957</v>
      </c>
      <c r="M86" s="7">
        <v>290</v>
      </c>
      <c r="N86" s="167"/>
      <c r="T86" s="167"/>
    </row>
    <row r="87" spans="3:22" ht="12" customHeight="1">
      <c r="C87" s="1" t="s">
        <v>51</v>
      </c>
      <c r="D87" s="6" t="s">
        <v>35</v>
      </c>
      <c r="E87" s="10">
        <f t="shared" si="1"/>
        <v>2826</v>
      </c>
      <c r="F87" s="7">
        <v>658</v>
      </c>
      <c r="G87" s="7">
        <v>225</v>
      </c>
      <c r="H87" s="7">
        <v>106</v>
      </c>
      <c r="I87" s="7">
        <v>119</v>
      </c>
      <c r="J87" s="7">
        <v>433</v>
      </c>
      <c r="K87" s="7">
        <v>2168</v>
      </c>
      <c r="L87" s="7">
        <v>1009</v>
      </c>
      <c r="M87" s="7">
        <v>1159</v>
      </c>
      <c r="N87" s="167"/>
      <c r="T87" s="167"/>
      <c r="U87" s="167"/>
      <c r="V87" s="167"/>
    </row>
    <row r="88" spans="4:22" ht="12" customHeight="1">
      <c r="D88" s="6" t="s">
        <v>36</v>
      </c>
      <c r="E88" s="10">
        <f t="shared" si="1"/>
        <v>4980</v>
      </c>
      <c r="F88" s="7">
        <v>1565</v>
      </c>
      <c r="G88" s="7">
        <v>671</v>
      </c>
      <c r="H88" s="7">
        <v>418</v>
      </c>
      <c r="I88" s="7">
        <v>253</v>
      </c>
      <c r="J88" s="7">
        <v>894</v>
      </c>
      <c r="K88" s="7">
        <v>3415</v>
      </c>
      <c r="L88" s="7">
        <v>1966</v>
      </c>
      <c r="M88" s="7">
        <v>1449</v>
      </c>
      <c r="N88" s="167"/>
      <c r="O88" s="167"/>
      <c r="T88" s="167"/>
      <c r="U88" s="167"/>
      <c r="V88" s="167"/>
    </row>
    <row r="89" spans="1:13" ht="18.75" customHeight="1">
      <c r="A89" s="401" t="s">
        <v>30</v>
      </c>
      <c r="B89" s="401"/>
      <c r="C89" s="401"/>
      <c r="D89" s="401"/>
      <c r="E89" s="401"/>
      <c r="F89" s="401"/>
      <c r="G89" s="401"/>
      <c r="H89" s="401"/>
      <c r="I89" s="401"/>
      <c r="J89" s="401"/>
      <c r="K89" s="401"/>
      <c r="L89" s="401"/>
      <c r="M89" s="401"/>
    </row>
    <row r="90" spans="3:13" ht="12" customHeight="1">
      <c r="C90" s="2" t="s">
        <v>33</v>
      </c>
      <c r="D90" s="8" t="s">
        <v>34</v>
      </c>
      <c r="E90" s="9">
        <v>436</v>
      </c>
      <c r="F90" s="9">
        <v>355</v>
      </c>
      <c r="G90" s="9">
        <v>132</v>
      </c>
      <c r="H90" s="9">
        <v>123</v>
      </c>
      <c r="I90" s="9">
        <v>9</v>
      </c>
      <c r="J90" s="9">
        <v>223</v>
      </c>
      <c r="K90" s="9">
        <v>81</v>
      </c>
      <c r="L90" s="9">
        <v>73</v>
      </c>
      <c r="M90" s="9">
        <v>8</v>
      </c>
    </row>
    <row r="91" spans="4:13" ht="12" customHeight="1">
      <c r="D91" s="8" t="s">
        <v>35</v>
      </c>
      <c r="E91" s="9">
        <v>286</v>
      </c>
      <c r="F91" s="9">
        <v>172</v>
      </c>
      <c r="G91" s="9">
        <v>43</v>
      </c>
      <c r="H91" s="9">
        <v>30</v>
      </c>
      <c r="I91" s="9">
        <v>13</v>
      </c>
      <c r="J91" s="9">
        <v>129</v>
      </c>
      <c r="K91" s="9">
        <v>114</v>
      </c>
      <c r="L91" s="9">
        <v>57</v>
      </c>
      <c r="M91" s="9">
        <v>57</v>
      </c>
    </row>
    <row r="92" spans="4:13" ht="12" customHeight="1">
      <c r="D92" s="8" t="s">
        <v>36</v>
      </c>
      <c r="E92" s="9">
        <v>722</v>
      </c>
      <c r="F92" s="9">
        <v>527</v>
      </c>
      <c r="G92" s="9">
        <v>175</v>
      </c>
      <c r="H92" s="9">
        <v>153</v>
      </c>
      <c r="I92" s="9">
        <v>22</v>
      </c>
      <c r="J92" s="9">
        <v>352</v>
      </c>
      <c r="K92" s="9">
        <v>195</v>
      </c>
      <c r="L92" s="9">
        <v>130</v>
      </c>
      <c r="M92" s="9">
        <v>65</v>
      </c>
    </row>
  </sheetData>
  <sheetProtection/>
  <mergeCells count="27">
    <mergeCell ref="A51:M51"/>
    <mergeCell ref="A55:M55"/>
    <mergeCell ref="J9:J13"/>
    <mergeCell ref="A1:M1"/>
    <mergeCell ref="A2:M2"/>
    <mergeCell ref="A3:M3"/>
    <mergeCell ref="A4:M4"/>
    <mergeCell ref="A5:M5"/>
    <mergeCell ref="G8:J8"/>
    <mergeCell ref="K8:K13"/>
    <mergeCell ref="E6:E13"/>
    <mergeCell ref="F6:J7"/>
    <mergeCell ref="K6:M7"/>
    <mergeCell ref="G9:I9"/>
    <mergeCell ref="A19:M19"/>
    <mergeCell ref="L8:M8"/>
    <mergeCell ref="F8:F13"/>
    <mergeCell ref="A63:M63"/>
    <mergeCell ref="A89:M89"/>
    <mergeCell ref="A15:M15"/>
    <mergeCell ref="L9:L13"/>
    <mergeCell ref="M9:M13"/>
    <mergeCell ref="G10:G13"/>
    <mergeCell ref="H10:I10"/>
    <mergeCell ref="H11:H13"/>
    <mergeCell ref="I11:I13"/>
    <mergeCell ref="A6:D13"/>
  </mergeCells>
  <printOptions/>
  <pageMargins left="0.4330708661417323" right="0.4330708661417323" top="0.5905511811023623" bottom="0.7874015748031497" header="0.31496062992125984" footer="0.31496062992125984"/>
  <pageSetup firstPageNumber="18" useFirstPageNumber="1" horizontalDpi="600" verticalDpi="600" orientation="portrait" paperSize="9" r:id="rId1"/>
  <headerFooter>
    <oddFooter>&amp;C&amp;"Arial,Standard"&amp;8&amp;P</oddFooter>
  </headerFooter>
  <rowBreaks count="1" manualBreakCount="1">
    <brk id="54" max="255" man="1"/>
  </rowBreaks>
</worksheet>
</file>

<file path=xl/worksheets/sheet8.xml><?xml version="1.0" encoding="utf-8"?>
<worksheet xmlns="http://schemas.openxmlformats.org/spreadsheetml/2006/main" xmlns:r="http://schemas.openxmlformats.org/officeDocument/2006/relationships">
  <dimension ref="A1:Z123"/>
  <sheetViews>
    <sheetView zoomScaleSheetLayoutView="110" zoomScalePageLayoutView="0" workbookViewId="0" topLeftCell="A1">
      <selection activeCell="H144" sqref="H144"/>
    </sheetView>
  </sheetViews>
  <sheetFormatPr defaultColWidth="11.421875" defaultRowHeight="15"/>
  <cols>
    <col min="1" max="2" width="0.85546875" style="32" customWidth="1"/>
    <col min="3" max="3" width="23.7109375" style="32" customWidth="1"/>
    <col min="4" max="4" width="2.140625" style="32" customWidth="1"/>
    <col min="5" max="5" width="7.140625" style="32" customWidth="1"/>
    <col min="6" max="14" width="6.7109375" style="32" customWidth="1"/>
    <col min="15" max="16384" width="11.421875" style="32" customWidth="1"/>
  </cols>
  <sheetData>
    <row r="1" spans="1:24" s="33" customFormat="1" ht="12.75">
      <c r="A1" s="430" t="s">
        <v>90</v>
      </c>
      <c r="B1" s="430"/>
      <c r="C1" s="430"/>
      <c r="D1" s="430"/>
      <c r="E1" s="430"/>
      <c r="F1" s="430"/>
      <c r="G1" s="430"/>
      <c r="H1" s="430"/>
      <c r="I1" s="430"/>
      <c r="J1" s="430"/>
      <c r="K1" s="430"/>
      <c r="L1" s="430"/>
      <c r="M1" s="430"/>
      <c r="N1" s="430"/>
      <c r="P1" s="170"/>
      <c r="Q1" s="170"/>
      <c r="R1" s="170"/>
      <c r="S1" s="170"/>
      <c r="T1" s="170"/>
      <c r="U1" s="170"/>
      <c r="V1" s="170"/>
      <c r="W1" s="170"/>
      <c r="X1" s="170"/>
    </row>
    <row r="2" spans="1:24" s="33" customFormat="1" ht="12.75">
      <c r="A2" s="430" t="s">
        <v>81</v>
      </c>
      <c r="B2" s="430"/>
      <c r="C2" s="430"/>
      <c r="D2" s="430"/>
      <c r="E2" s="430"/>
      <c r="F2" s="430"/>
      <c r="G2" s="430"/>
      <c r="H2" s="430"/>
      <c r="I2" s="430"/>
      <c r="J2" s="430"/>
      <c r="K2" s="430"/>
      <c r="L2" s="430"/>
      <c r="M2" s="430"/>
      <c r="N2" s="430"/>
      <c r="P2" s="170"/>
      <c r="Q2" s="170"/>
      <c r="R2" s="170"/>
      <c r="S2" s="170"/>
      <c r="T2" s="170"/>
      <c r="U2" s="170"/>
      <c r="V2" s="170"/>
      <c r="W2" s="170"/>
      <c r="X2" s="170"/>
    </row>
    <row r="3" spans="1:24" s="33" customFormat="1" ht="12.75">
      <c r="A3" s="430" t="s">
        <v>82</v>
      </c>
      <c r="B3" s="430"/>
      <c r="C3" s="430"/>
      <c r="D3" s="430"/>
      <c r="E3" s="430"/>
      <c r="F3" s="430"/>
      <c r="G3" s="430"/>
      <c r="H3" s="430"/>
      <c r="I3" s="430"/>
      <c r="J3" s="430"/>
      <c r="K3" s="430"/>
      <c r="L3" s="430"/>
      <c r="M3" s="430"/>
      <c r="N3" s="430"/>
      <c r="P3" s="170"/>
      <c r="Q3" s="170"/>
      <c r="R3" s="170"/>
      <c r="S3" s="170"/>
      <c r="T3" s="170"/>
      <c r="U3" s="170"/>
      <c r="V3" s="170"/>
      <c r="W3" s="170"/>
      <c r="X3" s="170"/>
    </row>
    <row r="4" spans="1:24" s="45" customFormat="1" ht="12.75" customHeight="1">
      <c r="A4" s="437" t="s">
        <v>66</v>
      </c>
      <c r="B4" s="437"/>
      <c r="C4" s="437"/>
      <c r="D4" s="437"/>
      <c r="E4" s="437"/>
      <c r="F4" s="437"/>
      <c r="G4" s="437"/>
      <c r="H4" s="437"/>
      <c r="I4" s="437"/>
      <c r="J4" s="437"/>
      <c r="K4" s="437"/>
      <c r="L4" s="437"/>
      <c r="M4" s="437"/>
      <c r="N4" s="437"/>
      <c r="P4" s="168"/>
      <c r="Q4" s="168"/>
      <c r="R4" s="168"/>
      <c r="S4" s="168"/>
      <c r="T4" s="168"/>
      <c r="U4" s="168"/>
      <c r="V4" s="168"/>
      <c r="W4" s="168"/>
      <c r="X4" s="168"/>
    </row>
    <row r="5" spans="1:24" ht="6" customHeight="1">
      <c r="A5" s="18"/>
      <c r="B5" s="18"/>
      <c r="C5" s="18"/>
      <c r="D5" s="18"/>
      <c r="E5" s="18"/>
      <c r="F5" s="18"/>
      <c r="G5" s="18"/>
      <c r="H5" s="18"/>
      <c r="I5" s="18"/>
      <c r="J5" s="18"/>
      <c r="K5" s="18"/>
      <c r="L5" s="18"/>
      <c r="M5" s="18"/>
      <c r="N5" s="18"/>
      <c r="P5" s="172"/>
      <c r="Q5" s="172"/>
      <c r="R5" s="172"/>
      <c r="S5" s="172"/>
      <c r="T5" s="172"/>
      <c r="U5" s="172"/>
      <c r="V5" s="172"/>
      <c r="W5" s="172"/>
      <c r="X5" s="172"/>
    </row>
    <row r="6" spans="1:24" ht="12" customHeight="1">
      <c r="A6" s="443" t="s">
        <v>74</v>
      </c>
      <c r="B6" s="443"/>
      <c r="C6" s="443"/>
      <c r="D6" s="444"/>
      <c r="E6" s="438" t="s">
        <v>55</v>
      </c>
      <c r="F6" s="441" t="s">
        <v>86</v>
      </c>
      <c r="G6" s="441"/>
      <c r="H6" s="441"/>
      <c r="I6" s="441"/>
      <c r="J6" s="441"/>
      <c r="K6" s="441" t="s">
        <v>202</v>
      </c>
      <c r="L6" s="441"/>
      <c r="M6" s="441"/>
      <c r="N6" s="442"/>
      <c r="P6" s="172"/>
      <c r="Q6" s="172"/>
      <c r="R6" s="172"/>
      <c r="S6" s="172"/>
      <c r="T6" s="172"/>
      <c r="U6" s="172"/>
      <c r="V6" s="172"/>
      <c r="W6" s="172"/>
      <c r="X6" s="172"/>
    </row>
    <row r="7" spans="1:24" ht="12" customHeight="1">
      <c r="A7" s="445"/>
      <c r="B7" s="445"/>
      <c r="C7" s="445"/>
      <c r="D7" s="446"/>
      <c r="E7" s="439"/>
      <c r="F7" s="433"/>
      <c r="G7" s="433"/>
      <c r="H7" s="433"/>
      <c r="I7" s="433"/>
      <c r="J7" s="433"/>
      <c r="K7" s="433"/>
      <c r="L7" s="433"/>
      <c r="M7" s="433"/>
      <c r="N7" s="434"/>
      <c r="P7" s="172"/>
      <c r="Q7" s="172"/>
      <c r="R7" s="172"/>
      <c r="S7" s="172"/>
      <c r="T7" s="172"/>
      <c r="U7" s="172"/>
      <c r="V7" s="172"/>
      <c r="W7" s="172"/>
      <c r="X7" s="172"/>
    </row>
    <row r="8" spans="1:24" ht="12" customHeight="1">
      <c r="A8" s="445"/>
      <c r="B8" s="445"/>
      <c r="C8" s="445"/>
      <c r="D8" s="446"/>
      <c r="E8" s="439"/>
      <c r="F8" s="431" t="s">
        <v>63</v>
      </c>
      <c r="G8" s="433" t="s">
        <v>67</v>
      </c>
      <c r="H8" s="433"/>
      <c r="I8" s="433"/>
      <c r="J8" s="433"/>
      <c r="K8" s="431" t="s">
        <v>63</v>
      </c>
      <c r="L8" s="433" t="s">
        <v>67</v>
      </c>
      <c r="M8" s="433"/>
      <c r="N8" s="434"/>
      <c r="P8" s="172"/>
      <c r="Q8" s="172"/>
      <c r="R8" s="172"/>
      <c r="S8" s="172"/>
      <c r="T8" s="172"/>
      <c r="U8" s="172"/>
      <c r="V8" s="172"/>
      <c r="W8" s="172"/>
      <c r="X8" s="172"/>
    </row>
    <row r="9" spans="1:24" ht="12" customHeight="1">
      <c r="A9" s="445"/>
      <c r="B9" s="445"/>
      <c r="C9" s="445"/>
      <c r="D9" s="446"/>
      <c r="E9" s="439"/>
      <c r="F9" s="431"/>
      <c r="G9" s="431" t="s">
        <v>83</v>
      </c>
      <c r="H9" s="431" t="s">
        <v>88</v>
      </c>
      <c r="I9" s="431" t="s">
        <v>87</v>
      </c>
      <c r="J9" s="431" t="s">
        <v>89</v>
      </c>
      <c r="K9" s="431"/>
      <c r="L9" s="431" t="s">
        <v>84</v>
      </c>
      <c r="M9" s="431" t="s">
        <v>85</v>
      </c>
      <c r="N9" s="435" t="s">
        <v>64</v>
      </c>
      <c r="P9" s="172"/>
      <c r="Q9" s="172"/>
      <c r="R9" s="172"/>
      <c r="S9" s="172"/>
      <c r="T9" s="172"/>
      <c r="U9" s="172"/>
      <c r="V9" s="172"/>
      <c r="W9" s="172"/>
      <c r="X9" s="172"/>
    </row>
    <row r="10" spans="1:24" ht="12" customHeight="1">
      <c r="A10" s="445"/>
      <c r="B10" s="445"/>
      <c r="C10" s="445"/>
      <c r="D10" s="446"/>
      <c r="E10" s="439"/>
      <c r="F10" s="431"/>
      <c r="G10" s="431"/>
      <c r="H10" s="431"/>
      <c r="I10" s="431"/>
      <c r="J10" s="431"/>
      <c r="K10" s="431"/>
      <c r="L10" s="431"/>
      <c r="M10" s="431"/>
      <c r="N10" s="435"/>
      <c r="P10" s="172"/>
      <c r="Q10" s="172"/>
      <c r="R10" s="172"/>
      <c r="S10" s="172"/>
      <c r="T10" s="172"/>
      <c r="U10" s="172"/>
      <c r="V10" s="172"/>
      <c r="W10" s="172"/>
      <c r="X10" s="172"/>
    </row>
    <row r="11" spans="1:24" ht="12" customHeight="1">
      <c r="A11" s="445"/>
      <c r="B11" s="445"/>
      <c r="C11" s="445"/>
      <c r="D11" s="446"/>
      <c r="E11" s="439"/>
      <c r="F11" s="431"/>
      <c r="G11" s="431"/>
      <c r="H11" s="431"/>
      <c r="I11" s="431"/>
      <c r="J11" s="431"/>
      <c r="K11" s="431"/>
      <c r="L11" s="431"/>
      <c r="M11" s="431"/>
      <c r="N11" s="435"/>
      <c r="P11" s="172"/>
      <c r="Q11" s="172"/>
      <c r="R11" s="172"/>
      <c r="S11" s="172"/>
      <c r="T11" s="172"/>
      <c r="U11" s="172"/>
      <c r="V11" s="172"/>
      <c r="W11" s="172"/>
      <c r="X11" s="172"/>
    </row>
    <row r="12" spans="1:24" ht="12" customHeight="1">
      <c r="A12" s="445"/>
      <c r="B12" s="445"/>
      <c r="C12" s="445"/>
      <c r="D12" s="446"/>
      <c r="E12" s="439"/>
      <c r="F12" s="431"/>
      <c r="G12" s="431"/>
      <c r="H12" s="431"/>
      <c r="I12" s="431"/>
      <c r="J12" s="431"/>
      <c r="K12" s="431"/>
      <c r="L12" s="431"/>
      <c r="M12" s="431"/>
      <c r="N12" s="435"/>
      <c r="P12" s="172"/>
      <c r="Q12" s="172"/>
      <c r="R12" s="172"/>
      <c r="S12" s="172"/>
      <c r="T12" s="172"/>
      <c r="U12" s="172"/>
      <c r="V12" s="172"/>
      <c r="W12" s="172"/>
      <c r="X12" s="172"/>
    </row>
    <row r="13" spans="1:24" ht="12" customHeight="1">
      <c r="A13" s="445"/>
      <c r="B13" s="445"/>
      <c r="C13" s="445"/>
      <c r="D13" s="446"/>
      <c r="E13" s="439"/>
      <c r="F13" s="431"/>
      <c r="G13" s="431"/>
      <c r="H13" s="431"/>
      <c r="I13" s="431"/>
      <c r="J13" s="431"/>
      <c r="K13" s="431"/>
      <c r="L13" s="431"/>
      <c r="M13" s="431"/>
      <c r="N13" s="435"/>
      <c r="P13" s="172"/>
      <c r="Q13" s="172"/>
      <c r="R13" s="172"/>
      <c r="S13" s="172"/>
      <c r="T13" s="172"/>
      <c r="U13" s="172"/>
      <c r="V13" s="172"/>
      <c r="W13" s="172"/>
      <c r="X13" s="172"/>
    </row>
    <row r="14" spans="1:24" ht="12" customHeight="1">
      <c r="A14" s="447"/>
      <c r="B14" s="447"/>
      <c r="C14" s="447"/>
      <c r="D14" s="448"/>
      <c r="E14" s="440"/>
      <c r="F14" s="432"/>
      <c r="G14" s="432"/>
      <c r="H14" s="432"/>
      <c r="I14" s="432"/>
      <c r="J14" s="432"/>
      <c r="K14" s="432"/>
      <c r="L14" s="432"/>
      <c r="M14" s="432"/>
      <c r="N14" s="436"/>
      <c r="P14" s="172"/>
      <c r="Q14" s="172"/>
      <c r="R14" s="172"/>
      <c r="S14" s="172"/>
      <c r="T14" s="172"/>
      <c r="U14" s="172"/>
      <c r="V14" s="172"/>
      <c r="W14" s="172"/>
      <c r="X14" s="172"/>
    </row>
    <row r="15" spans="1:24" ht="3" customHeight="1">
      <c r="A15" s="239"/>
      <c r="B15" s="239"/>
      <c r="C15" s="239"/>
      <c r="D15" s="239"/>
      <c r="E15" s="239"/>
      <c r="F15" s="239"/>
      <c r="G15" s="239"/>
      <c r="H15" s="239"/>
      <c r="I15" s="239"/>
      <c r="J15" s="239"/>
      <c r="K15" s="239"/>
      <c r="L15" s="239"/>
      <c r="M15" s="239"/>
      <c r="N15" s="239"/>
      <c r="P15" s="172"/>
      <c r="Q15" s="172"/>
      <c r="R15" s="172"/>
      <c r="S15" s="172"/>
      <c r="T15" s="172"/>
      <c r="U15" s="172"/>
      <c r="V15" s="172"/>
      <c r="W15" s="172"/>
      <c r="X15" s="172"/>
    </row>
    <row r="16" spans="1:14" s="21" customFormat="1" ht="18.75" customHeight="1">
      <c r="A16" s="428" t="s">
        <v>75</v>
      </c>
      <c r="B16" s="428"/>
      <c r="C16" s="428"/>
      <c r="D16" s="428"/>
      <c r="E16" s="428"/>
      <c r="F16" s="428"/>
      <c r="G16" s="428"/>
      <c r="H16" s="428"/>
      <c r="I16" s="428"/>
      <c r="J16" s="428"/>
      <c r="K16" s="428"/>
      <c r="L16" s="428"/>
      <c r="M16" s="428"/>
      <c r="N16" s="428"/>
    </row>
    <row r="17" spans="2:14" s="21" customFormat="1" ht="12" customHeight="1">
      <c r="B17" s="36"/>
      <c r="C17" s="29" t="s">
        <v>14</v>
      </c>
      <c r="D17" s="44" t="s">
        <v>34</v>
      </c>
      <c r="E17" s="35">
        <v>36708</v>
      </c>
      <c r="F17" s="35">
        <v>23035</v>
      </c>
      <c r="G17" s="35">
        <v>5510</v>
      </c>
      <c r="H17" s="35">
        <v>562</v>
      </c>
      <c r="I17" s="35">
        <v>15930</v>
      </c>
      <c r="J17" s="35">
        <v>1033</v>
      </c>
      <c r="K17" s="35">
        <v>13673</v>
      </c>
      <c r="L17" s="35">
        <v>482</v>
      </c>
      <c r="M17" s="35">
        <v>9138</v>
      </c>
      <c r="N17" s="35">
        <v>4053</v>
      </c>
    </row>
    <row r="18" spans="4:14" s="21" customFormat="1" ht="12" customHeight="1">
      <c r="D18" s="44" t="s">
        <v>35</v>
      </c>
      <c r="E18" s="35">
        <v>21909</v>
      </c>
      <c r="F18" s="35">
        <v>13599</v>
      </c>
      <c r="G18" s="35">
        <v>1312</v>
      </c>
      <c r="H18" s="35">
        <v>317</v>
      </c>
      <c r="I18" s="35">
        <v>11088</v>
      </c>
      <c r="J18" s="35">
        <v>882</v>
      </c>
      <c r="K18" s="35">
        <v>8310</v>
      </c>
      <c r="L18" s="35">
        <v>49</v>
      </c>
      <c r="M18" s="35">
        <v>5036</v>
      </c>
      <c r="N18" s="35">
        <v>3225</v>
      </c>
    </row>
    <row r="19" spans="1:15" s="21" customFormat="1" ht="12" customHeight="1">
      <c r="A19" s="27"/>
      <c r="B19" s="27"/>
      <c r="C19" s="27"/>
      <c r="D19" s="44" t="s">
        <v>36</v>
      </c>
      <c r="E19" s="30">
        <v>58617</v>
      </c>
      <c r="F19" s="30">
        <v>36634</v>
      </c>
      <c r="G19" s="30">
        <v>6822</v>
      </c>
      <c r="H19" s="30">
        <v>879</v>
      </c>
      <c r="I19" s="30">
        <v>27018</v>
      </c>
      <c r="J19" s="30">
        <v>1915</v>
      </c>
      <c r="K19" s="30">
        <v>21983</v>
      </c>
      <c r="L19" s="30">
        <v>531</v>
      </c>
      <c r="M19" s="30">
        <v>14174</v>
      </c>
      <c r="N19" s="30">
        <v>7278</v>
      </c>
      <c r="O19" s="27"/>
    </row>
    <row r="20" spans="1:24" s="21" customFormat="1" ht="18.75" customHeight="1">
      <c r="A20" s="429" t="s">
        <v>2</v>
      </c>
      <c r="B20" s="429"/>
      <c r="C20" s="429"/>
      <c r="D20" s="429"/>
      <c r="E20" s="429"/>
      <c r="F20" s="429"/>
      <c r="G20" s="429"/>
      <c r="H20" s="429"/>
      <c r="I20" s="429"/>
      <c r="J20" s="429"/>
      <c r="K20" s="429"/>
      <c r="L20" s="429"/>
      <c r="M20" s="429"/>
      <c r="N20" s="429"/>
      <c r="O20" s="27"/>
      <c r="P20" s="177"/>
      <c r="Q20" s="177"/>
      <c r="R20" s="177"/>
      <c r="S20" s="177"/>
      <c r="T20" s="177"/>
      <c r="U20" s="177"/>
      <c r="V20" s="177"/>
      <c r="W20" s="177"/>
      <c r="X20" s="177"/>
    </row>
    <row r="21" spans="3:24" s="21" customFormat="1" ht="12" customHeight="1">
      <c r="C21" s="29" t="s">
        <v>33</v>
      </c>
      <c r="D21" s="44" t="s">
        <v>34</v>
      </c>
      <c r="E21" s="35">
        <v>26891</v>
      </c>
      <c r="F21" s="35">
        <v>19157</v>
      </c>
      <c r="G21" s="35">
        <v>2889</v>
      </c>
      <c r="H21" s="35">
        <v>516</v>
      </c>
      <c r="I21" s="35">
        <v>15083</v>
      </c>
      <c r="J21" s="35">
        <v>669</v>
      </c>
      <c r="K21" s="35">
        <v>7734</v>
      </c>
      <c r="L21" s="35">
        <v>374</v>
      </c>
      <c r="M21" s="35">
        <v>4641</v>
      </c>
      <c r="N21" s="35">
        <v>2719</v>
      </c>
      <c r="P21" s="177"/>
      <c r="Q21" s="177"/>
      <c r="R21" s="177"/>
      <c r="S21" s="177"/>
      <c r="T21" s="177"/>
      <c r="U21" s="177"/>
      <c r="V21" s="177"/>
      <c r="W21" s="177"/>
      <c r="X21" s="177"/>
    </row>
    <row r="22" spans="4:24" s="21" customFormat="1" ht="12" customHeight="1">
      <c r="D22" s="44" t="s">
        <v>35</v>
      </c>
      <c r="E22" s="35">
        <v>17402</v>
      </c>
      <c r="F22" s="35">
        <v>12266</v>
      </c>
      <c r="G22" s="35">
        <v>683</v>
      </c>
      <c r="H22" s="35">
        <v>283</v>
      </c>
      <c r="I22" s="35">
        <v>10667</v>
      </c>
      <c r="J22" s="35">
        <v>633</v>
      </c>
      <c r="K22" s="35">
        <v>5136</v>
      </c>
      <c r="L22" s="35">
        <v>34</v>
      </c>
      <c r="M22" s="35">
        <v>2659</v>
      </c>
      <c r="N22" s="35">
        <v>2443</v>
      </c>
      <c r="P22" s="177"/>
      <c r="Q22" s="177"/>
      <c r="R22" s="177"/>
      <c r="S22" s="177"/>
      <c r="T22" s="177"/>
      <c r="U22" s="177"/>
      <c r="V22" s="177"/>
      <c r="W22" s="177"/>
      <c r="X22" s="177"/>
    </row>
    <row r="23" spans="3:24" s="21" customFormat="1" ht="12" customHeight="1">
      <c r="C23" s="36"/>
      <c r="D23" s="44" t="s">
        <v>36</v>
      </c>
      <c r="E23" s="35">
        <v>44293</v>
      </c>
      <c r="F23" s="35">
        <v>31423</v>
      </c>
      <c r="G23" s="35">
        <v>3572</v>
      </c>
      <c r="H23" s="35">
        <v>799</v>
      </c>
      <c r="I23" s="35">
        <v>25750</v>
      </c>
      <c r="J23" s="35">
        <v>1302</v>
      </c>
      <c r="K23" s="35">
        <v>12870</v>
      </c>
      <c r="L23" s="35">
        <v>408</v>
      </c>
      <c r="M23" s="35">
        <v>7300</v>
      </c>
      <c r="N23" s="35">
        <v>5162</v>
      </c>
      <c r="P23" s="177"/>
      <c r="Q23" s="177"/>
      <c r="R23" s="177"/>
      <c r="S23" s="177"/>
      <c r="T23" s="177"/>
      <c r="U23" s="177"/>
      <c r="V23" s="177"/>
      <c r="W23" s="177"/>
      <c r="X23" s="177"/>
    </row>
    <row r="24" spans="1:24" s="21" customFormat="1" ht="12" customHeight="1">
      <c r="A24" s="21" t="s">
        <v>124</v>
      </c>
      <c r="C24" s="36"/>
      <c r="D24" s="177"/>
      <c r="E24" s="35"/>
      <c r="F24" s="35"/>
      <c r="G24" s="35"/>
      <c r="H24" s="35"/>
      <c r="I24" s="35"/>
      <c r="J24" s="35"/>
      <c r="K24" s="35"/>
      <c r="L24" s="35"/>
      <c r="M24" s="35"/>
      <c r="N24" s="35"/>
      <c r="P24" s="177"/>
      <c r="Q24" s="177"/>
      <c r="R24" s="177"/>
      <c r="S24" s="177"/>
      <c r="T24" s="177"/>
      <c r="U24" s="177"/>
      <c r="V24" s="177"/>
      <c r="W24" s="177"/>
      <c r="X24" s="177"/>
    </row>
    <row r="25" spans="2:24" s="21" customFormat="1" ht="12" customHeight="1">
      <c r="B25" s="21" t="s">
        <v>3</v>
      </c>
      <c r="D25" s="43" t="s">
        <v>36</v>
      </c>
      <c r="E25" s="24">
        <f aca="true" t="shared" si="0" ref="E25:E41">SUM(F25,K25)</f>
        <v>2291</v>
      </c>
      <c r="F25" s="7">
        <v>1172</v>
      </c>
      <c r="G25" s="7">
        <v>210</v>
      </c>
      <c r="H25" s="7">
        <v>42</v>
      </c>
      <c r="I25" s="7">
        <v>825</v>
      </c>
      <c r="J25" s="7">
        <v>95</v>
      </c>
      <c r="K25" s="7">
        <v>1119</v>
      </c>
      <c r="L25" s="7">
        <v>0</v>
      </c>
      <c r="M25" s="7">
        <v>659</v>
      </c>
      <c r="N25" s="7">
        <v>460</v>
      </c>
      <c r="P25" s="171"/>
      <c r="Q25" s="171"/>
      <c r="R25" s="177"/>
      <c r="S25" s="177"/>
      <c r="T25" s="177"/>
      <c r="U25" s="177"/>
      <c r="V25" s="171"/>
      <c r="W25" s="177"/>
      <c r="X25" s="177"/>
    </row>
    <row r="26" spans="4:24" s="21" customFormat="1" ht="12" customHeight="1">
      <c r="D26" s="43"/>
      <c r="E26" s="24"/>
      <c r="F26" s="7"/>
      <c r="G26" s="7"/>
      <c r="H26" s="7"/>
      <c r="I26" s="7"/>
      <c r="J26" s="7"/>
      <c r="K26" s="7"/>
      <c r="L26" s="7"/>
      <c r="M26" s="7"/>
      <c r="N26" s="7"/>
      <c r="P26" s="177"/>
      <c r="Q26" s="177"/>
      <c r="R26" s="177"/>
      <c r="S26" s="177"/>
      <c r="T26" s="177"/>
      <c r="U26" s="177"/>
      <c r="V26" s="177"/>
      <c r="W26" s="177"/>
      <c r="X26" s="177"/>
    </row>
    <row r="27" spans="2:24" s="21" customFormat="1" ht="12" customHeight="1">
      <c r="B27" s="21" t="s">
        <v>4</v>
      </c>
      <c r="D27" s="43" t="s">
        <v>36</v>
      </c>
      <c r="E27" s="24">
        <f t="shared" si="0"/>
        <v>1167</v>
      </c>
      <c r="F27" s="7">
        <v>789</v>
      </c>
      <c r="G27" s="7">
        <v>149</v>
      </c>
      <c r="H27" s="7">
        <v>45</v>
      </c>
      <c r="I27" s="7">
        <v>501</v>
      </c>
      <c r="J27" s="7">
        <v>94</v>
      </c>
      <c r="K27" s="7">
        <v>378</v>
      </c>
      <c r="L27" s="7">
        <v>7</v>
      </c>
      <c r="M27" s="7">
        <v>337</v>
      </c>
      <c r="N27" s="7">
        <v>34</v>
      </c>
      <c r="P27" s="171"/>
      <c r="Q27" s="177"/>
      <c r="R27" s="177"/>
      <c r="S27" s="177"/>
      <c r="T27" s="177"/>
      <c r="U27" s="177"/>
      <c r="V27" s="177"/>
      <c r="W27" s="177"/>
      <c r="X27" s="177"/>
    </row>
    <row r="28" spans="4:24" s="21" customFormat="1" ht="12" customHeight="1">
      <c r="D28" s="43"/>
      <c r="E28" s="24"/>
      <c r="F28" s="7"/>
      <c r="G28" s="7"/>
      <c r="H28" s="7"/>
      <c r="I28" s="7"/>
      <c r="J28" s="7"/>
      <c r="K28" s="7"/>
      <c r="L28" s="7"/>
      <c r="M28" s="7"/>
      <c r="N28" s="7"/>
      <c r="P28" s="177"/>
      <c r="Q28" s="177"/>
      <c r="R28" s="177"/>
      <c r="S28" s="177"/>
      <c r="T28" s="177"/>
      <c r="U28" s="177"/>
      <c r="V28" s="177"/>
      <c r="W28" s="177"/>
      <c r="X28" s="177"/>
    </row>
    <row r="29" spans="2:24" s="21" customFormat="1" ht="12" customHeight="1">
      <c r="B29" s="21" t="s">
        <v>5</v>
      </c>
      <c r="D29" s="43" t="s">
        <v>36</v>
      </c>
      <c r="E29" s="24">
        <f t="shared" si="0"/>
        <v>1887</v>
      </c>
      <c r="F29" s="7">
        <v>1374</v>
      </c>
      <c r="G29" s="7">
        <v>241</v>
      </c>
      <c r="H29" s="7">
        <v>74</v>
      </c>
      <c r="I29" s="7">
        <v>1006</v>
      </c>
      <c r="J29" s="7">
        <v>53</v>
      </c>
      <c r="K29" s="7">
        <v>513</v>
      </c>
      <c r="L29" s="7">
        <v>4</v>
      </c>
      <c r="M29" s="7">
        <v>235</v>
      </c>
      <c r="N29" s="7">
        <v>274</v>
      </c>
      <c r="P29" s="171"/>
      <c r="Q29" s="171"/>
      <c r="R29" s="177"/>
      <c r="S29" s="177"/>
      <c r="T29" s="171"/>
      <c r="U29" s="177"/>
      <c r="V29" s="177"/>
      <c r="W29" s="177"/>
      <c r="X29" s="177"/>
    </row>
    <row r="30" spans="4:24" s="21" customFormat="1" ht="12" customHeight="1">
      <c r="D30" s="43"/>
      <c r="E30" s="24"/>
      <c r="F30" s="7"/>
      <c r="G30" s="7"/>
      <c r="H30" s="7"/>
      <c r="I30" s="7"/>
      <c r="J30" s="7"/>
      <c r="K30" s="7"/>
      <c r="L30" s="7"/>
      <c r="M30" s="7"/>
      <c r="N30" s="7"/>
      <c r="P30" s="177"/>
      <c r="Q30" s="177"/>
      <c r="R30" s="177"/>
      <c r="S30" s="177"/>
      <c r="T30" s="177"/>
      <c r="U30" s="177"/>
      <c r="V30" s="177"/>
      <c r="W30" s="177"/>
      <c r="X30" s="177"/>
    </row>
    <row r="31" spans="2:24" s="21" customFormat="1" ht="12" customHeight="1">
      <c r="B31" s="34" t="s">
        <v>407</v>
      </c>
      <c r="D31" s="43" t="s">
        <v>36</v>
      </c>
      <c r="E31" s="24">
        <f t="shared" si="0"/>
        <v>832</v>
      </c>
      <c r="F31" s="7">
        <v>459</v>
      </c>
      <c r="G31" s="7">
        <v>114</v>
      </c>
      <c r="H31" s="7">
        <v>24</v>
      </c>
      <c r="I31" s="7">
        <v>252</v>
      </c>
      <c r="J31" s="7">
        <v>69</v>
      </c>
      <c r="K31" s="7">
        <v>373</v>
      </c>
      <c r="L31" s="7">
        <v>0</v>
      </c>
      <c r="M31" s="7">
        <v>325</v>
      </c>
      <c r="N31" s="7">
        <v>48</v>
      </c>
      <c r="P31" s="177"/>
      <c r="Q31" s="177"/>
      <c r="R31" s="177"/>
      <c r="S31" s="177"/>
      <c r="T31" s="177"/>
      <c r="U31" s="177"/>
      <c r="V31" s="177"/>
      <c r="W31" s="177"/>
      <c r="X31" s="177"/>
    </row>
    <row r="32" spans="4:24" s="21" customFormat="1" ht="12" customHeight="1">
      <c r="D32" s="43"/>
      <c r="E32" s="24"/>
      <c r="F32" s="7"/>
      <c r="G32" s="7"/>
      <c r="H32" s="7"/>
      <c r="I32" s="7"/>
      <c r="J32" s="7"/>
      <c r="K32" s="7"/>
      <c r="L32" s="7"/>
      <c r="M32" s="7"/>
      <c r="N32" s="7"/>
      <c r="P32" s="171"/>
      <c r="Q32" s="171"/>
      <c r="R32" s="177"/>
      <c r="S32" s="177"/>
      <c r="T32" s="171"/>
      <c r="U32" s="177"/>
      <c r="V32" s="177"/>
      <c r="W32" s="177"/>
      <c r="X32" s="177"/>
    </row>
    <row r="33" spans="2:25" s="21" customFormat="1" ht="12" customHeight="1">
      <c r="B33" s="21" t="s">
        <v>6</v>
      </c>
      <c r="D33" s="43" t="s">
        <v>36</v>
      </c>
      <c r="E33" s="24">
        <f t="shared" si="0"/>
        <v>7531</v>
      </c>
      <c r="F33" s="7">
        <v>5509</v>
      </c>
      <c r="G33" s="7">
        <v>564</v>
      </c>
      <c r="H33" s="7">
        <v>193</v>
      </c>
      <c r="I33" s="7">
        <v>4582</v>
      </c>
      <c r="J33" s="7">
        <v>170</v>
      </c>
      <c r="K33" s="7">
        <v>2022</v>
      </c>
      <c r="L33" s="7">
        <v>29</v>
      </c>
      <c r="M33" s="7">
        <v>618</v>
      </c>
      <c r="N33" s="7">
        <v>1375</v>
      </c>
      <c r="P33" s="171"/>
      <c r="Q33" s="171"/>
      <c r="R33" s="177"/>
      <c r="S33" s="177"/>
      <c r="T33" s="171"/>
      <c r="U33" s="177"/>
      <c r="V33" s="171"/>
      <c r="W33" s="177"/>
      <c r="X33" s="177"/>
      <c r="Y33" s="169"/>
    </row>
    <row r="34" spans="4:24" s="21" customFormat="1" ht="12" customHeight="1">
      <c r="D34" s="43"/>
      <c r="E34" s="24"/>
      <c r="F34" s="7"/>
      <c r="G34" s="7"/>
      <c r="H34" s="7"/>
      <c r="I34" s="7"/>
      <c r="J34" s="7"/>
      <c r="K34" s="7"/>
      <c r="L34" s="7"/>
      <c r="M34" s="7"/>
      <c r="N34" s="7"/>
      <c r="P34" s="171"/>
      <c r="Q34" s="171"/>
      <c r="R34" s="177"/>
      <c r="S34" s="177"/>
      <c r="T34" s="171"/>
      <c r="U34" s="177"/>
      <c r="V34" s="177"/>
      <c r="W34" s="177"/>
      <c r="X34" s="177"/>
    </row>
    <row r="35" spans="2:24" s="21" customFormat="1" ht="12" customHeight="1">
      <c r="B35" s="21" t="s">
        <v>8</v>
      </c>
      <c r="D35" s="43" t="s">
        <v>36</v>
      </c>
      <c r="E35" s="24">
        <f t="shared" si="0"/>
        <v>7907</v>
      </c>
      <c r="F35" s="7">
        <v>6910</v>
      </c>
      <c r="G35" s="7">
        <v>520</v>
      </c>
      <c r="H35" s="7">
        <v>0</v>
      </c>
      <c r="I35" s="7">
        <v>6170</v>
      </c>
      <c r="J35" s="7">
        <v>220</v>
      </c>
      <c r="K35" s="7">
        <v>997</v>
      </c>
      <c r="L35" s="7">
        <v>83</v>
      </c>
      <c r="M35" s="7">
        <v>597</v>
      </c>
      <c r="N35" s="7">
        <v>317</v>
      </c>
      <c r="P35" s="171"/>
      <c r="Q35" s="171"/>
      <c r="R35" s="177"/>
      <c r="S35" s="177"/>
      <c r="T35" s="171"/>
      <c r="U35" s="177"/>
      <c r="V35" s="177"/>
      <c r="W35" s="177"/>
      <c r="X35" s="177"/>
    </row>
    <row r="36" spans="4:24" s="21" customFormat="1" ht="12" customHeight="1">
      <c r="D36" s="43"/>
      <c r="E36" s="24"/>
      <c r="F36" s="7"/>
      <c r="G36" s="7"/>
      <c r="H36" s="7"/>
      <c r="I36" s="7"/>
      <c r="J36" s="7"/>
      <c r="K36" s="7"/>
      <c r="L36" s="7"/>
      <c r="M36" s="7"/>
      <c r="N36" s="7"/>
      <c r="P36" s="177"/>
      <c r="Q36" s="177"/>
      <c r="R36" s="177"/>
      <c r="S36" s="177"/>
      <c r="T36" s="177"/>
      <c r="U36" s="177"/>
      <c r="V36" s="177"/>
      <c r="W36" s="177"/>
      <c r="X36" s="177"/>
    </row>
    <row r="37" spans="2:24" s="21" customFormat="1" ht="12" customHeight="1">
      <c r="B37" s="21" t="s">
        <v>9</v>
      </c>
      <c r="D37" s="43" t="s">
        <v>36</v>
      </c>
      <c r="E37" s="24">
        <f t="shared" si="0"/>
        <v>912</v>
      </c>
      <c r="F37" s="7">
        <v>717</v>
      </c>
      <c r="G37" s="7">
        <v>179</v>
      </c>
      <c r="H37" s="7">
        <v>18</v>
      </c>
      <c r="I37" s="7">
        <v>502</v>
      </c>
      <c r="J37" s="7">
        <v>18</v>
      </c>
      <c r="K37" s="7">
        <v>195</v>
      </c>
      <c r="L37" s="7">
        <v>0</v>
      </c>
      <c r="M37" s="7">
        <v>148</v>
      </c>
      <c r="N37" s="7">
        <v>47</v>
      </c>
      <c r="P37" s="177"/>
      <c r="Q37" s="177"/>
      <c r="R37" s="177"/>
      <c r="S37" s="177"/>
      <c r="T37" s="177"/>
      <c r="U37" s="177"/>
      <c r="V37" s="177"/>
      <c r="W37" s="177"/>
      <c r="X37" s="177"/>
    </row>
    <row r="38" spans="4:24" s="21" customFormat="1" ht="12" customHeight="1">
      <c r="D38" s="43"/>
      <c r="E38" s="24"/>
      <c r="F38" s="7"/>
      <c r="G38" s="7"/>
      <c r="H38" s="7"/>
      <c r="I38" s="7"/>
      <c r="J38" s="7"/>
      <c r="K38" s="7"/>
      <c r="L38" s="7"/>
      <c r="M38" s="7"/>
      <c r="N38" s="7"/>
      <c r="P38" s="171"/>
      <c r="Q38" s="171"/>
      <c r="R38" s="177"/>
      <c r="S38" s="177"/>
      <c r="T38" s="177"/>
      <c r="U38" s="177"/>
      <c r="V38" s="177"/>
      <c r="W38" s="177"/>
      <c r="X38" s="177"/>
    </row>
    <row r="39" spans="2:24" s="21" customFormat="1" ht="12" customHeight="1">
      <c r="B39" s="21" t="s">
        <v>12</v>
      </c>
      <c r="D39" s="43" t="s">
        <v>36</v>
      </c>
      <c r="E39" s="24">
        <f t="shared" si="0"/>
        <v>4517</v>
      </c>
      <c r="F39" s="7">
        <v>2546</v>
      </c>
      <c r="G39" s="7">
        <v>321</v>
      </c>
      <c r="H39" s="7">
        <v>95</v>
      </c>
      <c r="I39" s="7">
        <v>1949</v>
      </c>
      <c r="J39" s="7">
        <v>181</v>
      </c>
      <c r="K39" s="7">
        <v>1971</v>
      </c>
      <c r="L39" s="7">
        <v>173</v>
      </c>
      <c r="M39" s="7">
        <v>1318</v>
      </c>
      <c r="N39" s="7">
        <v>480</v>
      </c>
      <c r="P39" s="171"/>
      <c r="Q39" s="171"/>
      <c r="R39" s="177"/>
      <c r="S39" s="177"/>
      <c r="T39" s="171"/>
      <c r="U39" s="177"/>
      <c r="V39" s="171"/>
      <c r="W39" s="177"/>
      <c r="X39" s="171"/>
    </row>
    <row r="40" spans="4:26" s="21" customFormat="1" ht="12" customHeight="1">
      <c r="D40" s="43"/>
      <c r="E40" s="24"/>
      <c r="F40" s="7"/>
      <c r="G40" s="7"/>
      <c r="H40" s="7"/>
      <c r="I40" s="7"/>
      <c r="J40" s="7"/>
      <c r="K40" s="7"/>
      <c r="L40" s="7"/>
      <c r="M40" s="7"/>
      <c r="N40" s="7"/>
      <c r="P40" s="171"/>
      <c r="Q40" s="171"/>
      <c r="R40" s="177"/>
      <c r="S40" s="177"/>
      <c r="T40" s="171"/>
      <c r="U40" s="177"/>
      <c r="V40" s="177"/>
      <c r="W40" s="177"/>
      <c r="X40" s="177"/>
      <c r="Y40" s="173"/>
      <c r="Z40" s="173"/>
    </row>
    <row r="41" spans="2:26" s="21" customFormat="1" ht="12" customHeight="1">
      <c r="B41" s="21" t="s">
        <v>13</v>
      </c>
      <c r="D41" s="43" t="s">
        <v>36</v>
      </c>
      <c r="E41" s="24">
        <f t="shared" si="0"/>
        <v>6001</v>
      </c>
      <c r="F41" s="7">
        <v>3919</v>
      </c>
      <c r="G41" s="7">
        <v>434</v>
      </c>
      <c r="H41" s="7">
        <v>9</v>
      </c>
      <c r="I41" s="7">
        <v>3310</v>
      </c>
      <c r="J41" s="7">
        <v>166</v>
      </c>
      <c r="K41" s="7">
        <v>2082</v>
      </c>
      <c r="L41" s="7">
        <v>109</v>
      </c>
      <c r="M41" s="7">
        <v>1272</v>
      </c>
      <c r="N41" s="7">
        <v>701</v>
      </c>
      <c r="P41" s="171"/>
      <c r="Q41" s="171"/>
      <c r="R41" s="177"/>
      <c r="S41" s="177"/>
      <c r="T41" s="171"/>
      <c r="U41" s="177"/>
      <c r="V41" s="171"/>
      <c r="W41" s="177"/>
      <c r="X41" s="171"/>
      <c r="Y41" s="173"/>
      <c r="Z41" s="173"/>
    </row>
    <row r="42" spans="1:26" s="21" customFormat="1" ht="18.75" customHeight="1">
      <c r="A42" s="428" t="s">
        <v>182</v>
      </c>
      <c r="B42" s="428"/>
      <c r="C42" s="428"/>
      <c r="D42" s="428"/>
      <c r="E42" s="428"/>
      <c r="F42" s="428"/>
      <c r="G42" s="428"/>
      <c r="H42" s="428"/>
      <c r="I42" s="428"/>
      <c r="J42" s="428"/>
      <c r="K42" s="428"/>
      <c r="L42" s="428"/>
      <c r="M42" s="428"/>
      <c r="N42" s="428"/>
      <c r="P42" s="177"/>
      <c r="Q42" s="177"/>
      <c r="R42" s="177"/>
      <c r="S42" s="177"/>
      <c r="T42" s="177"/>
      <c r="U42" s="177"/>
      <c r="V42" s="177"/>
      <c r="W42" s="177"/>
      <c r="X42" s="177"/>
      <c r="Y42" s="173"/>
      <c r="Z42" s="173"/>
    </row>
    <row r="43" spans="3:26" s="21" customFormat="1" ht="12" customHeight="1">
      <c r="C43" s="29" t="s">
        <v>33</v>
      </c>
      <c r="D43" s="44" t="s">
        <v>34</v>
      </c>
      <c r="E43" s="35">
        <v>53</v>
      </c>
      <c r="F43" s="35">
        <v>35</v>
      </c>
      <c r="G43" s="35">
        <v>17</v>
      </c>
      <c r="H43" s="35">
        <v>9</v>
      </c>
      <c r="I43" s="35">
        <v>9</v>
      </c>
      <c r="J43" s="35">
        <v>0</v>
      </c>
      <c r="K43" s="35">
        <v>18</v>
      </c>
      <c r="L43" s="35">
        <v>0</v>
      </c>
      <c r="M43" s="35">
        <v>16</v>
      </c>
      <c r="N43" s="35">
        <v>2</v>
      </c>
      <c r="P43" s="177"/>
      <c r="Q43" s="177"/>
      <c r="R43" s="177"/>
      <c r="S43" s="177"/>
      <c r="T43" s="177"/>
      <c r="U43" s="177"/>
      <c r="V43" s="177"/>
      <c r="W43" s="177"/>
      <c r="X43" s="177"/>
      <c r="Y43" s="173"/>
      <c r="Z43" s="173"/>
    </row>
    <row r="44" spans="4:26" s="21" customFormat="1" ht="12" customHeight="1">
      <c r="D44" s="44" t="s">
        <v>35</v>
      </c>
      <c r="E44" s="35">
        <v>15</v>
      </c>
      <c r="F44" s="35">
        <v>13</v>
      </c>
      <c r="G44" s="35">
        <v>3</v>
      </c>
      <c r="H44" s="35">
        <v>4</v>
      </c>
      <c r="I44" s="35">
        <v>6</v>
      </c>
      <c r="J44" s="35">
        <v>0</v>
      </c>
      <c r="K44" s="35">
        <v>2</v>
      </c>
      <c r="L44" s="35">
        <v>0</v>
      </c>
      <c r="M44" s="35">
        <v>1</v>
      </c>
      <c r="N44" s="35">
        <v>1</v>
      </c>
      <c r="P44" s="177"/>
      <c r="Q44" s="177"/>
      <c r="R44" s="177"/>
      <c r="S44" s="177"/>
      <c r="T44" s="177"/>
      <c r="U44" s="177"/>
      <c r="V44" s="177"/>
      <c r="W44" s="177"/>
      <c r="X44" s="177"/>
      <c r="Y44" s="173"/>
      <c r="Z44" s="173"/>
    </row>
    <row r="45" spans="3:26" s="21" customFormat="1" ht="12" customHeight="1">
      <c r="C45" s="36"/>
      <c r="D45" s="44" t="s">
        <v>36</v>
      </c>
      <c r="E45" s="35">
        <v>68</v>
      </c>
      <c r="F45" s="35">
        <v>48</v>
      </c>
      <c r="G45" s="35">
        <v>20</v>
      </c>
      <c r="H45" s="35">
        <v>13</v>
      </c>
      <c r="I45" s="35">
        <v>15</v>
      </c>
      <c r="J45" s="35">
        <v>0</v>
      </c>
      <c r="K45" s="35">
        <v>20</v>
      </c>
      <c r="L45" s="35">
        <v>0</v>
      </c>
      <c r="M45" s="35">
        <v>17</v>
      </c>
      <c r="N45" s="35">
        <v>3</v>
      </c>
      <c r="P45" s="177"/>
      <c r="Q45" s="177"/>
      <c r="R45" s="177"/>
      <c r="S45" s="177"/>
      <c r="T45" s="177"/>
      <c r="U45" s="177"/>
      <c r="V45" s="177"/>
      <c r="W45" s="177"/>
      <c r="X45" s="177"/>
      <c r="Y45" s="173"/>
      <c r="Z45" s="173"/>
    </row>
    <row r="46" spans="1:26" s="21" customFormat="1" ht="18.75" customHeight="1">
      <c r="A46" s="428" t="s">
        <v>17</v>
      </c>
      <c r="B46" s="428"/>
      <c r="C46" s="428"/>
      <c r="D46" s="428"/>
      <c r="E46" s="428"/>
      <c r="F46" s="428"/>
      <c r="G46" s="428"/>
      <c r="H46" s="428"/>
      <c r="I46" s="428"/>
      <c r="J46" s="428"/>
      <c r="K46" s="428"/>
      <c r="L46" s="428"/>
      <c r="M46" s="428"/>
      <c r="N46" s="428"/>
      <c r="P46" s="177"/>
      <c r="Q46" s="177"/>
      <c r="R46" s="177"/>
      <c r="S46" s="177"/>
      <c r="T46" s="177"/>
      <c r="U46" s="177"/>
      <c r="V46" s="177"/>
      <c r="W46" s="177"/>
      <c r="X46" s="177"/>
      <c r="Y46" s="173"/>
      <c r="Z46" s="173"/>
    </row>
    <row r="47" spans="3:24" s="21" customFormat="1" ht="12" customHeight="1">
      <c r="C47" s="29" t="s">
        <v>33</v>
      </c>
      <c r="D47" s="44" t="s">
        <v>34</v>
      </c>
      <c r="E47" s="35">
        <v>834</v>
      </c>
      <c r="F47" s="35">
        <v>355</v>
      </c>
      <c r="G47" s="35">
        <v>186</v>
      </c>
      <c r="H47" s="35">
        <v>8</v>
      </c>
      <c r="I47" s="35">
        <v>51</v>
      </c>
      <c r="J47" s="35">
        <v>110</v>
      </c>
      <c r="K47" s="35">
        <v>479</v>
      </c>
      <c r="L47" s="35">
        <v>6</v>
      </c>
      <c r="M47" s="35">
        <v>445</v>
      </c>
      <c r="N47" s="35">
        <v>28</v>
      </c>
      <c r="P47" s="177"/>
      <c r="Q47" s="177"/>
      <c r="R47" s="177"/>
      <c r="S47" s="177"/>
      <c r="T47" s="177"/>
      <c r="U47" s="177"/>
      <c r="V47" s="177"/>
      <c r="W47" s="177"/>
      <c r="X47" s="177"/>
    </row>
    <row r="48" spans="4:24" s="21" customFormat="1" ht="12" customHeight="1">
      <c r="D48" s="44" t="s">
        <v>35</v>
      </c>
      <c r="E48" s="35">
        <v>499</v>
      </c>
      <c r="F48" s="35">
        <v>188</v>
      </c>
      <c r="G48" s="35">
        <v>68</v>
      </c>
      <c r="H48" s="35">
        <v>5</v>
      </c>
      <c r="I48" s="35">
        <v>58</v>
      </c>
      <c r="J48" s="35">
        <v>57</v>
      </c>
      <c r="K48" s="35">
        <v>311</v>
      </c>
      <c r="L48" s="35">
        <v>0</v>
      </c>
      <c r="M48" s="35">
        <v>288</v>
      </c>
      <c r="N48" s="35">
        <v>23</v>
      </c>
      <c r="P48" s="177"/>
      <c r="Q48" s="177"/>
      <c r="R48" s="177"/>
      <c r="S48" s="177"/>
      <c r="T48" s="177"/>
      <c r="U48" s="177"/>
      <c r="V48" s="177"/>
      <c r="W48" s="177"/>
      <c r="X48" s="177"/>
    </row>
    <row r="49" spans="3:24" s="21" customFormat="1" ht="12" customHeight="1">
      <c r="C49" s="36"/>
      <c r="D49" s="44" t="s">
        <v>36</v>
      </c>
      <c r="E49" s="35">
        <v>1333</v>
      </c>
      <c r="F49" s="35">
        <v>543</v>
      </c>
      <c r="G49" s="35">
        <v>254</v>
      </c>
      <c r="H49" s="35">
        <v>13</v>
      </c>
      <c r="I49" s="35">
        <v>109</v>
      </c>
      <c r="J49" s="35">
        <v>167</v>
      </c>
      <c r="K49" s="35">
        <v>790</v>
      </c>
      <c r="L49" s="35">
        <v>6</v>
      </c>
      <c r="M49" s="35">
        <v>733</v>
      </c>
      <c r="N49" s="35">
        <v>51</v>
      </c>
      <c r="P49" s="177"/>
      <c r="Q49" s="177"/>
      <c r="R49" s="177"/>
      <c r="S49" s="177"/>
      <c r="T49" s="177"/>
      <c r="U49" s="177"/>
      <c r="V49" s="177"/>
      <c r="W49" s="177"/>
      <c r="X49" s="177"/>
    </row>
    <row r="50" spans="1:24" s="21" customFormat="1" ht="12" customHeight="1">
      <c r="A50" s="21" t="s">
        <v>124</v>
      </c>
      <c r="C50" s="36"/>
      <c r="D50" s="177"/>
      <c r="E50" s="35"/>
      <c r="F50" s="35"/>
      <c r="G50" s="35"/>
      <c r="H50" s="35"/>
      <c r="I50" s="35"/>
      <c r="J50" s="35"/>
      <c r="K50" s="35"/>
      <c r="L50" s="35"/>
      <c r="M50" s="35"/>
      <c r="N50" s="35"/>
      <c r="P50" s="177"/>
      <c r="Q50" s="177"/>
      <c r="R50" s="177"/>
      <c r="S50" s="177"/>
      <c r="T50" s="177"/>
      <c r="U50" s="177"/>
      <c r="V50" s="177"/>
      <c r="W50" s="177"/>
      <c r="X50" s="177"/>
    </row>
    <row r="51" spans="2:26" s="21" customFormat="1" ht="12" customHeight="1">
      <c r="B51" s="21" t="s">
        <v>59</v>
      </c>
      <c r="D51" s="43"/>
      <c r="E51" s="24"/>
      <c r="F51" s="7"/>
      <c r="G51" s="7"/>
      <c r="H51" s="7"/>
      <c r="I51" s="7"/>
      <c r="J51" s="7"/>
      <c r="K51" s="7"/>
      <c r="L51" s="7"/>
      <c r="M51" s="7"/>
      <c r="N51" s="7"/>
      <c r="P51" s="177"/>
      <c r="Q51" s="177"/>
      <c r="R51" s="177"/>
      <c r="S51" s="177"/>
      <c r="T51" s="177"/>
      <c r="U51" s="177"/>
      <c r="V51" s="177"/>
      <c r="W51" s="177"/>
      <c r="X51" s="177"/>
      <c r="Z51" s="173"/>
    </row>
    <row r="52" spans="3:26" s="21" customFormat="1" ht="12" customHeight="1">
      <c r="C52" s="21" t="s">
        <v>71</v>
      </c>
      <c r="D52" s="43" t="s">
        <v>36</v>
      </c>
      <c r="E52" s="24">
        <f>SUM(F52,K52)</f>
        <v>149</v>
      </c>
      <c r="F52" s="7">
        <v>89</v>
      </c>
      <c r="G52" s="7">
        <v>34</v>
      </c>
      <c r="H52" s="7">
        <v>0</v>
      </c>
      <c r="I52" s="7">
        <v>38</v>
      </c>
      <c r="J52" s="7">
        <v>17</v>
      </c>
      <c r="K52" s="7">
        <v>60</v>
      </c>
      <c r="L52" s="7">
        <v>0</v>
      </c>
      <c r="M52" s="7">
        <v>54</v>
      </c>
      <c r="N52" s="7">
        <v>6</v>
      </c>
      <c r="P52" s="177"/>
      <c r="Q52" s="177"/>
      <c r="R52" s="177"/>
      <c r="S52" s="177"/>
      <c r="T52" s="177"/>
      <c r="U52" s="177"/>
      <c r="V52" s="177"/>
      <c r="W52" s="177"/>
      <c r="X52" s="177"/>
      <c r="Y52" s="173"/>
      <c r="Z52" s="173"/>
    </row>
    <row r="53" spans="4:26" s="21" customFormat="1" ht="12" customHeight="1">
      <c r="D53" s="43"/>
      <c r="E53" s="24"/>
      <c r="F53" s="7"/>
      <c r="G53" s="7"/>
      <c r="H53" s="7"/>
      <c r="I53" s="7"/>
      <c r="J53" s="7"/>
      <c r="K53" s="7"/>
      <c r="L53" s="7"/>
      <c r="M53" s="7"/>
      <c r="N53" s="7"/>
      <c r="P53" s="177"/>
      <c r="Q53" s="177"/>
      <c r="R53" s="177"/>
      <c r="S53" s="177"/>
      <c r="T53" s="177"/>
      <c r="U53" s="177"/>
      <c r="V53" s="177"/>
      <c r="W53" s="177"/>
      <c r="X53" s="177"/>
      <c r="Y53" s="173"/>
      <c r="Z53" s="173"/>
    </row>
    <row r="54" spans="2:25" s="21" customFormat="1" ht="12" customHeight="1">
      <c r="B54" s="21" t="s">
        <v>18</v>
      </c>
      <c r="D54" s="43" t="s">
        <v>36</v>
      </c>
      <c r="E54" s="24">
        <f aca="true" t="shared" si="1" ref="E54:E64">SUM(F54,K54)</f>
        <v>51</v>
      </c>
      <c r="F54" s="7">
        <v>42</v>
      </c>
      <c r="G54" s="7">
        <v>17</v>
      </c>
      <c r="H54" s="7">
        <v>0</v>
      </c>
      <c r="I54" s="7">
        <v>20</v>
      </c>
      <c r="J54" s="7">
        <v>5</v>
      </c>
      <c r="K54" s="7">
        <v>9</v>
      </c>
      <c r="L54" s="7">
        <v>5</v>
      </c>
      <c r="M54" s="7">
        <v>4</v>
      </c>
      <c r="N54" s="7">
        <v>0</v>
      </c>
      <c r="P54" s="177"/>
      <c r="Q54" s="177"/>
      <c r="R54" s="177"/>
      <c r="S54" s="177"/>
      <c r="T54" s="177"/>
      <c r="U54" s="177"/>
      <c r="V54" s="177"/>
      <c r="W54" s="177"/>
      <c r="X54" s="177"/>
      <c r="Y54" s="173"/>
    </row>
    <row r="55" spans="4:25" s="21" customFormat="1" ht="12" customHeight="1">
      <c r="D55" s="43"/>
      <c r="E55" s="24"/>
      <c r="F55" s="7"/>
      <c r="G55" s="7"/>
      <c r="H55" s="7"/>
      <c r="I55" s="7"/>
      <c r="J55" s="7"/>
      <c r="K55" s="7"/>
      <c r="L55" s="7"/>
      <c r="M55" s="7"/>
      <c r="N55" s="7"/>
      <c r="P55" s="177"/>
      <c r="Q55" s="177"/>
      <c r="R55" s="177"/>
      <c r="S55" s="177"/>
      <c r="T55" s="177"/>
      <c r="U55" s="177"/>
      <c r="V55" s="177"/>
      <c r="W55" s="177"/>
      <c r="X55" s="177"/>
      <c r="Y55" s="173"/>
    </row>
    <row r="56" spans="2:24" s="21" customFormat="1" ht="12" customHeight="1">
      <c r="B56" s="21" t="s">
        <v>19</v>
      </c>
      <c r="D56" s="43" t="s">
        <v>36</v>
      </c>
      <c r="E56" s="24">
        <f t="shared" si="1"/>
        <v>497</v>
      </c>
      <c r="F56" s="7">
        <v>185</v>
      </c>
      <c r="G56" s="7">
        <v>83</v>
      </c>
      <c r="H56" s="7">
        <v>0</v>
      </c>
      <c r="I56" s="7">
        <v>34</v>
      </c>
      <c r="J56" s="7">
        <v>68</v>
      </c>
      <c r="K56" s="7">
        <v>312</v>
      </c>
      <c r="L56" s="7">
        <v>0</v>
      </c>
      <c r="M56" s="7">
        <v>294</v>
      </c>
      <c r="N56" s="7">
        <v>18</v>
      </c>
      <c r="P56" s="177"/>
      <c r="Q56" s="177"/>
      <c r="R56" s="177"/>
      <c r="S56" s="177"/>
      <c r="T56" s="177"/>
      <c r="U56" s="177"/>
      <c r="V56" s="177"/>
      <c r="W56" s="177"/>
      <c r="X56" s="177"/>
    </row>
    <row r="57" spans="4:24" s="21" customFormat="1" ht="12" customHeight="1">
      <c r="D57" s="43"/>
      <c r="E57" s="24"/>
      <c r="F57" s="7"/>
      <c r="G57" s="7"/>
      <c r="H57" s="7"/>
      <c r="I57" s="7"/>
      <c r="J57" s="7"/>
      <c r="K57" s="7"/>
      <c r="L57" s="7"/>
      <c r="M57" s="7"/>
      <c r="N57" s="7"/>
      <c r="P57" s="177"/>
      <c r="Q57" s="177"/>
      <c r="R57" s="177"/>
      <c r="S57" s="177"/>
      <c r="T57" s="177"/>
      <c r="U57" s="177"/>
      <c r="V57" s="177"/>
      <c r="W57" s="177"/>
      <c r="X57" s="177"/>
    </row>
    <row r="58" spans="2:24" s="21" customFormat="1" ht="12" customHeight="1">
      <c r="B58" s="21" t="s">
        <v>59</v>
      </c>
      <c r="D58" s="43"/>
      <c r="E58" s="24"/>
      <c r="F58" s="7"/>
      <c r="G58" s="7"/>
      <c r="H58" s="7"/>
      <c r="I58" s="7"/>
      <c r="J58" s="7"/>
      <c r="K58" s="7"/>
      <c r="L58" s="7"/>
      <c r="M58" s="7"/>
      <c r="N58" s="7"/>
      <c r="P58" s="177"/>
      <c r="Q58" s="177"/>
      <c r="R58" s="177"/>
      <c r="S58" s="177"/>
      <c r="T58" s="177"/>
      <c r="U58" s="177"/>
      <c r="V58" s="177"/>
      <c r="W58" s="177"/>
      <c r="X58" s="177"/>
    </row>
    <row r="59" spans="3:24" s="21" customFormat="1" ht="12" customHeight="1">
      <c r="C59" s="21" t="s">
        <v>109</v>
      </c>
      <c r="D59" s="43" t="s">
        <v>36</v>
      </c>
      <c r="E59" s="24">
        <f t="shared" si="1"/>
        <v>83</v>
      </c>
      <c r="F59" s="7">
        <v>44</v>
      </c>
      <c r="G59" s="7">
        <v>20</v>
      </c>
      <c r="H59" s="7">
        <v>0</v>
      </c>
      <c r="I59" s="7">
        <v>8</v>
      </c>
      <c r="J59" s="7">
        <v>16</v>
      </c>
      <c r="K59" s="7">
        <v>39</v>
      </c>
      <c r="L59" s="7">
        <v>0</v>
      </c>
      <c r="M59" s="7">
        <v>23</v>
      </c>
      <c r="N59" s="7">
        <v>16</v>
      </c>
      <c r="P59" s="177"/>
      <c r="Q59" s="177"/>
      <c r="R59" s="177"/>
      <c r="S59" s="177"/>
      <c r="T59" s="177"/>
      <c r="U59" s="177"/>
      <c r="V59" s="177"/>
      <c r="W59" s="177"/>
      <c r="X59" s="177"/>
    </row>
    <row r="60" spans="4:24" s="21" customFormat="1" ht="12" customHeight="1">
      <c r="D60" s="43"/>
      <c r="E60" s="24"/>
      <c r="F60" s="7"/>
      <c r="G60" s="7"/>
      <c r="H60" s="7"/>
      <c r="I60" s="7"/>
      <c r="J60" s="7"/>
      <c r="K60" s="7"/>
      <c r="L60" s="7"/>
      <c r="M60" s="7"/>
      <c r="N60" s="7"/>
      <c r="P60" s="177"/>
      <c r="Q60" s="177"/>
      <c r="R60" s="177"/>
      <c r="S60" s="177"/>
      <c r="T60" s="177"/>
      <c r="U60" s="177"/>
      <c r="V60" s="177"/>
      <c r="W60" s="177"/>
      <c r="X60" s="177"/>
    </row>
    <row r="61" spans="2:24" s="21" customFormat="1" ht="12" customHeight="1">
      <c r="B61" s="21" t="s">
        <v>20</v>
      </c>
      <c r="D61" s="43" t="s">
        <v>36</v>
      </c>
      <c r="E61" s="24">
        <f t="shared" si="1"/>
        <v>255</v>
      </c>
      <c r="F61" s="7">
        <v>76</v>
      </c>
      <c r="G61" s="7">
        <v>49</v>
      </c>
      <c r="H61" s="7">
        <v>0</v>
      </c>
      <c r="I61" s="7">
        <v>6</v>
      </c>
      <c r="J61" s="7">
        <v>21</v>
      </c>
      <c r="K61" s="7">
        <v>179</v>
      </c>
      <c r="L61" s="7">
        <v>0</v>
      </c>
      <c r="M61" s="7">
        <v>174</v>
      </c>
      <c r="N61" s="7">
        <v>5</v>
      </c>
      <c r="P61" s="177"/>
      <c r="Q61" s="177"/>
      <c r="R61" s="177"/>
      <c r="S61" s="177"/>
      <c r="T61" s="177"/>
      <c r="U61" s="177"/>
      <c r="V61" s="177"/>
      <c r="W61" s="177"/>
      <c r="X61" s="177"/>
    </row>
    <row r="62" spans="4:24" s="21" customFormat="1" ht="12" customHeight="1">
      <c r="D62" s="43"/>
      <c r="E62" s="24"/>
      <c r="F62" s="7"/>
      <c r="G62" s="7"/>
      <c r="H62" s="7"/>
      <c r="I62" s="7"/>
      <c r="J62" s="7"/>
      <c r="K62" s="7"/>
      <c r="L62" s="7"/>
      <c r="M62" s="7"/>
      <c r="N62" s="7"/>
      <c r="P62" s="177"/>
      <c r="Q62" s="177"/>
      <c r="R62" s="177"/>
      <c r="S62" s="177"/>
      <c r="T62" s="177"/>
      <c r="U62" s="177"/>
      <c r="V62" s="177"/>
      <c r="W62" s="177"/>
      <c r="X62" s="177"/>
    </row>
    <row r="63" spans="2:24" s="21" customFormat="1" ht="12" customHeight="1">
      <c r="B63" s="21" t="s">
        <v>23</v>
      </c>
      <c r="D63" s="43"/>
      <c r="E63" s="24"/>
      <c r="F63" s="7"/>
      <c r="G63" s="7"/>
      <c r="H63" s="7"/>
      <c r="I63" s="7"/>
      <c r="J63" s="7"/>
      <c r="K63" s="7"/>
      <c r="L63" s="7"/>
      <c r="M63" s="7"/>
      <c r="N63" s="7"/>
      <c r="P63" s="177"/>
      <c r="Q63" s="177"/>
      <c r="R63" s="177"/>
      <c r="S63" s="177"/>
      <c r="T63" s="177"/>
      <c r="U63" s="177"/>
      <c r="V63" s="177"/>
      <c r="W63" s="177"/>
      <c r="X63" s="177"/>
    </row>
    <row r="64" spans="3:24" s="21" customFormat="1" ht="12" customHeight="1">
      <c r="C64" s="21" t="s">
        <v>24</v>
      </c>
      <c r="D64" s="43" t="s">
        <v>36</v>
      </c>
      <c r="E64" s="24">
        <f t="shared" si="1"/>
        <v>66</v>
      </c>
      <c r="F64" s="7">
        <v>20</v>
      </c>
      <c r="G64" s="7">
        <v>7</v>
      </c>
      <c r="H64" s="7">
        <v>13</v>
      </c>
      <c r="I64" s="7">
        <v>0</v>
      </c>
      <c r="J64" s="7">
        <v>0</v>
      </c>
      <c r="K64" s="7">
        <v>46</v>
      </c>
      <c r="L64" s="7">
        <v>0</v>
      </c>
      <c r="M64" s="7">
        <v>46</v>
      </c>
      <c r="N64" s="7">
        <v>0</v>
      </c>
      <c r="P64" s="177"/>
      <c r="Q64" s="177"/>
      <c r="R64" s="177"/>
      <c r="S64" s="177"/>
      <c r="T64" s="177"/>
      <c r="U64" s="177"/>
      <c r="V64" s="177"/>
      <c r="W64" s="177"/>
      <c r="X64" s="177"/>
    </row>
    <row r="65" spans="1:24" s="21" customFormat="1" ht="18.75" customHeight="1">
      <c r="A65" s="428" t="s">
        <v>25</v>
      </c>
      <c r="B65" s="428"/>
      <c r="C65" s="428"/>
      <c r="D65" s="428"/>
      <c r="E65" s="428"/>
      <c r="F65" s="428"/>
      <c r="G65" s="428"/>
      <c r="H65" s="428"/>
      <c r="I65" s="428"/>
      <c r="J65" s="428"/>
      <c r="K65" s="428"/>
      <c r="L65" s="428"/>
      <c r="M65" s="428"/>
      <c r="N65" s="428"/>
      <c r="P65" s="177"/>
      <c r="Q65" s="177"/>
      <c r="R65" s="177"/>
      <c r="S65" s="177"/>
      <c r="T65" s="177"/>
      <c r="U65" s="177"/>
      <c r="V65" s="177"/>
      <c r="W65" s="177"/>
      <c r="X65" s="177"/>
    </row>
    <row r="66" spans="3:14" s="21" customFormat="1" ht="12" customHeight="1">
      <c r="C66" s="29" t="s">
        <v>33</v>
      </c>
      <c r="D66" s="44" t="s">
        <v>34</v>
      </c>
      <c r="E66" s="35">
        <v>8575</v>
      </c>
      <c r="F66" s="35">
        <v>3356</v>
      </c>
      <c r="G66" s="35">
        <v>2417</v>
      </c>
      <c r="H66" s="35">
        <v>16</v>
      </c>
      <c r="I66" s="35">
        <v>784</v>
      </c>
      <c r="J66" s="35">
        <v>139</v>
      </c>
      <c r="K66" s="35">
        <v>5219</v>
      </c>
      <c r="L66" s="35">
        <v>102</v>
      </c>
      <c r="M66" s="35">
        <v>3813</v>
      </c>
      <c r="N66" s="35">
        <v>1304</v>
      </c>
    </row>
    <row r="67" spans="4:14" s="21" customFormat="1" ht="12" customHeight="1">
      <c r="D67" s="44" t="s">
        <v>35</v>
      </c>
      <c r="E67" s="35">
        <v>3821</v>
      </c>
      <c r="F67" s="35">
        <v>1089</v>
      </c>
      <c r="G67" s="35">
        <v>558</v>
      </c>
      <c r="H67" s="35">
        <v>19</v>
      </c>
      <c r="I67" s="35">
        <v>356</v>
      </c>
      <c r="J67" s="35">
        <v>156</v>
      </c>
      <c r="K67" s="35">
        <v>2732</v>
      </c>
      <c r="L67" s="35">
        <v>15</v>
      </c>
      <c r="M67" s="35">
        <v>1959</v>
      </c>
      <c r="N67" s="35">
        <v>758</v>
      </c>
    </row>
    <row r="68" spans="3:14" s="21" customFormat="1" ht="12" customHeight="1">
      <c r="C68" s="36"/>
      <c r="D68" s="44" t="s">
        <v>36</v>
      </c>
      <c r="E68" s="35">
        <v>12396</v>
      </c>
      <c r="F68" s="35">
        <v>4445</v>
      </c>
      <c r="G68" s="35">
        <v>2975</v>
      </c>
      <c r="H68" s="35">
        <v>35</v>
      </c>
      <c r="I68" s="35">
        <v>1140</v>
      </c>
      <c r="J68" s="35">
        <v>295</v>
      </c>
      <c r="K68" s="35">
        <v>7951</v>
      </c>
      <c r="L68" s="35">
        <v>117</v>
      </c>
      <c r="M68" s="35">
        <v>5772</v>
      </c>
      <c r="N68" s="35">
        <v>2062</v>
      </c>
    </row>
    <row r="69" spans="1:24" s="21" customFormat="1" ht="12" customHeight="1">
      <c r="A69" s="21" t="s">
        <v>124</v>
      </c>
      <c r="C69" s="36"/>
      <c r="D69" s="177"/>
      <c r="E69" s="35"/>
      <c r="F69" s="35"/>
      <c r="G69" s="35"/>
      <c r="H69" s="35"/>
      <c r="I69" s="35"/>
      <c r="J69" s="35"/>
      <c r="K69" s="35"/>
      <c r="L69" s="35"/>
      <c r="M69" s="35"/>
      <c r="N69" s="35"/>
      <c r="P69" s="177"/>
      <c r="Q69" s="177"/>
      <c r="R69" s="177"/>
      <c r="S69" s="177"/>
      <c r="T69" s="177"/>
      <c r="U69" s="177"/>
      <c r="V69" s="177"/>
      <c r="W69" s="177"/>
      <c r="X69" s="177"/>
    </row>
    <row r="70" spans="2:24" s="21" customFormat="1" ht="12" customHeight="1">
      <c r="B70" s="21" t="s">
        <v>183</v>
      </c>
      <c r="D70" s="43" t="s">
        <v>36</v>
      </c>
      <c r="E70" s="24">
        <f>SUM(F70,K70)</f>
        <v>266</v>
      </c>
      <c r="F70" s="7">
        <v>127</v>
      </c>
      <c r="G70" s="7">
        <v>83</v>
      </c>
      <c r="H70" s="7">
        <v>0</v>
      </c>
      <c r="I70" s="7">
        <v>37</v>
      </c>
      <c r="J70" s="7">
        <v>7</v>
      </c>
      <c r="K70" s="7">
        <v>139</v>
      </c>
      <c r="L70" s="7">
        <v>4</v>
      </c>
      <c r="M70" s="7">
        <v>99</v>
      </c>
      <c r="N70" s="7">
        <v>36</v>
      </c>
      <c r="P70" s="177"/>
      <c r="Q70" s="177"/>
      <c r="R70" s="177"/>
      <c r="S70" s="177"/>
      <c r="T70" s="177"/>
      <c r="U70" s="177"/>
      <c r="V70" s="177"/>
      <c r="W70" s="177"/>
      <c r="X70" s="177"/>
    </row>
    <row r="71" spans="4:24" s="21" customFormat="1" ht="12" customHeight="1">
      <c r="D71" s="43"/>
      <c r="E71" s="24"/>
      <c r="F71" s="7"/>
      <c r="G71" s="7"/>
      <c r="H71" s="7"/>
      <c r="I71" s="7"/>
      <c r="J71" s="7"/>
      <c r="K71" s="7"/>
      <c r="L71" s="7"/>
      <c r="M71" s="7"/>
      <c r="N71" s="7"/>
      <c r="P71" s="177"/>
      <c r="Q71" s="177"/>
      <c r="R71" s="177"/>
      <c r="S71" s="177"/>
      <c r="T71" s="177"/>
      <c r="U71" s="177"/>
      <c r="V71" s="177"/>
      <c r="W71" s="177"/>
      <c r="X71" s="177"/>
    </row>
    <row r="72" spans="2:24" s="21" customFormat="1" ht="12" customHeight="1">
      <c r="B72" s="21" t="s">
        <v>173</v>
      </c>
      <c r="D72" s="43" t="s">
        <v>36</v>
      </c>
      <c r="E72" s="24">
        <f>SUM(F72,K72)</f>
        <v>359</v>
      </c>
      <c r="F72" s="7">
        <v>92</v>
      </c>
      <c r="G72" s="7">
        <v>63</v>
      </c>
      <c r="H72" s="7">
        <v>0</v>
      </c>
      <c r="I72" s="7">
        <v>23</v>
      </c>
      <c r="J72" s="7">
        <v>6</v>
      </c>
      <c r="K72" s="7">
        <v>267</v>
      </c>
      <c r="L72" s="7">
        <v>11</v>
      </c>
      <c r="M72" s="7">
        <v>222</v>
      </c>
      <c r="N72" s="7">
        <v>34</v>
      </c>
      <c r="P72" s="177"/>
      <c r="Q72" s="177"/>
      <c r="R72" s="177"/>
      <c r="S72" s="177"/>
      <c r="T72" s="177"/>
      <c r="U72" s="177"/>
      <c r="V72" s="177"/>
      <c r="W72" s="177"/>
      <c r="X72" s="177"/>
    </row>
    <row r="73" spans="4:24" s="21" customFormat="1" ht="12" customHeight="1">
      <c r="D73" s="43"/>
      <c r="E73" s="24"/>
      <c r="F73" s="7"/>
      <c r="G73" s="7"/>
      <c r="H73" s="7"/>
      <c r="I73" s="7"/>
      <c r="J73" s="7"/>
      <c r="K73" s="7"/>
      <c r="L73" s="7"/>
      <c r="M73" s="7"/>
      <c r="N73" s="7"/>
      <c r="P73" s="177"/>
      <c r="Q73" s="177"/>
      <c r="R73" s="177"/>
      <c r="S73" s="177"/>
      <c r="T73" s="177"/>
      <c r="U73" s="177"/>
      <c r="V73" s="177"/>
      <c r="W73" s="177"/>
      <c r="X73" s="177"/>
    </row>
    <row r="74" spans="2:14" s="21" customFormat="1" ht="12" customHeight="1">
      <c r="B74" s="21" t="s">
        <v>176</v>
      </c>
      <c r="D74" s="43" t="s">
        <v>36</v>
      </c>
      <c r="E74" s="24">
        <f>SUM(F74,K74)</f>
        <v>305</v>
      </c>
      <c r="F74" s="7">
        <v>144</v>
      </c>
      <c r="G74" s="7">
        <v>90</v>
      </c>
      <c r="H74" s="7">
        <v>0</v>
      </c>
      <c r="I74" s="7">
        <v>46</v>
      </c>
      <c r="J74" s="7">
        <v>8</v>
      </c>
      <c r="K74" s="7">
        <v>161</v>
      </c>
      <c r="L74" s="7">
        <v>22</v>
      </c>
      <c r="M74" s="7">
        <v>99</v>
      </c>
      <c r="N74" s="7">
        <v>40</v>
      </c>
    </row>
    <row r="75" spans="4:14" s="21" customFormat="1" ht="12" customHeight="1">
      <c r="D75" s="43"/>
      <c r="E75" s="24"/>
      <c r="F75" s="7"/>
      <c r="G75" s="7"/>
      <c r="H75" s="7"/>
      <c r="I75" s="7"/>
      <c r="J75" s="7"/>
      <c r="K75" s="7"/>
      <c r="L75" s="7"/>
      <c r="M75" s="7"/>
      <c r="N75" s="7"/>
    </row>
    <row r="76" spans="2:24" s="21" customFormat="1" ht="12" customHeight="1">
      <c r="B76" s="21" t="s">
        <v>192</v>
      </c>
      <c r="D76" s="43" t="s">
        <v>36</v>
      </c>
      <c r="E76" s="24">
        <f>SUM(F76,K76)</f>
        <v>635</v>
      </c>
      <c r="F76" s="7">
        <v>213</v>
      </c>
      <c r="G76" s="7">
        <v>148</v>
      </c>
      <c r="H76" s="7">
        <v>0</v>
      </c>
      <c r="I76" s="7">
        <v>48</v>
      </c>
      <c r="J76" s="7">
        <v>17</v>
      </c>
      <c r="K76" s="7">
        <v>422</v>
      </c>
      <c r="L76" s="7">
        <v>0</v>
      </c>
      <c r="M76" s="7">
        <v>295</v>
      </c>
      <c r="N76" s="7">
        <v>127</v>
      </c>
      <c r="P76" s="177"/>
      <c r="Q76" s="177"/>
      <c r="R76" s="177"/>
      <c r="S76" s="177"/>
      <c r="T76" s="177"/>
      <c r="U76" s="177"/>
      <c r="V76" s="177"/>
      <c r="W76" s="177"/>
      <c r="X76" s="177"/>
    </row>
    <row r="77" spans="4:24" s="21" customFormat="1" ht="12" customHeight="1">
      <c r="D77" s="43"/>
      <c r="E77" s="24"/>
      <c r="F77" s="7"/>
      <c r="G77" s="7"/>
      <c r="H77" s="7"/>
      <c r="I77" s="7"/>
      <c r="J77" s="7"/>
      <c r="K77" s="7"/>
      <c r="L77" s="7"/>
      <c r="M77" s="7"/>
      <c r="N77" s="7"/>
      <c r="P77" s="177"/>
      <c r="Q77" s="177"/>
      <c r="R77" s="177"/>
      <c r="S77" s="177"/>
      <c r="T77" s="177"/>
      <c r="U77" s="177"/>
      <c r="V77" s="177"/>
      <c r="W77" s="177"/>
      <c r="X77" s="177"/>
    </row>
    <row r="78" spans="2:24" s="21" customFormat="1" ht="12" customHeight="1">
      <c r="B78" s="21" t="s">
        <v>26</v>
      </c>
      <c r="D78" s="43" t="s">
        <v>36</v>
      </c>
      <c r="E78" s="24">
        <f>SUM(F78,K78)</f>
        <v>499</v>
      </c>
      <c r="F78" s="7">
        <v>225</v>
      </c>
      <c r="G78" s="7">
        <v>121</v>
      </c>
      <c r="H78" s="7">
        <v>0</v>
      </c>
      <c r="I78" s="7">
        <v>73</v>
      </c>
      <c r="J78" s="7">
        <v>31</v>
      </c>
      <c r="K78" s="7">
        <v>274</v>
      </c>
      <c r="L78" s="7">
        <v>0</v>
      </c>
      <c r="M78" s="7">
        <v>117</v>
      </c>
      <c r="N78" s="7">
        <v>157</v>
      </c>
      <c r="P78" s="177"/>
      <c r="Q78" s="177"/>
      <c r="R78" s="177"/>
      <c r="S78" s="177"/>
      <c r="T78" s="177"/>
      <c r="U78" s="177"/>
      <c r="V78" s="177"/>
      <c r="W78" s="177"/>
      <c r="X78" s="177"/>
    </row>
    <row r="79" spans="4:24" s="21" customFormat="1" ht="12" customHeight="1">
      <c r="D79" s="43"/>
      <c r="E79" s="24"/>
      <c r="F79" s="7"/>
      <c r="G79" s="7"/>
      <c r="H79" s="7"/>
      <c r="I79" s="7"/>
      <c r="J79" s="7"/>
      <c r="K79" s="7"/>
      <c r="L79" s="7"/>
      <c r="M79" s="7"/>
      <c r="N79" s="7"/>
      <c r="P79" s="177"/>
      <c r="Q79" s="177"/>
      <c r="R79" s="177"/>
      <c r="S79" s="177"/>
      <c r="T79" s="177"/>
      <c r="U79" s="177"/>
      <c r="V79" s="177"/>
      <c r="W79" s="177"/>
      <c r="X79" s="177"/>
    </row>
    <row r="80" spans="2:24" s="21" customFormat="1" ht="12" customHeight="1">
      <c r="B80" s="21" t="s">
        <v>165</v>
      </c>
      <c r="D80" s="43" t="s">
        <v>36</v>
      </c>
      <c r="E80" s="24">
        <f>SUM(F80,K80)</f>
        <v>633</v>
      </c>
      <c r="F80" s="7">
        <v>203</v>
      </c>
      <c r="G80" s="7">
        <v>125</v>
      </c>
      <c r="H80" s="7">
        <v>0</v>
      </c>
      <c r="I80" s="7">
        <v>64</v>
      </c>
      <c r="J80" s="7">
        <v>14</v>
      </c>
      <c r="K80" s="7">
        <v>430</v>
      </c>
      <c r="L80" s="7">
        <v>5</v>
      </c>
      <c r="M80" s="7">
        <v>307</v>
      </c>
      <c r="N80" s="7">
        <v>118</v>
      </c>
      <c r="P80" s="177"/>
      <c r="Q80" s="177"/>
      <c r="R80" s="177"/>
      <c r="S80" s="177"/>
      <c r="T80" s="177"/>
      <c r="U80" s="177"/>
      <c r="V80" s="177"/>
      <c r="W80" s="177"/>
      <c r="X80" s="177"/>
    </row>
    <row r="81" spans="4:24" s="21" customFormat="1" ht="12" customHeight="1">
      <c r="D81" s="43"/>
      <c r="E81" s="24"/>
      <c r="F81" s="7"/>
      <c r="G81" s="7"/>
      <c r="H81" s="7"/>
      <c r="I81" s="7"/>
      <c r="J81" s="7"/>
      <c r="K81" s="7"/>
      <c r="L81" s="7"/>
      <c r="M81" s="7"/>
      <c r="N81" s="7"/>
      <c r="P81" s="177"/>
      <c r="Q81" s="177"/>
      <c r="R81" s="177"/>
      <c r="S81" s="177"/>
      <c r="T81" s="177"/>
      <c r="U81" s="177"/>
      <c r="V81" s="177"/>
      <c r="W81" s="177"/>
      <c r="X81" s="177"/>
    </row>
    <row r="82" spans="2:24" s="21" customFormat="1" ht="12" customHeight="1">
      <c r="B82" s="21" t="s">
        <v>166</v>
      </c>
      <c r="D82" s="43" t="s">
        <v>36</v>
      </c>
      <c r="E82" s="24">
        <f>SUM(F82,K82)</f>
        <v>262</v>
      </c>
      <c r="F82" s="7">
        <v>147</v>
      </c>
      <c r="G82" s="7">
        <v>92</v>
      </c>
      <c r="H82" s="7">
        <v>0</v>
      </c>
      <c r="I82" s="7">
        <v>40</v>
      </c>
      <c r="J82" s="7">
        <v>15</v>
      </c>
      <c r="K82" s="7">
        <v>115</v>
      </c>
      <c r="L82" s="7">
        <v>16</v>
      </c>
      <c r="M82" s="7">
        <v>70</v>
      </c>
      <c r="N82" s="7">
        <v>29</v>
      </c>
      <c r="P82" s="177"/>
      <c r="Q82" s="177"/>
      <c r="R82" s="177"/>
      <c r="S82" s="177"/>
      <c r="T82" s="177"/>
      <c r="U82" s="177"/>
      <c r="V82" s="177"/>
      <c r="W82" s="177"/>
      <c r="X82" s="177"/>
    </row>
    <row r="83" spans="4:24" s="21" customFormat="1" ht="12" customHeight="1">
      <c r="D83" s="43"/>
      <c r="E83" s="24"/>
      <c r="F83" s="7"/>
      <c r="G83" s="7"/>
      <c r="H83" s="7"/>
      <c r="I83" s="7"/>
      <c r="J83" s="7"/>
      <c r="K83" s="7"/>
      <c r="L83" s="7"/>
      <c r="M83" s="7"/>
      <c r="N83" s="7"/>
      <c r="P83" s="177"/>
      <c r="Q83" s="177"/>
      <c r="R83" s="177"/>
      <c r="S83" s="177"/>
      <c r="T83" s="177"/>
      <c r="U83" s="177"/>
      <c r="V83" s="177"/>
      <c r="W83" s="177"/>
      <c r="X83" s="177"/>
    </row>
    <row r="84" spans="2:24" s="21" customFormat="1" ht="12" customHeight="1">
      <c r="B84" s="21" t="s">
        <v>200</v>
      </c>
      <c r="D84" s="43" t="s">
        <v>36</v>
      </c>
      <c r="E84" s="24">
        <f>SUM(F84,K84)</f>
        <v>486</v>
      </c>
      <c r="F84" s="7">
        <v>260</v>
      </c>
      <c r="G84" s="7">
        <v>137</v>
      </c>
      <c r="H84" s="7">
        <v>0</v>
      </c>
      <c r="I84" s="7">
        <v>116</v>
      </c>
      <c r="J84" s="7">
        <v>7</v>
      </c>
      <c r="K84" s="7">
        <v>226</v>
      </c>
      <c r="L84" s="7">
        <v>0</v>
      </c>
      <c r="M84" s="7">
        <v>144</v>
      </c>
      <c r="N84" s="7">
        <v>82</v>
      </c>
      <c r="P84" s="177"/>
      <c r="Q84" s="177"/>
      <c r="R84" s="177"/>
      <c r="S84" s="177"/>
      <c r="T84" s="177"/>
      <c r="U84" s="177"/>
      <c r="V84" s="177"/>
      <c r="W84" s="177"/>
      <c r="X84" s="177"/>
    </row>
    <row r="85" spans="4:24" s="21" customFormat="1" ht="12" customHeight="1">
      <c r="D85" s="43"/>
      <c r="E85" s="24"/>
      <c r="F85" s="7"/>
      <c r="G85" s="7"/>
      <c r="H85" s="7"/>
      <c r="I85" s="7"/>
      <c r="J85" s="7"/>
      <c r="K85" s="7"/>
      <c r="L85" s="7"/>
      <c r="M85" s="7"/>
      <c r="N85" s="7"/>
      <c r="P85" s="177"/>
      <c r="Q85" s="177"/>
      <c r="R85" s="177"/>
      <c r="S85" s="177"/>
      <c r="T85" s="177"/>
      <c r="U85" s="177"/>
      <c r="V85" s="177"/>
      <c r="W85" s="177"/>
      <c r="X85" s="177"/>
    </row>
    <row r="86" spans="2:14" s="21" customFormat="1" ht="12" customHeight="1">
      <c r="B86" s="21" t="s">
        <v>174</v>
      </c>
      <c r="D86" s="43" t="s">
        <v>36</v>
      </c>
      <c r="E86" s="24">
        <f>SUM(F86,K86)</f>
        <v>404</v>
      </c>
      <c r="F86" s="7">
        <v>165</v>
      </c>
      <c r="G86" s="7">
        <v>134</v>
      </c>
      <c r="H86" s="7">
        <v>0</v>
      </c>
      <c r="I86" s="7">
        <v>27</v>
      </c>
      <c r="J86" s="7">
        <v>4</v>
      </c>
      <c r="K86" s="7">
        <v>239</v>
      </c>
      <c r="L86" s="7">
        <v>0</v>
      </c>
      <c r="M86" s="7">
        <v>199</v>
      </c>
      <c r="N86" s="7">
        <v>40</v>
      </c>
    </row>
    <row r="87" spans="4:14" s="21" customFormat="1" ht="12" customHeight="1">
      <c r="D87" s="43"/>
      <c r="E87" s="24"/>
      <c r="F87" s="7"/>
      <c r="G87" s="7"/>
      <c r="H87" s="7"/>
      <c r="I87" s="7"/>
      <c r="J87" s="7"/>
      <c r="K87" s="7"/>
      <c r="L87" s="7"/>
      <c r="M87" s="7"/>
      <c r="N87" s="7"/>
    </row>
    <row r="88" spans="2:24" s="21" customFormat="1" ht="12" customHeight="1">
      <c r="B88" s="21" t="s">
        <v>170</v>
      </c>
      <c r="D88" s="43" t="s">
        <v>36</v>
      </c>
      <c r="E88" s="24">
        <f>SUM(F88,K88)</f>
        <v>390</v>
      </c>
      <c r="F88" s="7">
        <v>166</v>
      </c>
      <c r="G88" s="7">
        <v>115</v>
      </c>
      <c r="H88" s="7">
        <v>0</v>
      </c>
      <c r="I88" s="7">
        <v>36</v>
      </c>
      <c r="J88" s="7">
        <v>15</v>
      </c>
      <c r="K88" s="7">
        <v>224</v>
      </c>
      <c r="L88" s="7">
        <v>0</v>
      </c>
      <c r="M88" s="7">
        <v>136</v>
      </c>
      <c r="N88" s="7">
        <v>88</v>
      </c>
      <c r="P88" s="177"/>
      <c r="Q88" s="177"/>
      <c r="R88" s="177"/>
      <c r="S88" s="177"/>
      <c r="T88" s="177"/>
      <c r="U88" s="177"/>
      <c r="V88" s="177"/>
      <c r="W88" s="177"/>
      <c r="X88" s="177"/>
    </row>
    <row r="89" spans="4:24" s="21" customFormat="1" ht="12" customHeight="1">
      <c r="D89" s="43"/>
      <c r="E89" s="24"/>
      <c r="F89" s="7"/>
      <c r="G89" s="7"/>
      <c r="H89" s="7"/>
      <c r="I89" s="7"/>
      <c r="J89" s="7"/>
      <c r="K89" s="7"/>
      <c r="L89" s="7"/>
      <c r="M89" s="7"/>
      <c r="N89" s="7"/>
      <c r="P89" s="177"/>
      <c r="Q89" s="177"/>
      <c r="R89" s="177"/>
      <c r="S89" s="177"/>
      <c r="T89" s="177"/>
      <c r="U89" s="177"/>
      <c r="V89" s="177"/>
      <c r="W89" s="177"/>
      <c r="X89" s="177"/>
    </row>
    <row r="90" spans="2:24" s="21" customFormat="1" ht="12" customHeight="1">
      <c r="B90" s="21" t="s">
        <v>171</v>
      </c>
      <c r="D90" s="43" t="s">
        <v>36</v>
      </c>
      <c r="E90" s="24">
        <f>SUM(F90,K90)</f>
        <v>1600</v>
      </c>
      <c r="F90" s="7">
        <v>650</v>
      </c>
      <c r="G90" s="7">
        <v>471</v>
      </c>
      <c r="H90" s="7">
        <v>0</v>
      </c>
      <c r="I90" s="7">
        <v>152</v>
      </c>
      <c r="J90" s="7">
        <v>27</v>
      </c>
      <c r="K90" s="7">
        <v>950</v>
      </c>
      <c r="L90" s="7">
        <v>13</v>
      </c>
      <c r="M90" s="7">
        <v>719</v>
      </c>
      <c r="N90" s="7">
        <v>218</v>
      </c>
      <c r="P90" s="171"/>
      <c r="Q90" s="177"/>
      <c r="R90" s="177"/>
      <c r="S90" s="177"/>
      <c r="T90" s="177"/>
      <c r="U90" s="177"/>
      <c r="V90" s="177"/>
      <c r="W90" s="177"/>
      <c r="X90" s="177"/>
    </row>
    <row r="91" spans="4:24" s="21" customFormat="1" ht="12" customHeight="1">
      <c r="D91" s="43"/>
      <c r="E91" s="24"/>
      <c r="F91" s="7"/>
      <c r="G91" s="7"/>
      <c r="H91" s="7"/>
      <c r="I91" s="7"/>
      <c r="J91" s="7"/>
      <c r="K91" s="7"/>
      <c r="L91" s="7"/>
      <c r="M91" s="7"/>
      <c r="N91" s="7"/>
      <c r="P91" s="171"/>
      <c r="Q91" s="177"/>
      <c r="R91" s="177"/>
      <c r="S91" s="177"/>
      <c r="T91" s="177"/>
      <c r="U91" s="177"/>
      <c r="V91" s="177"/>
      <c r="W91" s="177"/>
      <c r="X91" s="177"/>
    </row>
    <row r="92" spans="2:14" s="21" customFormat="1" ht="12" customHeight="1">
      <c r="B92" s="21" t="s">
        <v>175</v>
      </c>
      <c r="D92" s="43" t="s">
        <v>36</v>
      </c>
      <c r="E92" s="24">
        <f>SUM(F92,K92)</f>
        <v>293</v>
      </c>
      <c r="F92" s="7">
        <v>113</v>
      </c>
      <c r="G92" s="7">
        <v>69</v>
      </c>
      <c r="H92" s="7">
        <v>0</v>
      </c>
      <c r="I92" s="7">
        <v>38</v>
      </c>
      <c r="J92" s="7">
        <v>6</v>
      </c>
      <c r="K92" s="7">
        <v>180</v>
      </c>
      <c r="L92" s="7">
        <v>8</v>
      </c>
      <c r="M92" s="7">
        <v>141</v>
      </c>
      <c r="N92" s="7">
        <v>31</v>
      </c>
    </row>
    <row r="93" spans="4:14" s="21" customFormat="1" ht="12" customHeight="1">
      <c r="D93" s="43"/>
      <c r="E93" s="24"/>
      <c r="F93" s="7"/>
      <c r="G93" s="7"/>
      <c r="H93" s="7"/>
      <c r="I93" s="7"/>
      <c r="J93" s="7"/>
      <c r="K93" s="7"/>
      <c r="L93" s="7"/>
      <c r="M93" s="7"/>
      <c r="N93" s="7"/>
    </row>
    <row r="94" spans="2:24" s="21" customFormat="1" ht="12" customHeight="1">
      <c r="B94" s="21" t="s">
        <v>195</v>
      </c>
      <c r="D94" s="43" t="s">
        <v>36</v>
      </c>
      <c r="E94" s="24">
        <f>SUM(F94,K94)</f>
        <v>1408</v>
      </c>
      <c r="F94" s="7">
        <v>424</v>
      </c>
      <c r="G94" s="7">
        <v>297</v>
      </c>
      <c r="H94" s="7">
        <v>0</v>
      </c>
      <c r="I94" s="7">
        <v>103</v>
      </c>
      <c r="J94" s="7">
        <v>24</v>
      </c>
      <c r="K94" s="7">
        <v>984</v>
      </c>
      <c r="L94" s="7">
        <v>6</v>
      </c>
      <c r="M94" s="7">
        <v>721</v>
      </c>
      <c r="N94" s="7">
        <v>257</v>
      </c>
      <c r="P94" s="171"/>
      <c r="Q94" s="177"/>
      <c r="R94" s="177"/>
      <c r="S94" s="177"/>
      <c r="T94" s="177"/>
      <c r="U94" s="177"/>
      <c r="V94" s="177"/>
      <c r="W94" s="177"/>
      <c r="X94" s="177"/>
    </row>
    <row r="95" spans="4:24" s="21" customFormat="1" ht="12" customHeight="1">
      <c r="D95" s="43"/>
      <c r="E95" s="24"/>
      <c r="F95" s="7"/>
      <c r="G95" s="7"/>
      <c r="H95" s="7"/>
      <c r="I95" s="7"/>
      <c r="J95" s="7"/>
      <c r="K95" s="7"/>
      <c r="L95" s="7"/>
      <c r="M95" s="7"/>
      <c r="N95" s="7"/>
      <c r="P95" s="171"/>
      <c r="Q95" s="177"/>
      <c r="R95" s="177"/>
      <c r="S95" s="177"/>
      <c r="T95" s="177"/>
      <c r="U95" s="177"/>
      <c r="V95" s="177"/>
      <c r="W95" s="177"/>
      <c r="X95" s="177"/>
    </row>
    <row r="96" spans="2:24" s="21" customFormat="1" ht="12" customHeight="1">
      <c r="B96" s="21" t="s">
        <v>164</v>
      </c>
      <c r="D96" s="43" t="s">
        <v>36</v>
      </c>
      <c r="E96" s="24">
        <f>SUM(F96,K96)</f>
        <v>1065</v>
      </c>
      <c r="F96" s="7">
        <v>364</v>
      </c>
      <c r="G96" s="7">
        <v>223</v>
      </c>
      <c r="H96" s="7">
        <v>0</v>
      </c>
      <c r="I96" s="7">
        <v>115</v>
      </c>
      <c r="J96" s="7">
        <v>26</v>
      </c>
      <c r="K96" s="7">
        <v>701</v>
      </c>
      <c r="L96" s="7">
        <v>8</v>
      </c>
      <c r="M96" s="7">
        <v>513</v>
      </c>
      <c r="N96" s="7">
        <v>180</v>
      </c>
      <c r="P96" s="177"/>
      <c r="Q96" s="177"/>
      <c r="R96" s="177"/>
      <c r="S96" s="177"/>
      <c r="T96" s="177"/>
      <c r="U96" s="177"/>
      <c r="V96" s="177"/>
      <c r="W96" s="177"/>
      <c r="X96" s="177"/>
    </row>
    <row r="97" spans="4:24" s="21" customFormat="1" ht="12" customHeight="1">
      <c r="D97" s="43"/>
      <c r="E97" s="24"/>
      <c r="F97" s="7"/>
      <c r="G97" s="7"/>
      <c r="H97" s="7"/>
      <c r="I97" s="7"/>
      <c r="J97" s="7"/>
      <c r="K97" s="7"/>
      <c r="L97" s="7"/>
      <c r="M97" s="7"/>
      <c r="N97" s="7"/>
      <c r="P97" s="171"/>
      <c r="Q97" s="177"/>
      <c r="R97" s="177"/>
      <c r="S97" s="177"/>
      <c r="T97" s="177"/>
      <c r="U97" s="177"/>
      <c r="V97" s="177"/>
      <c r="W97" s="177"/>
      <c r="X97" s="177"/>
    </row>
    <row r="98" spans="2:24" s="21" customFormat="1" ht="12" customHeight="1">
      <c r="B98" s="21" t="s">
        <v>168</v>
      </c>
      <c r="D98" s="43" t="s">
        <v>36</v>
      </c>
      <c r="E98" s="24">
        <f>SUM(F98,K98)</f>
        <v>532</v>
      </c>
      <c r="F98" s="7">
        <v>186</v>
      </c>
      <c r="G98" s="7">
        <v>153</v>
      </c>
      <c r="H98" s="7">
        <v>0</v>
      </c>
      <c r="I98" s="7">
        <v>23</v>
      </c>
      <c r="J98" s="7">
        <v>10</v>
      </c>
      <c r="K98" s="7">
        <v>346</v>
      </c>
      <c r="L98" s="7">
        <v>7</v>
      </c>
      <c r="M98" s="7">
        <v>281</v>
      </c>
      <c r="N98" s="7">
        <v>58</v>
      </c>
      <c r="P98" s="177"/>
      <c r="Q98" s="177"/>
      <c r="R98" s="177"/>
      <c r="S98" s="177"/>
      <c r="T98" s="177"/>
      <c r="U98" s="177"/>
      <c r="V98" s="177"/>
      <c r="W98" s="177"/>
      <c r="X98" s="177"/>
    </row>
    <row r="99" spans="4:24" s="21" customFormat="1" ht="12" customHeight="1">
      <c r="D99" s="43"/>
      <c r="E99" s="24"/>
      <c r="F99" s="7"/>
      <c r="G99" s="7"/>
      <c r="H99" s="7"/>
      <c r="I99" s="7"/>
      <c r="J99" s="7"/>
      <c r="K99" s="7"/>
      <c r="L99" s="7"/>
      <c r="M99" s="7"/>
      <c r="N99" s="7"/>
      <c r="P99" s="177"/>
      <c r="Q99" s="177"/>
      <c r="R99" s="177"/>
      <c r="S99" s="177"/>
      <c r="T99" s="177"/>
      <c r="U99" s="177"/>
      <c r="V99" s="177"/>
      <c r="W99" s="177"/>
      <c r="X99" s="177"/>
    </row>
    <row r="100" spans="2:14" s="21" customFormat="1" ht="12" customHeight="1">
      <c r="B100" s="21" t="s">
        <v>177</v>
      </c>
      <c r="D100" s="43" t="s">
        <v>36</v>
      </c>
      <c r="E100" s="24">
        <f>SUM(F100,K100)</f>
        <v>741</v>
      </c>
      <c r="F100" s="7">
        <v>256</v>
      </c>
      <c r="G100" s="7">
        <v>142</v>
      </c>
      <c r="H100" s="7">
        <v>0</v>
      </c>
      <c r="I100" s="7">
        <v>84</v>
      </c>
      <c r="J100" s="7">
        <v>30</v>
      </c>
      <c r="K100" s="7">
        <v>485</v>
      </c>
      <c r="L100" s="7">
        <v>0</v>
      </c>
      <c r="M100" s="7">
        <v>258</v>
      </c>
      <c r="N100" s="7">
        <v>227</v>
      </c>
    </row>
    <row r="101" spans="4:14" s="21" customFormat="1" ht="12" customHeight="1">
      <c r="D101" s="43"/>
      <c r="E101" s="24"/>
      <c r="F101" s="7"/>
      <c r="G101" s="7"/>
      <c r="H101" s="7"/>
      <c r="I101" s="7"/>
      <c r="J101" s="7"/>
      <c r="K101" s="7"/>
      <c r="L101" s="7"/>
      <c r="M101" s="7"/>
      <c r="N101" s="7"/>
    </row>
    <row r="102" spans="2:24" s="21" customFormat="1" ht="12" customHeight="1">
      <c r="B102" s="21" t="s">
        <v>172</v>
      </c>
      <c r="D102" s="43" t="s">
        <v>36</v>
      </c>
      <c r="E102" s="24">
        <f>SUM(F102,K102)</f>
        <v>785</v>
      </c>
      <c r="F102" s="7">
        <v>326</v>
      </c>
      <c r="G102" s="7">
        <v>211</v>
      </c>
      <c r="H102" s="7">
        <v>0</v>
      </c>
      <c r="I102" s="7">
        <v>94</v>
      </c>
      <c r="J102" s="7">
        <v>21</v>
      </c>
      <c r="K102" s="7">
        <v>459</v>
      </c>
      <c r="L102" s="7">
        <v>4</v>
      </c>
      <c r="M102" s="7">
        <v>186</v>
      </c>
      <c r="N102" s="7">
        <v>269</v>
      </c>
      <c r="P102" s="177"/>
      <c r="Q102" s="177"/>
      <c r="R102" s="177"/>
      <c r="S102" s="177"/>
      <c r="T102" s="177"/>
      <c r="U102" s="177"/>
      <c r="V102" s="177"/>
      <c r="W102" s="177"/>
      <c r="X102" s="177"/>
    </row>
    <row r="103" spans="4:24" s="21" customFormat="1" ht="12" customHeight="1">
      <c r="D103" s="43"/>
      <c r="E103" s="24"/>
      <c r="F103" s="7"/>
      <c r="G103" s="7"/>
      <c r="H103" s="7"/>
      <c r="I103" s="7"/>
      <c r="J103" s="7"/>
      <c r="K103" s="7"/>
      <c r="L103" s="7"/>
      <c r="M103" s="7"/>
      <c r="N103" s="7"/>
      <c r="P103" s="177"/>
      <c r="Q103" s="177"/>
      <c r="R103" s="177"/>
      <c r="S103" s="177"/>
      <c r="T103" s="177"/>
      <c r="U103" s="177"/>
      <c r="V103" s="177"/>
      <c r="W103" s="177"/>
      <c r="X103" s="177"/>
    </row>
    <row r="104" spans="2:24" s="21" customFormat="1" ht="12" customHeight="1">
      <c r="B104" s="21" t="s">
        <v>148</v>
      </c>
      <c r="D104" s="43" t="s">
        <v>36</v>
      </c>
      <c r="E104" s="24">
        <f>SUM(F104,K104)</f>
        <v>208</v>
      </c>
      <c r="F104" s="7">
        <v>49</v>
      </c>
      <c r="G104" s="7">
        <v>40</v>
      </c>
      <c r="H104" s="7">
        <v>0</v>
      </c>
      <c r="I104" s="7">
        <v>0</v>
      </c>
      <c r="J104" s="7">
        <v>9</v>
      </c>
      <c r="K104" s="7">
        <v>159</v>
      </c>
      <c r="L104" s="7">
        <v>0</v>
      </c>
      <c r="M104" s="7">
        <v>156</v>
      </c>
      <c r="N104" s="7">
        <v>3</v>
      </c>
      <c r="P104" s="177"/>
      <c r="Q104" s="177"/>
      <c r="R104" s="177"/>
      <c r="S104" s="177"/>
      <c r="T104" s="177"/>
      <c r="U104" s="177"/>
      <c r="V104" s="177"/>
      <c r="W104" s="177"/>
      <c r="X104" s="177"/>
    </row>
    <row r="105" spans="4:24" s="21" customFormat="1" ht="12" customHeight="1">
      <c r="D105" s="43"/>
      <c r="E105" s="24"/>
      <c r="F105" s="7"/>
      <c r="G105" s="7"/>
      <c r="H105" s="7"/>
      <c r="I105" s="7"/>
      <c r="J105" s="7"/>
      <c r="K105" s="7"/>
      <c r="L105" s="7"/>
      <c r="M105" s="7"/>
      <c r="N105" s="7"/>
      <c r="P105" s="177"/>
      <c r="Q105" s="177"/>
      <c r="R105" s="177"/>
      <c r="S105" s="177"/>
      <c r="T105" s="177"/>
      <c r="U105" s="177"/>
      <c r="V105" s="177"/>
      <c r="W105" s="177"/>
      <c r="X105" s="177"/>
    </row>
    <row r="106" spans="2:14" s="21" customFormat="1" ht="12" customHeight="1">
      <c r="B106" s="21" t="s">
        <v>72</v>
      </c>
      <c r="D106" s="43"/>
      <c r="E106" s="24"/>
      <c r="F106" s="7"/>
      <c r="G106" s="7"/>
      <c r="H106" s="7"/>
      <c r="I106" s="7"/>
      <c r="J106" s="7"/>
      <c r="K106" s="7"/>
      <c r="L106" s="7"/>
      <c r="M106" s="7"/>
      <c r="N106" s="7"/>
    </row>
    <row r="107" spans="3:14" s="21" customFormat="1" ht="12" customHeight="1">
      <c r="C107" s="21" t="s">
        <v>73</v>
      </c>
      <c r="D107" s="43" t="s">
        <v>36</v>
      </c>
      <c r="E107" s="24">
        <f>SUM(F107,K107)</f>
        <v>265</v>
      </c>
      <c r="F107" s="7">
        <v>47</v>
      </c>
      <c r="G107" s="7">
        <v>17</v>
      </c>
      <c r="H107" s="7">
        <v>25</v>
      </c>
      <c r="I107" s="7">
        <v>5</v>
      </c>
      <c r="J107" s="7">
        <v>0</v>
      </c>
      <c r="K107" s="7">
        <v>218</v>
      </c>
      <c r="L107" s="7">
        <v>13</v>
      </c>
      <c r="M107" s="7">
        <v>205</v>
      </c>
      <c r="N107" s="7">
        <v>0</v>
      </c>
    </row>
    <row r="108" spans="2:14" s="21" customFormat="1" ht="12" customHeight="1">
      <c r="B108" s="21" t="s">
        <v>56</v>
      </c>
      <c r="D108" s="43"/>
      <c r="E108" s="24"/>
      <c r="F108" s="7"/>
      <c r="G108" s="7"/>
      <c r="H108" s="7"/>
      <c r="I108" s="7"/>
      <c r="J108" s="7"/>
      <c r="K108" s="7"/>
      <c r="L108" s="7"/>
      <c r="M108" s="7"/>
      <c r="N108" s="7"/>
    </row>
    <row r="109" spans="3:14" s="21" customFormat="1" ht="12" customHeight="1">
      <c r="C109" s="21" t="s">
        <v>57</v>
      </c>
      <c r="D109" s="43" t="s">
        <v>36</v>
      </c>
      <c r="E109" s="24">
        <f>SUM(F109,K109)</f>
        <v>266</v>
      </c>
      <c r="F109" s="7">
        <v>55</v>
      </c>
      <c r="G109" s="7">
        <v>47</v>
      </c>
      <c r="H109" s="7">
        <v>0</v>
      </c>
      <c r="I109" s="7">
        <v>0</v>
      </c>
      <c r="J109" s="7">
        <v>8</v>
      </c>
      <c r="K109" s="7">
        <v>211</v>
      </c>
      <c r="L109" s="7">
        <v>0</v>
      </c>
      <c r="M109" s="7">
        <v>211</v>
      </c>
      <c r="N109" s="7">
        <v>0</v>
      </c>
    </row>
    <row r="110" spans="4:14" s="21" customFormat="1" ht="12" customHeight="1">
      <c r="D110" s="43"/>
      <c r="E110" s="24"/>
      <c r="F110" s="7"/>
      <c r="G110" s="7"/>
      <c r="H110" s="7"/>
      <c r="I110" s="7"/>
      <c r="J110" s="7"/>
      <c r="K110" s="7"/>
      <c r="L110" s="7"/>
      <c r="M110" s="7"/>
      <c r="N110" s="7"/>
    </row>
    <row r="111" spans="2:14" s="21" customFormat="1" ht="12" customHeight="1">
      <c r="B111" s="21" t="s">
        <v>111</v>
      </c>
      <c r="D111" s="43"/>
      <c r="E111" s="24"/>
      <c r="F111" s="7"/>
      <c r="G111" s="7"/>
      <c r="H111" s="7"/>
      <c r="I111" s="7"/>
      <c r="J111" s="7"/>
      <c r="K111" s="7"/>
      <c r="L111" s="7"/>
      <c r="M111" s="7"/>
      <c r="N111" s="7"/>
    </row>
    <row r="112" spans="3:14" s="21" customFormat="1" ht="12" customHeight="1">
      <c r="C112" s="21" t="s">
        <v>402</v>
      </c>
      <c r="D112" s="43" t="s">
        <v>36</v>
      </c>
      <c r="E112" s="24">
        <f>SUM(F112,K112)</f>
        <v>305</v>
      </c>
      <c r="F112" s="7">
        <v>82</v>
      </c>
      <c r="G112" s="7">
        <v>68</v>
      </c>
      <c r="H112" s="7">
        <v>0</v>
      </c>
      <c r="I112" s="7">
        <v>7</v>
      </c>
      <c r="J112" s="7">
        <v>7</v>
      </c>
      <c r="K112" s="7">
        <v>223</v>
      </c>
      <c r="L112" s="7">
        <v>0</v>
      </c>
      <c r="M112" s="7">
        <v>223</v>
      </c>
      <c r="N112" s="7">
        <v>0</v>
      </c>
    </row>
    <row r="113" spans="4:14" s="21" customFormat="1" ht="12" customHeight="1">
      <c r="D113" s="43"/>
      <c r="E113" s="24"/>
      <c r="F113" s="7"/>
      <c r="G113" s="7"/>
      <c r="H113" s="7"/>
      <c r="I113" s="7"/>
      <c r="J113" s="7"/>
      <c r="K113" s="7"/>
      <c r="L113" s="7"/>
      <c r="M113" s="7"/>
      <c r="N113" s="7"/>
    </row>
    <row r="114" spans="2:14" s="21" customFormat="1" ht="12" customHeight="1">
      <c r="B114" s="21" t="s">
        <v>52</v>
      </c>
      <c r="D114" s="43"/>
      <c r="E114" s="24"/>
      <c r="F114" s="7"/>
      <c r="G114" s="7"/>
      <c r="H114" s="7"/>
      <c r="I114" s="7"/>
      <c r="J114" s="7"/>
      <c r="K114" s="7"/>
      <c r="L114" s="7"/>
      <c r="M114" s="7"/>
      <c r="N114" s="7"/>
    </row>
    <row r="115" spans="3:14" s="21" customFormat="1" ht="12" customHeight="1">
      <c r="C115" s="21" t="s">
        <v>54</v>
      </c>
      <c r="D115" s="43"/>
      <c r="E115" s="24"/>
      <c r="F115" s="7"/>
      <c r="G115" s="7"/>
      <c r="H115" s="7"/>
      <c r="I115" s="7"/>
      <c r="J115" s="7"/>
      <c r="K115" s="7"/>
      <c r="L115" s="7"/>
      <c r="M115" s="7"/>
      <c r="N115" s="7"/>
    </row>
    <row r="116" spans="3:14" s="21" customFormat="1" ht="12" customHeight="1">
      <c r="C116" s="21" t="s">
        <v>53</v>
      </c>
      <c r="D116" s="43" t="s">
        <v>36</v>
      </c>
      <c r="E116" s="24">
        <f>SUM(F116,K116)</f>
        <v>31</v>
      </c>
      <c r="F116" s="7">
        <v>13</v>
      </c>
      <c r="G116" s="7">
        <v>13</v>
      </c>
      <c r="H116" s="7">
        <v>0</v>
      </c>
      <c r="I116" s="7">
        <v>0</v>
      </c>
      <c r="J116" s="7">
        <v>0</v>
      </c>
      <c r="K116" s="7">
        <v>18</v>
      </c>
      <c r="L116" s="7">
        <v>0</v>
      </c>
      <c r="M116" s="7">
        <v>18</v>
      </c>
      <c r="N116" s="7">
        <v>0</v>
      </c>
    </row>
    <row r="117" spans="1:14" s="21" customFormat="1" ht="18.75" customHeight="1">
      <c r="A117" s="428" t="s">
        <v>30</v>
      </c>
      <c r="B117" s="428"/>
      <c r="C117" s="428"/>
      <c r="D117" s="428"/>
      <c r="E117" s="428"/>
      <c r="F117" s="428"/>
      <c r="G117" s="428"/>
      <c r="H117" s="428"/>
      <c r="I117" s="428"/>
      <c r="J117" s="428"/>
      <c r="K117" s="428"/>
      <c r="L117" s="428"/>
      <c r="M117" s="428"/>
      <c r="N117" s="428"/>
    </row>
    <row r="118" spans="3:14" s="21" customFormat="1" ht="12" customHeight="1">
      <c r="C118" s="29" t="s">
        <v>33</v>
      </c>
      <c r="D118" s="44" t="s">
        <v>34</v>
      </c>
      <c r="E118" s="35">
        <v>355</v>
      </c>
      <c r="F118" s="35">
        <v>132</v>
      </c>
      <c r="G118" s="35">
        <v>1</v>
      </c>
      <c r="H118" s="35">
        <v>13</v>
      </c>
      <c r="I118" s="35">
        <v>3</v>
      </c>
      <c r="J118" s="35">
        <v>115</v>
      </c>
      <c r="K118" s="35">
        <v>223</v>
      </c>
      <c r="L118" s="35">
        <v>0</v>
      </c>
      <c r="M118" s="35">
        <v>223</v>
      </c>
      <c r="N118" s="35">
        <v>0</v>
      </c>
    </row>
    <row r="119" spans="4:14" s="21" customFormat="1" ht="12" customHeight="1">
      <c r="D119" s="44" t="s">
        <v>35</v>
      </c>
      <c r="E119" s="35">
        <v>172</v>
      </c>
      <c r="F119" s="35">
        <v>43</v>
      </c>
      <c r="G119" s="35">
        <v>0</v>
      </c>
      <c r="H119" s="35">
        <v>6</v>
      </c>
      <c r="I119" s="35">
        <v>1</v>
      </c>
      <c r="J119" s="35">
        <v>36</v>
      </c>
      <c r="K119" s="35">
        <v>129</v>
      </c>
      <c r="L119" s="35">
        <v>0</v>
      </c>
      <c r="M119" s="35">
        <v>129</v>
      </c>
      <c r="N119" s="35">
        <v>0</v>
      </c>
    </row>
    <row r="120" spans="4:14" s="21" customFormat="1" ht="12" customHeight="1">
      <c r="D120" s="44" t="s">
        <v>36</v>
      </c>
      <c r="E120" s="35">
        <v>527</v>
      </c>
      <c r="F120" s="35">
        <v>175</v>
      </c>
      <c r="G120" s="35">
        <v>1</v>
      </c>
      <c r="H120" s="35">
        <v>19</v>
      </c>
      <c r="I120" s="35">
        <v>4</v>
      </c>
      <c r="J120" s="35">
        <v>151</v>
      </c>
      <c r="K120" s="35">
        <v>352</v>
      </c>
      <c r="L120" s="35">
        <v>0</v>
      </c>
      <c r="M120" s="35">
        <v>352</v>
      </c>
      <c r="N120" s="35">
        <v>0</v>
      </c>
    </row>
    <row r="121" spans="2:14" s="21" customFormat="1" ht="12" customHeight="1">
      <c r="B121" s="21" t="s">
        <v>31</v>
      </c>
      <c r="D121" s="43" t="s">
        <v>34</v>
      </c>
      <c r="E121" s="24">
        <f>SUM(F121,K121)</f>
        <v>355</v>
      </c>
      <c r="F121" s="7">
        <v>132</v>
      </c>
      <c r="G121" s="7">
        <v>1</v>
      </c>
      <c r="H121" s="7">
        <v>13</v>
      </c>
      <c r="I121" s="7">
        <v>3</v>
      </c>
      <c r="J121" s="7">
        <v>115</v>
      </c>
      <c r="K121" s="7">
        <v>223</v>
      </c>
      <c r="L121" s="7">
        <v>0</v>
      </c>
      <c r="M121" s="7">
        <v>223</v>
      </c>
      <c r="N121" s="7">
        <v>0</v>
      </c>
    </row>
    <row r="122" spans="3:14" s="21" customFormat="1" ht="12" customHeight="1">
      <c r="C122" s="21" t="s">
        <v>32</v>
      </c>
      <c r="D122" s="43" t="s">
        <v>35</v>
      </c>
      <c r="E122" s="24">
        <f>SUM(F122,K122)</f>
        <v>172</v>
      </c>
      <c r="F122" s="7">
        <v>43</v>
      </c>
      <c r="G122" s="7">
        <v>0</v>
      </c>
      <c r="H122" s="7">
        <v>6</v>
      </c>
      <c r="I122" s="7">
        <v>1</v>
      </c>
      <c r="J122" s="7">
        <v>36</v>
      </c>
      <c r="K122" s="7">
        <v>129</v>
      </c>
      <c r="L122" s="7">
        <v>0</v>
      </c>
      <c r="M122" s="7">
        <v>129</v>
      </c>
      <c r="N122" s="7">
        <v>0</v>
      </c>
    </row>
    <row r="123" spans="4:14" s="21" customFormat="1" ht="12" customHeight="1">
      <c r="D123" s="43" t="s">
        <v>36</v>
      </c>
      <c r="E123" s="24">
        <f>SUM(F123,K123)</f>
        <v>527</v>
      </c>
      <c r="F123" s="7">
        <v>175</v>
      </c>
      <c r="G123" s="7">
        <v>1</v>
      </c>
      <c r="H123" s="7">
        <v>19</v>
      </c>
      <c r="I123" s="7">
        <v>4</v>
      </c>
      <c r="J123" s="7">
        <v>151</v>
      </c>
      <c r="K123" s="7">
        <v>352</v>
      </c>
      <c r="L123" s="7">
        <v>0</v>
      </c>
      <c r="M123" s="7">
        <v>352</v>
      </c>
      <c r="N123" s="7">
        <v>0</v>
      </c>
    </row>
  </sheetData>
  <sheetProtection/>
  <mergeCells count="25">
    <mergeCell ref="N9:N14"/>
    <mergeCell ref="F8:F14"/>
    <mergeCell ref="A1:N1"/>
    <mergeCell ref="A2:N2"/>
    <mergeCell ref="A4:N4"/>
    <mergeCell ref="E6:E14"/>
    <mergeCell ref="F6:J7"/>
    <mergeCell ref="K6:N7"/>
    <mergeCell ref="A6:D14"/>
    <mergeCell ref="A3:N3"/>
    <mergeCell ref="G9:G14"/>
    <mergeCell ref="H9:H14"/>
    <mergeCell ref="K8:K14"/>
    <mergeCell ref="L8:N8"/>
    <mergeCell ref="G8:J8"/>
    <mergeCell ref="I9:I14"/>
    <mergeCell ref="J9:J14"/>
    <mergeCell ref="L9:L14"/>
    <mergeCell ref="M9:M14"/>
    <mergeCell ref="A117:N117"/>
    <mergeCell ref="A16:N16"/>
    <mergeCell ref="A65:N65"/>
    <mergeCell ref="A46:N46"/>
    <mergeCell ref="A42:N42"/>
    <mergeCell ref="A20:N20"/>
  </mergeCells>
  <printOptions/>
  <pageMargins left="0.35433070866141736" right="0.35433070866141736" top="0.5905511811023623" bottom="0.7874015748031497" header="0.31496062992125984" footer="0.31496062992125984"/>
  <pageSetup firstPageNumber="20" useFirstPageNumber="1" horizontalDpi="600" verticalDpi="600" orientation="portrait" paperSize="9" r:id="rId1"/>
  <headerFooter>
    <oddFooter>&amp;C&amp;"Arial,Standard"&amp;8&amp;P</oddFooter>
  </headerFooter>
  <rowBreaks count="2" manualBreakCount="2">
    <brk id="62" max="255" man="1"/>
    <brk id="107" max="255" man="1"/>
  </rowBreaks>
</worksheet>
</file>

<file path=xl/worksheets/sheet9.xml><?xml version="1.0" encoding="utf-8"?>
<worksheet xmlns="http://schemas.openxmlformats.org/spreadsheetml/2006/main" xmlns:r="http://schemas.openxmlformats.org/officeDocument/2006/relationships">
  <dimension ref="A1:AA80"/>
  <sheetViews>
    <sheetView zoomScale="110" zoomScaleNormal="110" zoomScaleSheetLayoutView="96" zoomScalePageLayoutView="0" workbookViewId="0" topLeftCell="A1">
      <selection activeCell="H105" sqref="H105"/>
    </sheetView>
  </sheetViews>
  <sheetFormatPr defaultColWidth="11.421875" defaultRowHeight="15"/>
  <cols>
    <col min="1" max="2" width="0.71875" style="1" customWidth="1"/>
    <col min="3" max="3" width="23.57421875" style="1" customWidth="1"/>
    <col min="4" max="4" width="2.57421875" style="1" customWidth="1"/>
    <col min="5" max="5" width="7.140625" style="1" customWidth="1"/>
    <col min="6" max="14" width="6.7109375" style="1" customWidth="1"/>
    <col min="15" max="16384" width="11.421875" style="1" customWidth="1"/>
  </cols>
  <sheetData>
    <row r="1" spans="1:14" s="5" customFormat="1" ht="12.75" customHeight="1">
      <c r="A1" s="424" t="s">
        <v>91</v>
      </c>
      <c r="B1" s="424"/>
      <c r="C1" s="424"/>
      <c r="D1" s="424"/>
      <c r="E1" s="424"/>
      <c r="F1" s="424"/>
      <c r="G1" s="424"/>
      <c r="H1" s="424"/>
      <c r="I1" s="424"/>
      <c r="J1" s="424"/>
      <c r="K1" s="424"/>
      <c r="L1" s="424"/>
      <c r="M1" s="424"/>
      <c r="N1" s="424"/>
    </row>
    <row r="2" spans="1:14" s="5" customFormat="1" ht="12.75" customHeight="1">
      <c r="A2" s="425" t="s">
        <v>92</v>
      </c>
      <c r="B2" s="425"/>
      <c r="C2" s="425"/>
      <c r="D2" s="425"/>
      <c r="E2" s="425"/>
      <c r="F2" s="425"/>
      <c r="G2" s="425"/>
      <c r="H2" s="425"/>
      <c r="I2" s="425"/>
      <c r="J2" s="425"/>
      <c r="K2" s="425"/>
      <c r="L2" s="425"/>
      <c r="M2" s="425"/>
      <c r="N2" s="425"/>
    </row>
    <row r="3" spans="1:14" s="5" customFormat="1" ht="12.75" customHeight="1">
      <c r="A3" s="425" t="s">
        <v>388</v>
      </c>
      <c r="B3" s="425"/>
      <c r="C3" s="425"/>
      <c r="D3" s="425"/>
      <c r="E3" s="425"/>
      <c r="F3" s="425"/>
      <c r="G3" s="425"/>
      <c r="H3" s="425"/>
      <c r="I3" s="425"/>
      <c r="J3" s="425"/>
      <c r="K3" s="425"/>
      <c r="L3" s="425"/>
      <c r="M3" s="425"/>
      <c r="N3" s="425"/>
    </row>
    <row r="4" spans="1:14" ht="11.25" customHeight="1">
      <c r="A4" s="426" t="s">
        <v>66</v>
      </c>
      <c r="B4" s="426"/>
      <c r="C4" s="426"/>
      <c r="D4" s="426"/>
      <c r="E4" s="426"/>
      <c r="F4" s="426"/>
      <c r="G4" s="426"/>
      <c r="H4" s="426"/>
      <c r="I4" s="426"/>
      <c r="J4" s="426"/>
      <c r="K4" s="426"/>
      <c r="L4" s="426"/>
      <c r="M4" s="426"/>
      <c r="N4" s="426"/>
    </row>
    <row r="5" spans="1:14" ht="6" customHeight="1">
      <c r="A5" s="427"/>
      <c r="B5" s="427"/>
      <c r="C5" s="427"/>
      <c r="D5" s="427"/>
      <c r="E5" s="427"/>
      <c r="F5" s="427"/>
      <c r="G5" s="427"/>
      <c r="H5" s="427"/>
      <c r="I5" s="427"/>
      <c r="J5" s="427"/>
      <c r="K5" s="427"/>
      <c r="L5" s="427"/>
      <c r="M5" s="427"/>
      <c r="N5" s="427"/>
    </row>
    <row r="6" spans="1:14" s="4" customFormat="1" ht="12" customHeight="1">
      <c r="A6" s="453" t="s">
        <v>76</v>
      </c>
      <c r="B6" s="453"/>
      <c r="C6" s="453"/>
      <c r="D6" s="454"/>
      <c r="E6" s="459" t="s">
        <v>55</v>
      </c>
      <c r="F6" s="416" t="s">
        <v>86</v>
      </c>
      <c r="G6" s="416"/>
      <c r="H6" s="416"/>
      <c r="I6" s="416"/>
      <c r="J6" s="416"/>
      <c r="K6" s="416" t="s">
        <v>202</v>
      </c>
      <c r="L6" s="416"/>
      <c r="M6" s="416"/>
      <c r="N6" s="418"/>
    </row>
    <row r="7" spans="1:14" s="4" customFormat="1" ht="12" customHeight="1">
      <c r="A7" s="455"/>
      <c r="B7" s="455"/>
      <c r="C7" s="455"/>
      <c r="D7" s="456"/>
      <c r="E7" s="460"/>
      <c r="F7" s="417"/>
      <c r="G7" s="417"/>
      <c r="H7" s="417"/>
      <c r="I7" s="417"/>
      <c r="J7" s="417"/>
      <c r="K7" s="417"/>
      <c r="L7" s="417"/>
      <c r="M7" s="417"/>
      <c r="N7" s="419"/>
    </row>
    <row r="8" spans="1:14" s="4" customFormat="1" ht="12" customHeight="1">
      <c r="A8" s="455"/>
      <c r="B8" s="455"/>
      <c r="C8" s="455"/>
      <c r="D8" s="456"/>
      <c r="E8" s="460"/>
      <c r="F8" s="449" t="s">
        <v>63</v>
      </c>
      <c r="G8" s="417" t="s">
        <v>67</v>
      </c>
      <c r="H8" s="417"/>
      <c r="I8" s="417"/>
      <c r="J8" s="417"/>
      <c r="K8" s="449" t="s">
        <v>63</v>
      </c>
      <c r="L8" s="417" t="s">
        <v>67</v>
      </c>
      <c r="M8" s="417"/>
      <c r="N8" s="419"/>
    </row>
    <row r="9" spans="1:14" s="4" customFormat="1" ht="12" customHeight="1">
      <c r="A9" s="455"/>
      <c r="B9" s="455"/>
      <c r="C9" s="455"/>
      <c r="D9" s="456"/>
      <c r="E9" s="460"/>
      <c r="F9" s="449"/>
      <c r="G9" s="449" t="s">
        <v>83</v>
      </c>
      <c r="H9" s="449" t="s">
        <v>88</v>
      </c>
      <c r="I9" s="449" t="s">
        <v>87</v>
      </c>
      <c r="J9" s="449" t="s">
        <v>89</v>
      </c>
      <c r="K9" s="449"/>
      <c r="L9" s="449" t="s">
        <v>84</v>
      </c>
      <c r="M9" s="449" t="s">
        <v>85</v>
      </c>
      <c r="N9" s="451" t="s">
        <v>64</v>
      </c>
    </row>
    <row r="10" spans="1:26" s="4" customFormat="1" ht="12" customHeight="1">
      <c r="A10" s="455"/>
      <c r="B10" s="455"/>
      <c r="C10" s="455"/>
      <c r="D10" s="456"/>
      <c r="E10" s="460"/>
      <c r="F10" s="449"/>
      <c r="G10" s="449"/>
      <c r="H10" s="449"/>
      <c r="I10" s="449"/>
      <c r="J10" s="449"/>
      <c r="K10" s="449"/>
      <c r="L10" s="449"/>
      <c r="M10" s="449"/>
      <c r="N10" s="451"/>
      <c r="P10" s="149"/>
      <c r="Q10" s="149"/>
      <c r="R10" s="149"/>
      <c r="S10" s="149"/>
      <c r="T10" s="149"/>
      <c r="U10" s="149"/>
      <c r="V10" s="149"/>
      <c r="W10" s="149"/>
      <c r="X10" s="149"/>
      <c r="Y10" s="149"/>
      <c r="Z10" s="149"/>
    </row>
    <row r="11" spans="1:27" s="4" customFormat="1" ht="12" customHeight="1">
      <c r="A11" s="455"/>
      <c r="B11" s="455"/>
      <c r="C11" s="455"/>
      <c r="D11" s="456"/>
      <c r="E11" s="460"/>
      <c r="F11" s="449"/>
      <c r="G11" s="449"/>
      <c r="H11" s="449"/>
      <c r="I11" s="449"/>
      <c r="J11" s="449"/>
      <c r="K11" s="449"/>
      <c r="L11" s="449"/>
      <c r="M11" s="449"/>
      <c r="N11" s="451"/>
      <c r="P11" s="165"/>
      <c r="Q11" s="165"/>
      <c r="R11" s="165"/>
      <c r="S11" s="165"/>
      <c r="T11" s="165"/>
      <c r="U11" s="165"/>
      <c r="V11" s="165"/>
      <c r="W11" s="165"/>
      <c r="X11" s="165"/>
      <c r="Y11" s="165"/>
      <c r="Z11" s="165"/>
      <c r="AA11" s="162"/>
    </row>
    <row r="12" spans="1:27" s="4" customFormat="1" ht="12" customHeight="1">
      <c r="A12" s="455"/>
      <c r="B12" s="455"/>
      <c r="C12" s="455"/>
      <c r="D12" s="456"/>
      <c r="E12" s="460"/>
      <c r="F12" s="449"/>
      <c r="G12" s="449"/>
      <c r="H12" s="449"/>
      <c r="I12" s="449"/>
      <c r="J12" s="449"/>
      <c r="K12" s="449"/>
      <c r="L12" s="449"/>
      <c r="M12" s="449"/>
      <c r="N12" s="451"/>
      <c r="P12" s="165"/>
      <c r="Q12" s="165"/>
      <c r="R12" s="165"/>
      <c r="S12" s="165"/>
      <c r="T12" s="165"/>
      <c r="U12" s="165"/>
      <c r="V12" s="165"/>
      <c r="W12" s="165"/>
      <c r="X12" s="165"/>
      <c r="Y12" s="165"/>
      <c r="Z12" s="165"/>
      <c r="AA12" s="162"/>
    </row>
    <row r="13" spans="1:27" s="4" customFormat="1" ht="12" customHeight="1">
      <c r="A13" s="455"/>
      <c r="B13" s="455"/>
      <c r="C13" s="455"/>
      <c r="D13" s="456"/>
      <c r="E13" s="460"/>
      <c r="F13" s="449"/>
      <c r="G13" s="449"/>
      <c r="H13" s="449"/>
      <c r="I13" s="449"/>
      <c r="J13" s="449"/>
      <c r="K13" s="449"/>
      <c r="L13" s="449"/>
      <c r="M13" s="449"/>
      <c r="N13" s="451"/>
      <c r="P13" s="165"/>
      <c r="Q13" s="165"/>
      <c r="R13" s="165"/>
      <c r="S13" s="165"/>
      <c r="T13" s="165"/>
      <c r="U13" s="165"/>
      <c r="V13" s="165"/>
      <c r="W13" s="165"/>
      <c r="X13" s="165"/>
      <c r="Y13" s="165"/>
      <c r="Z13" s="165"/>
      <c r="AA13" s="162"/>
    </row>
    <row r="14" spans="1:27" s="4" customFormat="1" ht="12" customHeight="1">
      <c r="A14" s="457"/>
      <c r="B14" s="457"/>
      <c r="C14" s="457"/>
      <c r="D14" s="458"/>
      <c r="E14" s="461"/>
      <c r="F14" s="450"/>
      <c r="G14" s="450"/>
      <c r="H14" s="450"/>
      <c r="I14" s="450"/>
      <c r="J14" s="450"/>
      <c r="K14" s="450"/>
      <c r="L14" s="450"/>
      <c r="M14" s="450"/>
      <c r="N14" s="452"/>
      <c r="P14" s="165"/>
      <c r="Q14" s="165"/>
      <c r="R14" s="165"/>
      <c r="S14" s="165"/>
      <c r="T14" s="165"/>
      <c r="U14" s="165"/>
      <c r="V14" s="165"/>
      <c r="W14" s="165"/>
      <c r="X14" s="165"/>
      <c r="Y14" s="165"/>
      <c r="Z14" s="165"/>
      <c r="AA14" s="162"/>
    </row>
    <row r="15" spans="1:27" s="4" customFormat="1" ht="3" customHeight="1">
      <c r="A15" s="240"/>
      <c r="B15" s="240"/>
      <c r="C15" s="240"/>
      <c r="D15" s="240"/>
      <c r="E15" s="240"/>
      <c r="F15" s="240"/>
      <c r="G15" s="240"/>
      <c r="H15" s="240"/>
      <c r="I15" s="240"/>
      <c r="J15" s="240"/>
      <c r="K15" s="240"/>
      <c r="L15" s="240"/>
      <c r="M15" s="240"/>
      <c r="N15" s="240"/>
      <c r="P15" s="165"/>
      <c r="Q15" s="165"/>
      <c r="R15" s="165"/>
      <c r="S15" s="165"/>
      <c r="T15" s="165"/>
      <c r="U15" s="165"/>
      <c r="V15" s="165"/>
      <c r="W15" s="165"/>
      <c r="X15" s="165"/>
      <c r="Y15" s="165"/>
      <c r="Z15" s="165"/>
      <c r="AA15" s="162"/>
    </row>
    <row r="16" spans="1:14" ht="18.75" customHeight="1">
      <c r="A16" s="401" t="s">
        <v>75</v>
      </c>
      <c r="B16" s="401"/>
      <c r="C16" s="401"/>
      <c r="D16" s="401"/>
      <c r="E16" s="401"/>
      <c r="F16" s="401"/>
      <c r="G16" s="401"/>
      <c r="H16" s="401"/>
      <c r="I16" s="401"/>
      <c r="J16" s="401"/>
      <c r="K16" s="401"/>
      <c r="L16" s="401"/>
      <c r="M16" s="401"/>
      <c r="N16" s="401"/>
    </row>
    <row r="17" spans="1:14" ht="12" customHeight="1">
      <c r="A17" s="3"/>
      <c r="B17" s="3"/>
      <c r="C17" s="2" t="s">
        <v>14</v>
      </c>
      <c r="D17" s="8" t="s">
        <v>34</v>
      </c>
      <c r="E17" s="9">
        <v>36708</v>
      </c>
      <c r="F17" s="9">
        <v>23035</v>
      </c>
      <c r="G17" s="9">
        <v>5510</v>
      </c>
      <c r="H17" s="9">
        <v>562</v>
      </c>
      <c r="I17" s="9">
        <v>15930</v>
      </c>
      <c r="J17" s="9">
        <v>1033</v>
      </c>
      <c r="K17" s="9">
        <v>13673</v>
      </c>
      <c r="L17" s="9">
        <v>482</v>
      </c>
      <c r="M17" s="9">
        <v>9138</v>
      </c>
      <c r="N17" s="9">
        <v>4053</v>
      </c>
    </row>
    <row r="18" spans="4:14" ht="12" customHeight="1">
      <c r="D18" s="8" t="s">
        <v>35</v>
      </c>
      <c r="E18" s="9">
        <v>21909</v>
      </c>
      <c r="F18" s="9">
        <v>13599</v>
      </c>
      <c r="G18" s="9">
        <v>1312</v>
      </c>
      <c r="H18" s="9">
        <v>317</v>
      </c>
      <c r="I18" s="9">
        <v>11088</v>
      </c>
      <c r="J18" s="9">
        <v>882</v>
      </c>
      <c r="K18" s="9">
        <v>8310</v>
      </c>
      <c r="L18" s="9">
        <v>49</v>
      </c>
      <c r="M18" s="9">
        <v>5036</v>
      </c>
      <c r="N18" s="9">
        <v>3225</v>
      </c>
    </row>
    <row r="19" spans="4:14" ht="12" customHeight="1">
      <c r="D19" s="8" t="s">
        <v>36</v>
      </c>
      <c r="E19" s="9">
        <v>58617</v>
      </c>
      <c r="F19" s="9">
        <v>36634</v>
      </c>
      <c r="G19" s="9">
        <v>6822</v>
      </c>
      <c r="H19" s="9">
        <v>879</v>
      </c>
      <c r="I19" s="9">
        <v>27018</v>
      </c>
      <c r="J19" s="9">
        <v>1915</v>
      </c>
      <c r="K19" s="9">
        <v>21983</v>
      </c>
      <c r="L19" s="9">
        <v>531</v>
      </c>
      <c r="M19" s="9">
        <v>14174</v>
      </c>
      <c r="N19" s="9">
        <v>7278</v>
      </c>
    </row>
    <row r="20" spans="1:27" ht="18.75" customHeight="1">
      <c r="A20" s="420" t="s">
        <v>2</v>
      </c>
      <c r="B20" s="420"/>
      <c r="C20" s="420"/>
      <c r="D20" s="420"/>
      <c r="E20" s="420"/>
      <c r="F20" s="420"/>
      <c r="G20" s="420"/>
      <c r="H20" s="420"/>
      <c r="I20" s="420"/>
      <c r="J20" s="420"/>
      <c r="K20" s="420"/>
      <c r="L20" s="420"/>
      <c r="M20" s="420"/>
      <c r="N20" s="420"/>
      <c r="O20" s="14"/>
      <c r="P20" s="160"/>
      <c r="Q20" s="160"/>
      <c r="R20" s="160"/>
      <c r="S20" s="160"/>
      <c r="T20" s="160"/>
      <c r="U20" s="160"/>
      <c r="V20" s="160"/>
      <c r="W20" s="160"/>
      <c r="X20" s="160"/>
      <c r="Y20" s="160"/>
      <c r="Z20" s="160"/>
      <c r="AA20" s="14"/>
    </row>
    <row r="21" spans="3:27" ht="12" customHeight="1">
      <c r="C21" s="2" t="s">
        <v>33</v>
      </c>
      <c r="D21" s="8" t="s">
        <v>34</v>
      </c>
      <c r="E21" s="9">
        <v>26891</v>
      </c>
      <c r="F21" s="9">
        <v>19157</v>
      </c>
      <c r="G21" s="9">
        <v>2889</v>
      </c>
      <c r="H21" s="9">
        <v>516</v>
      </c>
      <c r="I21" s="9">
        <v>15083</v>
      </c>
      <c r="J21" s="9">
        <v>669</v>
      </c>
      <c r="K21" s="9">
        <v>7734</v>
      </c>
      <c r="L21" s="9">
        <v>374</v>
      </c>
      <c r="M21" s="9">
        <v>4641</v>
      </c>
      <c r="N21" s="9">
        <v>2719</v>
      </c>
      <c r="P21" s="160"/>
      <c r="Q21" s="160"/>
      <c r="R21" s="160"/>
      <c r="S21" s="160"/>
      <c r="T21" s="160"/>
      <c r="U21" s="160"/>
      <c r="V21" s="160"/>
      <c r="W21" s="160"/>
      <c r="X21" s="160"/>
      <c r="Y21" s="160"/>
      <c r="Z21" s="160"/>
      <c r="AA21" s="14"/>
    </row>
    <row r="22" spans="4:27" ht="12" customHeight="1">
      <c r="D22" s="8" t="s">
        <v>35</v>
      </c>
      <c r="E22" s="9">
        <v>17402</v>
      </c>
      <c r="F22" s="9">
        <v>12266</v>
      </c>
      <c r="G22" s="9">
        <v>683</v>
      </c>
      <c r="H22" s="9">
        <v>283</v>
      </c>
      <c r="I22" s="9">
        <v>10667</v>
      </c>
      <c r="J22" s="9">
        <v>633</v>
      </c>
      <c r="K22" s="9">
        <v>5136</v>
      </c>
      <c r="L22" s="9">
        <v>34</v>
      </c>
      <c r="M22" s="9">
        <v>2659</v>
      </c>
      <c r="N22" s="9">
        <v>2443</v>
      </c>
      <c r="P22" s="160"/>
      <c r="Q22" s="160"/>
      <c r="R22" s="160"/>
      <c r="S22" s="160"/>
      <c r="T22" s="160"/>
      <c r="U22" s="160"/>
      <c r="V22" s="160"/>
      <c r="W22" s="160"/>
      <c r="X22" s="160"/>
      <c r="Y22" s="160"/>
      <c r="Z22" s="160"/>
      <c r="AA22" s="14"/>
    </row>
    <row r="23" spans="4:27" ht="12" customHeight="1">
      <c r="D23" s="8" t="s">
        <v>36</v>
      </c>
      <c r="E23" s="9">
        <v>44293</v>
      </c>
      <c r="F23" s="9">
        <v>31423</v>
      </c>
      <c r="G23" s="9">
        <v>3572</v>
      </c>
      <c r="H23" s="9">
        <v>799</v>
      </c>
      <c r="I23" s="9">
        <v>25750</v>
      </c>
      <c r="J23" s="9">
        <v>1302</v>
      </c>
      <c r="K23" s="9">
        <v>12870</v>
      </c>
      <c r="L23" s="9">
        <v>408</v>
      </c>
      <c r="M23" s="9">
        <v>7300</v>
      </c>
      <c r="N23" s="9">
        <v>5162</v>
      </c>
      <c r="P23" s="160"/>
      <c r="Q23" s="160"/>
      <c r="R23" s="160"/>
      <c r="S23" s="160"/>
      <c r="T23" s="160"/>
      <c r="U23" s="160"/>
      <c r="V23" s="160"/>
      <c r="W23" s="160"/>
      <c r="X23" s="160"/>
      <c r="Y23" s="160"/>
      <c r="Z23" s="160"/>
      <c r="AA23" s="14"/>
    </row>
    <row r="24" spans="1:27" ht="12" customHeight="1">
      <c r="A24" s="1" t="s">
        <v>124</v>
      </c>
      <c r="D24" s="159"/>
      <c r="E24" s="9"/>
      <c r="F24" s="9"/>
      <c r="G24" s="9"/>
      <c r="H24" s="9"/>
      <c r="I24" s="9"/>
      <c r="J24" s="9"/>
      <c r="K24" s="9"/>
      <c r="L24" s="9"/>
      <c r="M24" s="9"/>
      <c r="N24" s="9"/>
      <c r="P24" s="160"/>
      <c r="Q24" s="160"/>
      <c r="R24" s="160"/>
      <c r="S24" s="160"/>
      <c r="T24" s="160"/>
      <c r="U24" s="160"/>
      <c r="V24" s="160"/>
      <c r="W24" s="160"/>
      <c r="X24" s="160"/>
      <c r="Y24" s="160"/>
      <c r="Z24" s="160"/>
      <c r="AA24" s="14"/>
    </row>
    <row r="25" spans="2:27" ht="12" customHeight="1">
      <c r="B25" s="1" t="s">
        <v>79</v>
      </c>
      <c r="D25" s="6" t="s">
        <v>36</v>
      </c>
      <c r="E25" s="10">
        <f aca="true" t="shared" si="0" ref="E25:E37">SUM(F25,K25)</f>
        <v>5143</v>
      </c>
      <c r="F25" s="7">
        <v>2759</v>
      </c>
      <c r="G25" s="7">
        <v>610</v>
      </c>
      <c r="H25" s="7">
        <v>175</v>
      </c>
      <c r="I25" s="7">
        <v>1591</v>
      </c>
      <c r="J25" s="7">
        <v>383</v>
      </c>
      <c r="K25" s="7">
        <v>2384</v>
      </c>
      <c r="L25" s="7">
        <v>81</v>
      </c>
      <c r="M25" s="7">
        <v>1581</v>
      </c>
      <c r="N25" s="7">
        <v>722</v>
      </c>
      <c r="P25" s="163"/>
      <c r="Q25" s="163"/>
      <c r="R25" s="163"/>
      <c r="S25" s="166"/>
      <c r="T25" s="163"/>
      <c r="U25" s="166"/>
      <c r="V25" s="166"/>
      <c r="W25" s="166"/>
      <c r="X25" s="166"/>
      <c r="Y25" s="166"/>
      <c r="Z25" s="160"/>
      <c r="AA25" s="14"/>
    </row>
    <row r="26" spans="4:27" ht="12" customHeight="1">
      <c r="D26" s="6"/>
      <c r="E26" s="10"/>
      <c r="F26" s="7"/>
      <c r="G26" s="7"/>
      <c r="H26" s="7"/>
      <c r="I26" s="7"/>
      <c r="J26" s="7"/>
      <c r="K26" s="7"/>
      <c r="L26" s="7"/>
      <c r="M26" s="7"/>
      <c r="N26" s="7"/>
      <c r="P26" s="159"/>
      <c r="Q26" s="159"/>
      <c r="R26" s="161"/>
      <c r="S26" s="164"/>
      <c r="T26" s="161"/>
      <c r="U26" s="164"/>
      <c r="V26" s="159"/>
      <c r="W26" s="164"/>
      <c r="X26" s="161"/>
      <c r="Y26" s="164"/>
      <c r="Z26" s="160"/>
      <c r="AA26" s="14"/>
    </row>
    <row r="27" spans="2:27" ht="12" customHeight="1">
      <c r="B27" s="1" t="s">
        <v>38</v>
      </c>
      <c r="D27" s="6"/>
      <c r="E27" s="10"/>
      <c r="F27" s="7"/>
      <c r="G27" s="7"/>
      <c r="H27" s="7"/>
      <c r="I27" s="7"/>
      <c r="J27" s="7"/>
      <c r="K27" s="7"/>
      <c r="L27" s="7"/>
      <c r="M27" s="7"/>
      <c r="N27" s="7"/>
      <c r="P27" s="159"/>
      <c r="Q27" s="159"/>
      <c r="R27" s="161"/>
      <c r="S27" s="164"/>
      <c r="T27" s="161"/>
      <c r="U27" s="164"/>
      <c r="V27" s="159"/>
      <c r="W27" s="164"/>
      <c r="X27" s="161"/>
      <c r="Y27" s="164"/>
      <c r="Z27" s="160"/>
      <c r="AA27" s="14"/>
    </row>
    <row r="28" spans="3:27" ht="12" customHeight="1">
      <c r="C28" s="1" t="s">
        <v>39</v>
      </c>
      <c r="D28" s="6" t="s">
        <v>36</v>
      </c>
      <c r="E28" s="10">
        <f t="shared" si="0"/>
        <v>7110</v>
      </c>
      <c r="F28" s="7">
        <v>4479</v>
      </c>
      <c r="G28" s="7">
        <v>824</v>
      </c>
      <c r="H28" s="7">
        <v>214</v>
      </c>
      <c r="I28" s="7">
        <v>3217</v>
      </c>
      <c r="J28" s="7">
        <v>224</v>
      </c>
      <c r="K28" s="7">
        <v>2631</v>
      </c>
      <c r="L28" s="7">
        <v>77</v>
      </c>
      <c r="M28" s="7">
        <v>1297</v>
      </c>
      <c r="N28" s="7">
        <v>1257</v>
      </c>
      <c r="P28" s="163"/>
      <c r="Q28" s="163"/>
      <c r="R28" s="163"/>
      <c r="S28" s="166"/>
      <c r="T28" s="163"/>
      <c r="U28" s="166"/>
      <c r="V28" s="163"/>
      <c r="W28" s="166"/>
      <c r="X28" s="163"/>
      <c r="Y28" s="166"/>
      <c r="Z28" s="160"/>
      <c r="AA28" s="14"/>
    </row>
    <row r="29" spans="4:27" ht="12" customHeight="1">
      <c r="D29" s="6"/>
      <c r="E29" s="10"/>
      <c r="F29" s="7"/>
      <c r="G29" s="7"/>
      <c r="H29" s="7"/>
      <c r="I29" s="7"/>
      <c r="J29" s="7"/>
      <c r="K29" s="7"/>
      <c r="L29" s="7"/>
      <c r="M29" s="7"/>
      <c r="N29" s="7"/>
      <c r="P29" s="159"/>
      <c r="Q29" s="159"/>
      <c r="R29" s="161"/>
      <c r="S29" s="161"/>
      <c r="T29" s="161"/>
      <c r="U29" s="161"/>
      <c r="V29" s="159"/>
      <c r="W29" s="164"/>
      <c r="X29" s="161"/>
      <c r="Y29" s="161"/>
      <c r="Z29" s="160"/>
      <c r="AA29" s="14"/>
    </row>
    <row r="30" spans="2:27" ht="12" customHeight="1">
      <c r="B30" s="1" t="s">
        <v>40</v>
      </c>
      <c r="D30" s="6" t="s">
        <v>36</v>
      </c>
      <c r="E30" s="10">
        <f t="shared" si="0"/>
        <v>8578</v>
      </c>
      <c r="F30" s="7">
        <v>6683</v>
      </c>
      <c r="G30" s="7">
        <v>817</v>
      </c>
      <c r="H30" s="7">
        <v>170</v>
      </c>
      <c r="I30" s="7">
        <v>5533</v>
      </c>
      <c r="J30" s="7">
        <v>163</v>
      </c>
      <c r="K30" s="7">
        <v>1895</v>
      </c>
      <c r="L30" s="7">
        <v>94</v>
      </c>
      <c r="M30" s="7">
        <v>575</v>
      </c>
      <c r="N30" s="7">
        <v>1226</v>
      </c>
      <c r="P30" s="163"/>
      <c r="Q30" s="163"/>
      <c r="R30" s="163"/>
      <c r="S30" s="163"/>
      <c r="T30" s="163"/>
      <c r="U30" s="163"/>
      <c r="V30" s="163"/>
      <c r="W30" s="163"/>
      <c r="X30" s="163"/>
      <c r="Y30" s="163"/>
      <c r="Z30" s="160"/>
      <c r="AA30" s="14"/>
    </row>
    <row r="31" spans="4:27" ht="12" customHeight="1">
      <c r="D31" s="6"/>
      <c r="E31" s="10"/>
      <c r="F31" s="7"/>
      <c r="G31" s="7"/>
      <c r="H31" s="7"/>
      <c r="I31" s="7"/>
      <c r="J31" s="7"/>
      <c r="K31" s="7"/>
      <c r="L31" s="7"/>
      <c r="M31" s="7"/>
      <c r="N31" s="7"/>
      <c r="P31" s="159"/>
      <c r="Q31" s="159"/>
      <c r="R31" s="161"/>
      <c r="S31" s="164"/>
      <c r="T31" s="164"/>
      <c r="U31" s="161"/>
      <c r="V31" s="159"/>
      <c r="W31" s="161"/>
      <c r="X31" s="161"/>
      <c r="Y31" s="161"/>
      <c r="Z31" s="160"/>
      <c r="AA31" s="14"/>
    </row>
    <row r="32" spans="2:27" ht="12" customHeight="1">
      <c r="B32" s="1" t="s">
        <v>41</v>
      </c>
      <c r="D32" s="6"/>
      <c r="E32" s="10"/>
      <c r="F32" s="7"/>
      <c r="G32" s="7"/>
      <c r="H32" s="7"/>
      <c r="I32" s="7"/>
      <c r="J32" s="7"/>
      <c r="K32" s="7"/>
      <c r="L32" s="7"/>
      <c r="M32" s="7"/>
      <c r="N32" s="7"/>
      <c r="P32" s="159"/>
      <c r="Q32" s="159"/>
      <c r="R32" s="161"/>
      <c r="S32" s="164"/>
      <c r="T32" s="164"/>
      <c r="U32" s="164"/>
      <c r="V32" s="159"/>
      <c r="W32" s="164"/>
      <c r="X32" s="161"/>
      <c r="Y32" s="161"/>
      <c r="Z32" s="160"/>
      <c r="AA32" s="14"/>
    </row>
    <row r="33" spans="3:27" ht="12" customHeight="1">
      <c r="C33" s="1" t="s">
        <v>42</v>
      </c>
      <c r="D33" s="6" t="s">
        <v>36</v>
      </c>
      <c r="E33" s="10">
        <f t="shared" si="0"/>
        <v>11530</v>
      </c>
      <c r="F33" s="7">
        <v>9839</v>
      </c>
      <c r="G33" s="7">
        <v>614</v>
      </c>
      <c r="H33" s="7">
        <v>72</v>
      </c>
      <c r="I33" s="7">
        <v>9150</v>
      </c>
      <c r="J33" s="7">
        <v>3</v>
      </c>
      <c r="K33" s="7">
        <v>1691</v>
      </c>
      <c r="L33" s="7">
        <v>134</v>
      </c>
      <c r="M33" s="7">
        <v>1099</v>
      </c>
      <c r="N33" s="7">
        <v>458</v>
      </c>
      <c r="P33" s="163"/>
      <c r="Q33" s="163"/>
      <c r="R33" s="163"/>
      <c r="S33" s="166"/>
      <c r="T33" s="166"/>
      <c r="U33" s="163"/>
      <c r="V33" s="163"/>
      <c r="W33" s="163"/>
      <c r="X33" s="163"/>
      <c r="Y33" s="163"/>
      <c r="Z33" s="160"/>
      <c r="AA33" s="14"/>
    </row>
    <row r="34" spans="4:27" ht="12" customHeight="1">
      <c r="D34" s="6"/>
      <c r="E34" s="10"/>
      <c r="F34" s="7"/>
      <c r="G34" s="7"/>
      <c r="H34" s="7"/>
      <c r="I34" s="7"/>
      <c r="J34" s="7"/>
      <c r="K34" s="7"/>
      <c r="L34" s="7"/>
      <c r="M34" s="7"/>
      <c r="N34" s="7"/>
      <c r="P34" s="159"/>
      <c r="Q34" s="159"/>
      <c r="R34" s="161"/>
      <c r="S34" s="161"/>
      <c r="T34" s="161"/>
      <c r="U34" s="161"/>
      <c r="V34" s="159"/>
      <c r="W34" s="164"/>
      <c r="X34" s="161"/>
      <c r="Y34" s="161"/>
      <c r="Z34" s="160"/>
      <c r="AA34" s="14"/>
    </row>
    <row r="35" spans="2:27" ht="12" customHeight="1">
      <c r="B35" s="1" t="s">
        <v>44</v>
      </c>
      <c r="D35" s="6" t="s">
        <v>36</v>
      </c>
      <c r="E35" s="10">
        <f t="shared" si="0"/>
        <v>6217</v>
      </c>
      <c r="F35" s="7">
        <v>5015</v>
      </c>
      <c r="G35" s="7">
        <v>508</v>
      </c>
      <c r="H35" s="7">
        <v>136</v>
      </c>
      <c r="I35" s="7">
        <v>4299</v>
      </c>
      <c r="J35" s="7">
        <v>72</v>
      </c>
      <c r="K35" s="7">
        <v>1202</v>
      </c>
      <c r="L35" s="7">
        <v>11</v>
      </c>
      <c r="M35" s="7">
        <v>337</v>
      </c>
      <c r="N35" s="7">
        <v>854</v>
      </c>
      <c r="P35" s="163"/>
      <c r="Q35" s="163"/>
      <c r="R35" s="163"/>
      <c r="S35" s="163"/>
      <c r="T35" s="163"/>
      <c r="U35" s="163"/>
      <c r="V35" s="163"/>
      <c r="W35" s="163"/>
      <c r="X35" s="163"/>
      <c r="Y35" s="163"/>
      <c r="Z35" s="160"/>
      <c r="AA35" s="14"/>
    </row>
    <row r="36" spans="4:27" ht="12" customHeight="1">
      <c r="D36" s="6"/>
      <c r="E36" s="10"/>
      <c r="F36" s="7"/>
      <c r="G36" s="7"/>
      <c r="H36" s="7"/>
      <c r="I36" s="7"/>
      <c r="J36" s="7"/>
      <c r="K36" s="7"/>
      <c r="L36" s="7"/>
      <c r="M36" s="7"/>
      <c r="N36" s="7"/>
      <c r="P36" s="159"/>
      <c r="Q36" s="159"/>
      <c r="R36" s="161"/>
      <c r="S36" s="161"/>
      <c r="T36" s="161"/>
      <c r="U36" s="161"/>
      <c r="V36" s="159"/>
      <c r="W36" s="164"/>
      <c r="X36" s="161"/>
      <c r="Y36" s="161"/>
      <c r="Z36" s="160"/>
      <c r="AA36" s="14"/>
    </row>
    <row r="37" spans="2:27" ht="12" customHeight="1">
      <c r="B37" s="1" t="s">
        <v>45</v>
      </c>
      <c r="D37" s="6" t="s">
        <v>36</v>
      </c>
      <c r="E37" s="10">
        <f t="shared" si="0"/>
        <v>1106</v>
      </c>
      <c r="F37" s="7">
        <v>323</v>
      </c>
      <c r="G37" s="7">
        <v>78</v>
      </c>
      <c r="H37" s="7">
        <v>13</v>
      </c>
      <c r="I37" s="7">
        <v>173</v>
      </c>
      <c r="J37" s="7">
        <v>59</v>
      </c>
      <c r="K37" s="7">
        <v>783</v>
      </c>
      <c r="L37" s="7">
        <v>6</v>
      </c>
      <c r="M37" s="7">
        <v>678</v>
      </c>
      <c r="N37" s="7">
        <v>99</v>
      </c>
      <c r="P37" s="163"/>
      <c r="Q37" s="163"/>
      <c r="R37" s="163"/>
      <c r="S37" s="163"/>
      <c r="T37" s="163"/>
      <c r="U37" s="163"/>
      <c r="V37" s="163"/>
      <c r="W37" s="163"/>
      <c r="X37" s="163"/>
      <c r="Y37" s="163"/>
      <c r="Z37" s="160"/>
      <c r="AA37" s="14"/>
    </row>
    <row r="38" spans="1:27" ht="18.75" customHeight="1">
      <c r="A38" s="401" t="s">
        <v>182</v>
      </c>
      <c r="B38" s="401"/>
      <c r="C38" s="401"/>
      <c r="D38" s="401"/>
      <c r="E38" s="401"/>
      <c r="F38" s="401"/>
      <c r="G38" s="401"/>
      <c r="H38" s="401"/>
      <c r="I38" s="401"/>
      <c r="J38" s="401"/>
      <c r="K38" s="401"/>
      <c r="L38" s="401"/>
      <c r="M38" s="401"/>
      <c r="N38" s="401"/>
      <c r="P38" s="160"/>
      <c r="Q38" s="160"/>
      <c r="R38" s="160"/>
      <c r="S38" s="160"/>
      <c r="T38" s="160"/>
      <c r="U38" s="160"/>
      <c r="V38" s="160"/>
      <c r="W38" s="160"/>
      <c r="X38" s="160"/>
      <c r="Y38" s="160"/>
      <c r="Z38" s="160"/>
      <c r="AA38" s="14"/>
    </row>
    <row r="39" spans="3:27" ht="12" customHeight="1">
      <c r="C39" s="2" t="s">
        <v>33</v>
      </c>
      <c r="D39" s="8" t="s">
        <v>34</v>
      </c>
      <c r="E39" s="9">
        <v>53</v>
      </c>
      <c r="F39" s="9">
        <v>35</v>
      </c>
      <c r="G39" s="9">
        <v>17</v>
      </c>
      <c r="H39" s="9">
        <v>9</v>
      </c>
      <c r="I39" s="9">
        <v>9</v>
      </c>
      <c r="J39" s="9">
        <v>0</v>
      </c>
      <c r="K39" s="9">
        <v>18</v>
      </c>
      <c r="L39" s="9">
        <v>0</v>
      </c>
      <c r="M39" s="9">
        <v>16</v>
      </c>
      <c r="N39" s="9">
        <v>2</v>
      </c>
      <c r="P39" s="160"/>
      <c r="Q39" s="160"/>
      <c r="R39" s="160"/>
      <c r="S39" s="160"/>
      <c r="T39" s="160"/>
      <c r="U39" s="160"/>
      <c r="V39" s="160"/>
      <c r="W39" s="160"/>
      <c r="X39" s="160"/>
      <c r="Y39" s="160"/>
      <c r="Z39" s="160"/>
      <c r="AA39" s="14"/>
    </row>
    <row r="40" spans="4:27" ht="12" customHeight="1">
      <c r="D40" s="8" t="s">
        <v>35</v>
      </c>
      <c r="E40" s="9">
        <v>15</v>
      </c>
      <c r="F40" s="9">
        <v>13</v>
      </c>
      <c r="G40" s="9">
        <v>3</v>
      </c>
      <c r="H40" s="9">
        <v>4</v>
      </c>
      <c r="I40" s="9">
        <v>6</v>
      </c>
      <c r="J40" s="9">
        <v>0</v>
      </c>
      <c r="K40" s="9">
        <v>2</v>
      </c>
      <c r="L40" s="9">
        <v>0</v>
      </c>
      <c r="M40" s="9">
        <v>1</v>
      </c>
      <c r="N40" s="9">
        <v>1</v>
      </c>
      <c r="P40" s="160"/>
      <c r="Q40" s="160"/>
      <c r="R40" s="160"/>
      <c r="S40" s="160"/>
      <c r="T40" s="160"/>
      <c r="U40" s="160"/>
      <c r="V40" s="160"/>
      <c r="W40" s="160"/>
      <c r="X40" s="160"/>
      <c r="Y40" s="160"/>
      <c r="Z40" s="160"/>
      <c r="AA40" s="14"/>
    </row>
    <row r="41" spans="4:27" ht="12" customHeight="1">
      <c r="D41" s="8" t="s">
        <v>36</v>
      </c>
      <c r="E41" s="9">
        <v>68</v>
      </c>
      <c r="F41" s="9">
        <v>48</v>
      </c>
      <c r="G41" s="9">
        <v>20</v>
      </c>
      <c r="H41" s="9">
        <v>13</v>
      </c>
      <c r="I41" s="9">
        <v>15</v>
      </c>
      <c r="J41" s="9">
        <v>0</v>
      </c>
      <c r="K41" s="9">
        <v>20</v>
      </c>
      <c r="L41" s="9">
        <v>0</v>
      </c>
      <c r="M41" s="9">
        <v>17</v>
      </c>
      <c r="N41" s="9">
        <v>3</v>
      </c>
      <c r="P41" s="160"/>
      <c r="Q41" s="160"/>
      <c r="R41" s="160"/>
      <c r="S41" s="160"/>
      <c r="T41" s="160"/>
      <c r="U41" s="160"/>
      <c r="V41" s="160"/>
      <c r="W41" s="160"/>
      <c r="X41" s="160"/>
      <c r="Y41" s="160"/>
      <c r="Z41" s="160"/>
      <c r="AA41" s="14"/>
    </row>
    <row r="42" spans="1:27" ht="18.75" customHeight="1">
      <c r="A42" s="401" t="s">
        <v>17</v>
      </c>
      <c r="B42" s="401"/>
      <c r="C42" s="401"/>
      <c r="D42" s="401"/>
      <c r="E42" s="401"/>
      <c r="F42" s="401"/>
      <c r="G42" s="401"/>
      <c r="H42" s="401"/>
      <c r="I42" s="401"/>
      <c r="J42" s="401"/>
      <c r="K42" s="401"/>
      <c r="L42" s="401"/>
      <c r="M42" s="401"/>
      <c r="N42" s="401"/>
      <c r="P42" s="160"/>
      <c r="Q42" s="160"/>
      <c r="R42" s="160"/>
      <c r="S42" s="160"/>
      <c r="T42" s="160"/>
      <c r="U42" s="160"/>
      <c r="V42" s="160"/>
      <c r="W42" s="160"/>
      <c r="X42" s="160"/>
      <c r="Y42" s="160"/>
      <c r="Z42" s="160"/>
      <c r="AA42" s="14"/>
    </row>
    <row r="43" spans="3:26" ht="12" customHeight="1">
      <c r="C43" s="2" t="s">
        <v>33</v>
      </c>
      <c r="D43" s="8" t="s">
        <v>34</v>
      </c>
      <c r="E43" s="9">
        <v>834</v>
      </c>
      <c r="F43" s="9">
        <v>355</v>
      </c>
      <c r="G43" s="9">
        <v>186</v>
      </c>
      <c r="H43" s="9">
        <v>8</v>
      </c>
      <c r="I43" s="9">
        <v>51</v>
      </c>
      <c r="J43" s="9">
        <v>110</v>
      </c>
      <c r="K43" s="9">
        <v>479</v>
      </c>
      <c r="L43" s="9">
        <v>6</v>
      </c>
      <c r="M43" s="9">
        <v>445</v>
      </c>
      <c r="N43" s="9">
        <v>28</v>
      </c>
      <c r="P43" s="60"/>
      <c r="Q43" s="60"/>
      <c r="R43" s="60"/>
      <c r="S43" s="60"/>
      <c r="T43" s="60"/>
      <c r="U43" s="60"/>
      <c r="V43" s="60"/>
      <c r="W43" s="60"/>
      <c r="X43" s="60"/>
      <c r="Y43" s="60"/>
      <c r="Z43" s="60"/>
    </row>
    <row r="44" spans="4:14" ht="12" customHeight="1">
      <c r="D44" s="8" t="s">
        <v>35</v>
      </c>
      <c r="E44" s="9">
        <v>499</v>
      </c>
      <c r="F44" s="9">
        <v>188</v>
      </c>
      <c r="G44" s="9">
        <v>68</v>
      </c>
      <c r="H44" s="9">
        <v>5</v>
      </c>
      <c r="I44" s="9">
        <v>58</v>
      </c>
      <c r="J44" s="9">
        <v>57</v>
      </c>
      <c r="K44" s="9">
        <v>311</v>
      </c>
      <c r="L44" s="9">
        <v>0</v>
      </c>
      <c r="M44" s="9">
        <v>288</v>
      </c>
      <c r="N44" s="9">
        <v>23</v>
      </c>
    </row>
    <row r="45" spans="4:14" ht="12" customHeight="1">
      <c r="D45" s="8" t="s">
        <v>36</v>
      </c>
      <c r="E45" s="9">
        <v>1333</v>
      </c>
      <c r="F45" s="9">
        <v>543</v>
      </c>
      <c r="G45" s="9">
        <v>254</v>
      </c>
      <c r="H45" s="9">
        <v>13</v>
      </c>
      <c r="I45" s="9">
        <v>109</v>
      </c>
      <c r="J45" s="9">
        <v>167</v>
      </c>
      <c r="K45" s="9">
        <v>790</v>
      </c>
      <c r="L45" s="9">
        <v>6</v>
      </c>
      <c r="M45" s="9">
        <v>733</v>
      </c>
      <c r="N45" s="9">
        <v>51</v>
      </c>
    </row>
    <row r="46" spans="1:27" ht="12" customHeight="1">
      <c r="A46" s="1" t="s">
        <v>124</v>
      </c>
      <c r="D46" s="159"/>
      <c r="E46" s="9"/>
      <c r="F46" s="9"/>
      <c r="G46" s="9"/>
      <c r="H46" s="9"/>
      <c r="I46" s="9"/>
      <c r="J46" s="9"/>
      <c r="K46" s="9"/>
      <c r="L46" s="9"/>
      <c r="M46" s="9"/>
      <c r="N46" s="9"/>
      <c r="P46" s="160"/>
      <c r="Q46" s="160"/>
      <c r="R46" s="160"/>
      <c r="S46" s="160"/>
      <c r="T46" s="160"/>
      <c r="U46" s="160"/>
      <c r="V46" s="160"/>
      <c r="W46" s="160"/>
      <c r="X46" s="160"/>
      <c r="Y46" s="160"/>
      <c r="Z46" s="160"/>
      <c r="AA46" s="14"/>
    </row>
    <row r="47" spans="2:26" ht="12" customHeight="1">
      <c r="B47" s="1" t="s">
        <v>44</v>
      </c>
      <c r="D47" s="6" t="s">
        <v>36</v>
      </c>
      <c r="E47" s="10">
        <f>SUM(F47,K47)</f>
        <v>29</v>
      </c>
      <c r="F47" s="7">
        <v>15</v>
      </c>
      <c r="G47" s="7">
        <v>9</v>
      </c>
      <c r="H47" s="7">
        <v>0</v>
      </c>
      <c r="I47" s="7">
        <v>6</v>
      </c>
      <c r="J47" s="7">
        <v>0</v>
      </c>
      <c r="K47" s="7">
        <v>14</v>
      </c>
      <c r="L47" s="7">
        <v>0</v>
      </c>
      <c r="M47" s="7">
        <v>14</v>
      </c>
      <c r="N47" s="7">
        <v>0</v>
      </c>
      <c r="P47" s="60"/>
      <c r="Q47" s="60"/>
      <c r="R47" s="60"/>
      <c r="S47" s="60"/>
      <c r="T47" s="60"/>
      <c r="U47" s="60"/>
      <c r="V47" s="60"/>
      <c r="W47" s="60"/>
      <c r="X47" s="60"/>
      <c r="Y47" s="60"/>
      <c r="Z47" s="60"/>
    </row>
    <row r="48" spans="4:26" ht="12" customHeight="1">
      <c r="D48" s="6"/>
      <c r="E48" s="10"/>
      <c r="F48" s="7"/>
      <c r="G48" s="7"/>
      <c r="H48" s="7"/>
      <c r="I48" s="7"/>
      <c r="J48" s="7"/>
      <c r="K48" s="7"/>
      <c r="L48" s="7"/>
      <c r="M48" s="7"/>
      <c r="N48" s="7"/>
      <c r="P48" s="60"/>
      <c r="Q48" s="60"/>
      <c r="R48" s="60"/>
      <c r="S48" s="60"/>
      <c r="T48" s="60"/>
      <c r="U48" s="60"/>
      <c r="V48" s="60"/>
      <c r="W48" s="60"/>
      <c r="X48" s="60"/>
      <c r="Y48" s="60"/>
      <c r="Z48" s="60"/>
    </row>
    <row r="49" spans="2:26" ht="12" customHeight="1">
      <c r="B49" s="1" t="s">
        <v>45</v>
      </c>
      <c r="D49" s="6" t="s">
        <v>36</v>
      </c>
      <c r="E49" s="10">
        <f>SUM(F49,K49)</f>
        <v>1164</v>
      </c>
      <c r="F49" s="7">
        <v>510</v>
      </c>
      <c r="G49" s="7">
        <v>236</v>
      </c>
      <c r="H49" s="7">
        <v>13</v>
      </c>
      <c r="I49" s="7">
        <v>98</v>
      </c>
      <c r="J49" s="7">
        <v>163</v>
      </c>
      <c r="K49" s="7">
        <v>654</v>
      </c>
      <c r="L49" s="7">
        <v>5</v>
      </c>
      <c r="M49" s="7">
        <v>612</v>
      </c>
      <c r="N49" s="7">
        <v>37</v>
      </c>
      <c r="P49" s="60"/>
      <c r="Q49" s="60"/>
      <c r="R49" s="60"/>
      <c r="S49" s="60"/>
      <c r="T49" s="60"/>
      <c r="U49" s="60"/>
      <c r="V49" s="60"/>
      <c r="W49" s="60"/>
      <c r="X49" s="60"/>
      <c r="Y49" s="60"/>
      <c r="Z49" s="60"/>
    </row>
    <row r="50" spans="1:14" ht="18.75" customHeight="1">
      <c r="A50" s="401" t="s">
        <v>25</v>
      </c>
      <c r="B50" s="401"/>
      <c r="C50" s="401"/>
      <c r="D50" s="401"/>
      <c r="E50" s="401"/>
      <c r="F50" s="401"/>
      <c r="G50" s="401"/>
      <c r="H50" s="401"/>
      <c r="I50" s="401"/>
      <c r="J50" s="401"/>
      <c r="K50" s="401"/>
      <c r="L50" s="401"/>
      <c r="M50" s="401"/>
      <c r="N50" s="401"/>
    </row>
    <row r="51" spans="3:14" ht="12" customHeight="1">
      <c r="C51" s="2" t="s">
        <v>33</v>
      </c>
      <c r="D51" s="8" t="s">
        <v>34</v>
      </c>
      <c r="E51" s="9">
        <v>8575</v>
      </c>
      <c r="F51" s="9">
        <v>3356</v>
      </c>
      <c r="G51" s="9">
        <v>2417</v>
      </c>
      <c r="H51" s="9">
        <v>16</v>
      </c>
      <c r="I51" s="9">
        <v>784</v>
      </c>
      <c r="J51" s="9">
        <v>139</v>
      </c>
      <c r="K51" s="9">
        <v>5219</v>
      </c>
      <c r="L51" s="9">
        <v>102</v>
      </c>
      <c r="M51" s="9">
        <v>3813</v>
      </c>
      <c r="N51" s="9">
        <v>1304</v>
      </c>
    </row>
    <row r="52" spans="4:14" ht="12" customHeight="1">
      <c r="D52" s="8" t="s">
        <v>35</v>
      </c>
      <c r="E52" s="9">
        <v>3821</v>
      </c>
      <c r="F52" s="9">
        <v>1089</v>
      </c>
      <c r="G52" s="9">
        <v>558</v>
      </c>
      <c r="H52" s="9">
        <v>19</v>
      </c>
      <c r="I52" s="9">
        <v>356</v>
      </c>
      <c r="J52" s="9">
        <v>156</v>
      </c>
      <c r="K52" s="9">
        <v>2732</v>
      </c>
      <c r="L52" s="9">
        <v>15</v>
      </c>
      <c r="M52" s="9">
        <v>1959</v>
      </c>
      <c r="N52" s="9">
        <v>758</v>
      </c>
    </row>
    <row r="53" spans="4:14" ht="12" customHeight="1">
      <c r="D53" s="8" t="s">
        <v>36</v>
      </c>
      <c r="E53" s="9">
        <v>12396</v>
      </c>
      <c r="F53" s="9">
        <v>4445</v>
      </c>
      <c r="G53" s="9">
        <v>2975</v>
      </c>
      <c r="H53" s="9">
        <v>35</v>
      </c>
      <c r="I53" s="9">
        <v>1140</v>
      </c>
      <c r="J53" s="9">
        <v>295</v>
      </c>
      <c r="K53" s="9">
        <v>7951</v>
      </c>
      <c r="L53" s="9">
        <v>117</v>
      </c>
      <c r="M53" s="9">
        <v>5772</v>
      </c>
      <c r="N53" s="9">
        <v>2062</v>
      </c>
    </row>
    <row r="54" spans="1:27" ht="12" customHeight="1">
      <c r="A54" s="1" t="s">
        <v>124</v>
      </c>
      <c r="D54" s="159"/>
      <c r="E54" s="9"/>
      <c r="F54" s="9"/>
      <c r="G54" s="9"/>
      <c r="H54" s="9"/>
      <c r="I54" s="9"/>
      <c r="J54" s="9"/>
      <c r="K54" s="9"/>
      <c r="L54" s="9"/>
      <c r="M54" s="9"/>
      <c r="N54" s="9"/>
      <c r="P54" s="160"/>
      <c r="Q54" s="160"/>
      <c r="R54" s="160"/>
      <c r="S54" s="160"/>
      <c r="T54" s="160"/>
      <c r="U54" s="160"/>
      <c r="V54" s="160"/>
      <c r="W54" s="160"/>
      <c r="X54" s="160"/>
      <c r="Y54" s="160"/>
      <c r="Z54" s="160"/>
      <c r="AA54" s="14"/>
    </row>
    <row r="55" spans="2:14" ht="12" customHeight="1">
      <c r="B55" s="1" t="s">
        <v>79</v>
      </c>
      <c r="D55" s="6" t="s">
        <v>36</v>
      </c>
      <c r="E55" s="10">
        <f>SUM(F55,K55)</f>
        <v>365</v>
      </c>
      <c r="F55" s="7">
        <v>104</v>
      </c>
      <c r="G55" s="7">
        <v>56</v>
      </c>
      <c r="H55" s="7">
        <v>9</v>
      </c>
      <c r="I55" s="7">
        <v>23</v>
      </c>
      <c r="J55" s="7">
        <v>16</v>
      </c>
      <c r="K55" s="7">
        <v>261</v>
      </c>
      <c r="L55" s="7">
        <v>3</v>
      </c>
      <c r="M55" s="7">
        <v>221</v>
      </c>
      <c r="N55" s="7">
        <v>37</v>
      </c>
    </row>
    <row r="56" spans="4:14" ht="12" customHeight="1">
      <c r="D56" s="6"/>
      <c r="E56" s="10"/>
      <c r="F56" s="7"/>
      <c r="G56" s="7"/>
      <c r="H56" s="7"/>
      <c r="I56" s="7"/>
      <c r="J56" s="7"/>
      <c r="K56" s="7"/>
      <c r="L56" s="7"/>
      <c r="M56" s="7"/>
      <c r="N56" s="7"/>
    </row>
    <row r="57" spans="2:14" ht="12" customHeight="1">
      <c r="B57" s="1" t="s">
        <v>37</v>
      </c>
      <c r="D57" s="6" t="s">
        <v>36</v>
      </c>
      <c r="E57" s="10">
        <f>SUM(F57,K57)</f>
        <v>21</v>
      </c>
      <c r="F57" s="7">
        <v>5</v>
      </c>
      <c r="G57" s="7">
        <v>5</v>
      </c>
      <c r="H57" s="7">
        <v>0</v>
      </c>
      <c r="I57" s="7">
        <v>0</v>
      </c>
      <c r="J57" s="7">
        <v>0</v>
      </c>
      <c r="K57" s="7">
        <v>16</v>
      </c>
      <c r="L57" s="7">
        <v>0</v>
      </c>
      <c r="M57" s="7">
        <v>16</v>
      </c>
      <c r="N57" s="7">
        <v>0</v>
      </c>
    </row>
    <row r="58" spans="4:24" ht="12" customHeight="1">
      <c r="D58" s="6"/>
      <c r="E58" s="10"/>
      <c r="F58" s="7"/>
      <c r="G58" s="7"/>
      <c r="H58" s="7"/>
      <c r="I58" s="7"/>
      <c r="J58" s="7"/>
      <c r="K58" s="7"/>
      <c r="L58" s="7"/>
      <c r="M58" s="7"/>
      <c r="N58" s="7"/>
      <c r="P58" s="167"/>
      <c r="V58" s="167"/>
      <c r="X58" s="167"/>
    </row>
    <row r="59" spans="2:22" ht="12" customHeight="1">
      <c r="B59" s="1" t="s">
        <v>38</v>
      </c>
      <c r="D59" s="6"/>
      <c r="E59" s="10"/>
      <c r="F59" s="7"/>
      <c r="G59" s="7"/>
      <c r="H59" s="7"/>
      <c r="I59" s="7"/>
      <c r="J59" s="7"/>
      <c r="K59" s="7"/>
      <c r="L59" s="7"/>
      <c r="M59" s="7"/>
      <c r="N59" s="7"/>
      <c r="P59" s="167"/>
      <c r="V59" s="167"/>
    </row>
    <row r="60" spans="3:24" ht="12" customHeight="1">
      <c r="C60" s="1" t="s">
        <v>39</v>
      </c>
      <c r="D60" s="6" t="s">
        <v>36</v>
      </c>
      <c r="E60" s="10">
        <f>SUM(F60,K60)</f>
        <v>4029</v>
      </c>
      <c r="F60" s="7">
        <v>1165</v>
      </c>
      <c r="G60" s="7">
        <v>947</v>
      </c>
      <c r="H60" s="7">
        <v>16</v>
      </c>
      <c r="I60" s="7">
        <v>110</v>
      </c>
      <c r="J60" s="7">
        <v>92</v>
      </c>
      <c r="K60" s="7">
        <v>2864</v>
      </c>
      <c r="L60" s="7">
        <v>33</v>
      </c>
      <c r="M60" s="7">
        <v>2345</v>
      </c>
      <c r="N60" s="7">
        <v>486</v>
      </c>
      <c r="P60" s="167"/>
      <c r="Q60" s="167"/>
      <c r="V60" s="167"/>
      <c r="X60" s="167"/>
    </row>
    <row r="61" spans="4:14" ht="12" customHeight="1">
      <c r="D61" s="6"/>
      <c r="E61" s="10"/>
      <c r="F61" s="7"/>
      <c r="G61" s="7"/>
      <c r="H61" s="7"/>
      <c r="I61" s="7"/>
      <c r="J61" s="7"/>
      <c r="K61" s="7"/>
      <c r="L61" s="7"/>
      <c r="M61" s="7"/>
      <c r="N61" s="7"/>
    </row>
    <row r="62" spans="2:14" ht="12" customHeight="1">
      <c r="B62" s="1" t="s">
        <v>40</v>
      </c>
      <c r="D62" s="6" t="s">
        <v>36</v>
      </c>
      <c r="E62" s="10">
        <f>SUM(F62,K62)</f>
        <v>216</v>
      </c>
      <c r="F62" s="7">
        <v>110</v>
      </c>
      <c r="G62" s="7">
        <v>74</v>
      </c>
      <c r="H62" s="7">
        <v>0</v>
      </c>
      <c r="I62" s="7">
        <v>31</v>
      </c>
      <c r="J62" s="7">
        <v>5</v>
      </c>
      <c r="K62" s="7">
        <v>106</v>
      </c>
      <c r="L62" s="7">
        <v>0</v>
      </c>
      <c r="M62" s="7">
        <v>64</v>
      </c>
      <c r="N62" s="7">
        <v>42</v>
      </c>
    </row>
    <row r="63" spans="4:14" ht="12" customHeight="1">
      <c r="D63" s="6"/>
      <c r="E63" s="10"/>
      <c r="F63" s="7"/>
      <c r="G63" s="7"/>
      <c r="H63" s="7"/>
      <c r="I63" s="7"/>
      <c r="J63" s="7"/>
      <c r="K63" s="7"/>
      <c r="L63" s="7"/>
      <c r="M63" s="7"/>
      <c r="N63" s="7"/>
    </row>
    <row r="64" spans="2:14" ht="12" customHeight="1">
      <c r="B64" s="1" t="s">
        <v>41</v>
      </c>
      <c r="D64" s="6"/>
      <c r="E64" s="10"/>
      <c r="F64" s="7"/>
      <c r="G64" s="7"/>
      <c r="H64" s="7"/>
      <c r="I64" s="7"/>
      <c r="J64" s="7"/>
      <c r="K64" s="7"/>
      <c r="L64" s="7"/>
      <c r="M64" s="7"/>
      <c r="N64" s="7"/>
    </row>
    <row r="65" spans="3:14" ht="12" customHeight="1">
      <c r="C65" s="1" t="s">
        <v>42</v>
      </c>
      <c r="D65" s="6" t="s">
        <v>36</v>
      </c>
      <c r="E65" s="10">
        <f>SUM(F65,K65)</f>
        <v>347</v>
      </c>
      <c r="F65" s="7">
        <v>110</v>
      </c>
      <c r="G65" s="7">
        <v>77</v>
      </c>
      <c r="H65" s="7">
        <v>9</v>
      </c>
      <c r="I65" s="7">
        <v>14</v>
      </c>
      <c r="J65" s="7">
        <v>10</v>
      </c>
      <c r="K65" s="7">
        <v>237</v>
      </c>
      <c r="L65" s="7">
        <v>6</v>
      </c>
      <c r="M65" s="7">
        <v>203</v>
      </c>
      <c r="N65" s="7">
        <v>28</v>
      </c>
    </row>
    <row r="66" spans="4:14" ht="12" customHeight="1">
      <c r="D66" s="6"/>
      <c r="E66" s="10"/>
      <c r="F66" s="7"/>
      <c r="G66" s="7"/>
      <c r="H66" s="7"/>
      <c r="I66" s="7"/>
      <c r="J66" s="7"/>
      <c r="K66" s="7"/>
      <c r="L66" s="7"/>
      <c r="M66" s="7"/>
      <c r="N66" s="7"/>
    </row>
    <row r="67" spans="2:14" ht="12" customHeight="1">
      <c r="B67" s="1" t="s">
        <v>43</v>
      </c>
      <c r="D67" s="6"/>
      <c r="E67" s="10"/>
      <c r="F67" s="7"/>
      <c r="G67" s="7"/>
      <c r="H67" s="7"/>
      <c r="I67" s="7"/>
      <c r="J67" s="7"/>
      <c r="K67" s="7"/>
      <c r="L67" s="7"/>
      <c r="M67" s="7"/>
      <c r="N67" s="7"/>
    </row>
    <row r="68" spans="3:14" ht="12" customHeight="1">
      <c r="C68" s="1" t="s">
        <v>80</v>
      </c>
      <c r="D68" s="6" t="s">
        <v>36</v>
      </c>
      <c r="E68" s="10">
        <f>SUM(F68,K68)</f>
        <v>525</v>
      </c>
      <c r="F68" s="7">
        <v>141</v>
      </c>
      <c r="G68" s="7">
        <v>106</v>
      </c>
      <c r="H68" s="7">
        <v>0</v>
      </c>
      <c r="I68" s="7">
        <v>17</v>
      </c>
      <c r="J68" s="7">
        <v>18</v>
      </c>
      <c r="K68" s="7">
        <v>384</v>
      </c>
      <c r="L68" s="7">
        <v>0</v>
      </c>
      <c r="M68" s="7">
        <v>194</v>
      </c>
      <c r="N68" s="7">
        <v>190</v>
      </c>
    </row>
    <row r="69" spans="4:14" ht="12" customHeight="1">
      <c r="D69" s="6"/>
      <c r="E69" s="10"/>
      <c r="F69" s="7"/>
      <c r="G69" s="7"/>
      <c r="H69" s="7"/>
      <c r="I69" s="7"/>
      <c r="J69" s="7"/>
      <c r="K69" s="7"/>
      <c r="L69" s="7"/>
      <c r="M69" s="7"/>
      <c r="N69" s="7"/>
    </row>
    <row r="70" spans="2:25" ht="12" customHeight="1">
      <c r="B70" s="1" t="s">
        <v>44</v>
      </c>
      <c r="D70" s="6" t="s">
        <v>36</v>
      </c>
      <c r="E70" s="10">
        <f>SUM(F70,K70)</f>
        <v>4978</v>
      </c>
      <c r="F70" s="7">
        <v>2043</v>
      </c>
      <c r="G70" s="7">
        <v>1524</v>
      </c>
      <c r="H70" s="7">
        <v>0</v>
      </c>
      <c r="I70" s="7">
        <v>458</v>
      </c>
      <c r="J70" s="7">
        <v>61</v>
      </c>
      <c r="K70" s="7">
        <v>2935</v>
      </c>
      <c r="L70" s="7">
        <v>40</v>
      </c>
      <c r="M70" s="7">
        <v>1879</v>
      </c>
      <c r="N70" s="7">
        <v>1016</v>
      </c>
      <c r="P70" s="167"/>
      <c r="Q70" s="167"/>
      <c r="R70" s="167"/>
      <c r="V70" s="167"/>
      <c r="X70" s="167"/>
      <c r="Y70" s="167"/>
    </row>
    <row r="71" spans="4:14" ht="12" customHeight="1">
      <c r="D71" s="6"/>
      <c r="E71" s="10"/>
      <c r="F71" s="7"/>
      <c r="G71" s="7"/>
      <c r="H71" s="7"/>
      <c r="I71" s="7"/>
      <c r="J71" s="7"/>
      <c r="K71" s="7"/>
      <c r="L71" s="7"/>
      <c r="M71" s="7"/>
      <c r="N71" s="7"/>
    </row>
    <row r="72" spans="2:14" ht="12" customHeight="1">
      <c r="B72" s="1" t="s">
        <v>50</v>
      </c>
      <c r="D72" s="6"/>
      <c r="E72" s="10"/>
      <c r="F72" s="7"/>
      <c r="G72" s="7"/>
      <c r="H72" s="7"/>
      <c r="I72" s="7"/>
      <c r="J72" s="7"/>
      <c r="K72" s="7"/>
      <c r="L72" s="7"/>
      <c r="M72" s="7"/>
      <c r="N72" s="7"/>
    </row>
    <row r="73" spans="3:16" ht="12" customHeight="1">
      <c r="C73" s="1" t="s">
        <v>51</v>
      </c>
      <c r="D73" s="6" t="s">
        <v>36</v>
      </c>
      <c r="E73" s="10">
        <f>SUM(F73,K73)</f>
        <v>1565</v>
      </c>
      <c r="F73" s="7">
        <v>671</v>
      </c>
      <c r="G73" s="7">
        <v>113</v>
      </c>
      <c r="H73" s="7">
        <v>0</v>
      </c>
      <c r="I73" s="7">
        <v>480</v>
      </c>
      <c r="J73" s="7">
        <v>78</v>
      </c>
      <c r="K73" s="7">
        <v>894</v>
      </c>
      <c r="L73" s="7">
        <v>35</v>
      </c>
      <c r="M73" s="7">
        <v>639</v>
      </c>
      <c r="N73" s="7">
        <v>220</v>
      </c>
      <c r="P73" s="167"/>
    </row>
    <row r="74" spans="1:14" ht="18.75" customHeight="1">
      <c r="A74" s="401" t="s">
        <v>30</v>
      </c>
      <c r="B74" s="401"/>
      <c r="C74" s="401"/>
      <c r="D74" s="401"/>
      <c r="E74" s="401"/>
      <c r="F74" s="401"/>
      <c r="G74" s="401"/>
      <c r="H74" s="401"/>
      <c r="I74" s="401"/>
      <c r="J74" s="401"/>
      <c r="K74" s="401"/>
      <c r="L74" s="401"/>
      <c r="M74" s="401"/>
      <c r="N74" s="401"/>
    </row>
    <row r="75" spans="3:14" ht="12" customHeight="1">
      <c r="C75" s="2" t="s">
        <v>33</v>
      </c>
      <c r="D75" s="8" t="s">
        <v>34</v>
      </c>
      <c r="E75" s="9">
        <v>355</v>
      </c>
      <c r="F75" s="9">
        <v>132</v>
      </c>
      <c r="G75" s="9">
        <v>1</v>
      </c>
      <c r="H75" s="9">
        <v>13</v>
      </c>
      <c r="I75" s="9">
        <v>3</v>
      </c>
      <c r="J75" s="9">
        <v>115</v>
      </c>
      <c r="K75" s="9">
        <v>223</v>
      </c>
      <c r="L75" s="9">
        <v>0</v>
      </c>
      <c r="M75" s="9">
        <v>223</v>
      </c>
      <c r="N75" s="9">
        <v>0</v>
      </c>
    </row>
    <row r="76" spans="4:14" ht="12" customHeight="1">
      <c r="D76" s="8" t="s">
        <v>35</v>
      </c>
      <c r="E76" s="9">
        <v>172</v>
      </c>
      <c r="F76" s="9">
        <v>43</v>
      </c>
      <c r="G76" s="9">
        <v>0</v>
      </c>
      <c r="H76" s="9">
        <v>6</v>
      </c>
      <c r="I76" s="9">
        <v>1</v>
      </c>
      <c r="J76" s="9">
        <v>36</v>
      </c>
      <c r="K76" s="9">
        <v>129</v>
      </c>
      <c r="L76" s="9">
        <v>0</v>
      </c>
      <c r="M76" s="9">
        <v>129</v>
      </c>
      <c r="N76" s="9">
        <v>0</v>
      </c>
    </row>
    <row r="77" spans="4:14" ht="12" customHeight="1">
      <c r="D77" s="8" t="s">
        <v>36</v>
      </c>
      <c r="E77" s="9">
        <v>527</v>
      </c>
      <c r="F77" s="9">
        <v>175</v>
      </c>
      <c r="G77" s="9">
        <v>1</v>
      </c>
      <c r="H77" s="9">
        <v>19</v>
      </c>
      <c r="I77" s="9">
        <v>4</v>
      </c>
      <c r="J77" s="9">
        <v>151</v>
      </c>
      <c r="K77" s="9">
        <v>352</v>
      </c>
      <c r="L77" s="9">
        <v>0</v>
      </c>
      <c r="M77" s="9">
        <v>352</v>
      </c>
      <c r="N77" s="9">
        <v>0</v>
      </c>
    </row>
    <row r="78" spans="2:14" ht="12.75">
      <c r="B78" s="1" t="s">
        <v>38</v>
      </c>
      <c r="D78" s="6" t="s">
        <v>34</v>
      </c>
      <c r="E78" s="10">
        <f>SUM(F78,K78)</f>
        <v>355</v>
      </c>
      <c r="F78" s="7">
        <v>132</v>
      </c>
      <c r="G78" s="7">
        <v>1</v>
      </c>
      <c r="H78" s="7">
        <v>13</v>
      </c>
      <c r="I78" s="7">
        <v>3</v>
      </c>
      <c r="J78" s="7">
        <v>115</v>
      </c>
      <c r="K78" s="7">
        <v>223</v>
      </c>
      <c r="L78" s="7">
        <v>0</v>
      </c>
      <c r="M78" s="7">
        <v>223</v>
      </c>
      <c r="N78" s="7">
        <v>0</v>
      </c>
    </row>
    <row r="79" spans="3:14" ht="12" customHeight="1">
      <c r="C79" s="1" t="s">
        <v>39</v>
      </c>
      <c r="D79" s="6" t="s">
        <v>35</v>
      </c>
      <c r="E79" s="10">
        <f>SUM(F79,K79)</f>
        <v>172</v>
      </c>
      <c r="F79" s="7">
        <v>43</v>
      </c>
      <c r="G79" s="7">
        <v>0</v>
      </c>
      <c r="H79" s="7">
        <v>6</v>
      </c>
      <c r="I79" s="7">
        <v>1</v>
      </c>
      <c r="J79" s="7">
        <v>36</v>
      </c>
      <c r="K79" s="7">
        <v>129</v>
      </c>
      <c r="L79" s="7">
        <v>0</v>
      </c>
      <c r="M79" s="7">
        <v>129</v>
      </c>
      <c r="N79" s="7">
        <v>0</v>
      </c>
    </row>
    <row r="80" spans="4:14" ht="12.75">
      <c r="D80" s="6" t="s">
        <v>36</v>
      </c>
      <c r="E80" s="10">
        <f>SUM(F80,K80)</f>
        <v>527</v>
      </c>
      <c r="F80" s="7">
        <v>175</v>
      </c>
      <c r="G80" s="7">
        <v>1</v>
      </c>
      <c r="H80" s="7">
        <v>19</v>
      </c>
      <c r="I80" s="7">
        <v>4</v>
      </c>
      <c r="J80" s="7">
        <v>151</v>
      </c>
      <c r="K80" s="7">
        <v>352</v>
      </c>
      <c r="L80" s="7">
        <v>0</v>
      </c>
      <c r="M80" s="7">
        <v>352</v>
      </c>
      <c r="N80" s="7">
        <v>0</v>
      </c>
    </row>
  </sheetData>
  <sheetProtection/>
  <mergeCells count="26">
    <mergeCell ref="E6:E14"/>
    <mergeCell ref="F6:J7"/>
    <mergeCell ref="A4:N4"/>
    <mergeCell ref="A5:N5"/>
    <mergeCell ref="A20:N20"/>
    <mergeCell ref="A38:N38"/>
    <mergeCell ref="A74:N74"/>
    <mergeCell ref="A16:N16"/>
    <mergeCell ref="A50:N50"/>
    <mergeCell ref="A1:N1"/>
    <mergeCell ref="A2:N2"/>
    <mergeCell ref="A3:N3"/>
    <mergeCell ref="J9:J14"/>
    <mergeCell ref="L9:L14"/>
    <mergeCell ref="M9:M14"/>
    <mergeCell ref="A6:D14"/>
    <mergeCell ref="A42:N42"/>
    <mergeCell ref="K6:N7"/>
    <mergeCell ref="G9:G14"/>
    <mergeCell ref="H9:H14"/>
    <mergeCell ref="I9:I14"/>
    <mergeCell ref="N9:N14"/>
    <mergeCell ref="F8:F14"/>
    <mergeCell ref="G8:J8"/>
    <mergeCell ref="K8:K14"/>
    <mergeCell ref="L8:N8"/>
  </mergeCells>
  <printOptions/>
  <pageMargins left="0.35433070866141736" right="0.35433070866141736" top="0.5905511811023623" bottom="0.7874015748031497" header="0.31496062992125984" footer="0.31496062992125984"/>
  <pageSetup firstPageNumber="23" useFirstPageNumber="1" horizontalDpi="600" verticalDpi="600" orientation="portrait" paperSize="9" r:id="rId1"/>
  <headerFooter>
    <oddFooter>&amp;C&amp;"Arial,Standard"&amp;8&amp;P</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Mauer, Verena (LfStaD)</dc:creator>
  <cp:keywords/>
  <dc:description/>
  <cp:lastModifiedBy>Schulz, Udo (LfStat)</cp:lastModifiedBy>
  <cp:lastPrinted>2018-03-23T08:03:24Z</cp:lastPrinted>
  <dcterms:created xsi:type="dcterms:W3CDTF">2017-11-23T08:34:35Z</dcterms:created>
  <dcterms:modified xsi:type="dcterms:W3CDTF">2018-03-23T10:59:48Z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