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6="http://schemas.microsoft.com/office/spreadsheetml/2016/revision6" mc:Ignorable="x15">
  <fileVersion appName="xl" lastEdited="7" lowestEdited="7" rupBuild="20382"/>
  <workbookPr codeName="DieseArbeitsmappe" defaultThemeVersion="124226"/>
  <bookViews>
    <workbookView xWindow="32760" yWindow="885" windowWidth="14520" windowHeight="10725" tabRatio="901" activeTab="0"/>
  </bookViews>
  <sheets>
    <sheet name="Inhaltsverzeichnis" sheetId="44" r:id="rId1"/>
    <sheet name="Vorbemerkungen" sheetId="73" r:id="rId2"/>
    <sheet name="noch Vorbemerkungen" sheetId="74" r:id="rId3"/>
    <sheet name="Abb1_Abb2" sheetId="97" r:id="rId4"/>
    <sheet name="Übersicht 1" sheetId="80" r:id="rId5"/>
    <sheet name="Übersicht 2" sheetId="81" r:id="rId6"/>
    <sheet name="Tabelle1" sheetId="78" r:id="rId7"/>
    <sheet name="Tabelle2" sheetId="79" r:id="rId8"/>
    <sheet name="Tabelle 3.1" sheetId="102" r:id="rId9"/>
    <sheet name="Tabelle 3.2" sheetId="103" r:id="rId10"/>
    <sheet name="Tabelle 3.3" sheetId="104" r:id="rId11"/>
  </sheets>
  <definedNames>
    <definedName name="_xlnm.Print_Area" localSheetId="3">'Abb1_Abb2'!$A$1:$H$60</definedName>
    <definedName name="_xlnm.Print_Area" localSheetId="2">'noch Vorbemerkungen'!$A$1:$H$26</definedName>
    <definedName name="_xlnm.Print_Area" localSheetId="8">'Tabelle 3.1'!$A$1:$Y$327</definedName>
    <definedName name="_xlnm.Print_Area" localSheetId="9">'Tabelle 3.2'!$A$1:$Z$77</definedName>
    <definedName name="_xlnm.Print_Area" localSheetId="10">'Tabelle 3.3'!$A$1:$Z$100</definedName>
    <definedName name="_xlnm.Print_Area" localSheetId="6">'Tabelle1'!$A$1:$S$79</definedName>
    <definedName name="_xlnm.Print_Area" localSheetId="7">'Tabelle2'!$A$1:$N$50</definedName>
    <definedName name="_xlnm.Print_Area" localSheetId="4">'Übersicht 1'!$A$1:$R$84</definedName>
    <definedName name="_xlnm.Print_Area" localSheetId="5">'Übersicht 2'!$A$1:$L$74</definedName>
    <definedName name="_xlnm.Print_Area" localSheetId="1">'Vorbemerkungen'!$A$1:$B$73</definedName>
  </definedNames>
  <calcPr calcId="191029"/>
</workbook>
</file>

<file path=xl/sharedStrings.xml><?xml version="1.0" encoding="utf-8"?>
<sst xmlns="http://schemas.openxmlformats.org/spreadsheetml/2006/main" count="3306" uniqueCount="484">
  <si>
    <t>insgesamt</t>
  </si>
  <si>
    <t xml:space="preserve"> </t>
  </si>
  <si>
    <t>davon</t>
  </si>
  <si>
    <t>Verän-
derung
in %</t>
  </si>
  <si>
    <t>Hochschulart
—————
Hochschule
————
Art des Studiengangs</t>
  </si>
  <si>
    <t>—————</t>
  </si>
  <si>
    <t>Studierende</t>
  </si>
  <si>
    <t xml:space="preserve">darunter staatliche Fachhochschulen </t>
  </si>
  <si>
    <t>Übersicht 1. Studierende insgesamt und Studienanfänger/-innen an den Hochschulen in Bayern</t>
  </si>
  <si>
    <t xml:space="preserve">HaW Augsburg </t>
  </si>
  <si>
    <t xml:space="preserve">HaW Coburg </t>
  </si>
  <si>
    <t xml:space="preserve">HaW Hof </t>
  </si>
  <si>
    <t xml:space="preserve">HaW Landshut </t>
  </si>
  <si>
    <t xml:space="preserve">HaW München </t>
  </si>
  <si>
    <t xml:space="preserve">HaW Neu-Ulm </t>
  </si>
  <si>
    <t xml:space="preserve">HaW Würzburg-Schweinfurt </t>
  </si>
  <si>
    <t>Art des Studiengangs
————————
Fächergruppe
bzw. angestrebte
Lehramtsprüfung</t>
  </si>
  <si>
    <t xml:space="preserve">Kunst, Kunstwissenschaft </t>
  </si>
  <si>
    <t>Zusammen</t>
  </si>
  <si>
    <t>Fachhochschulen</t>
  </si>
  <si>
    <t xml:space="preserve">Rechts-, Wirtschafts- u. Sozialwissenschaften </t>
  </si>
  <si>
    <t>Nachrichtlich: Wirtschaftsingenieurwesen (beide Schwer-</t>
  </si>
  <si>
    <t xml:space="preserve">punkte zusammen) </t>
  </si>
  <si>
    <t>Verwaltungsfachhochschulen</t>
  </si>
  <si>
    <t>Hochschulen insgesamt</t>
  </si>
  <si>
    <t>Insgesamt</t>
  </si>
  <si>
    <t>Deutsche Studierende</t>
  </si>
  <si>
    <t>Universitäten</t>
  </si>
  <si>
    <t>m</t>
  </si>
  <si>
    <t>w</t>
  </si>
  <si>
    <t>i</t>
  </si>
  <si>
    <t>Kunsthochschulen</t>
  </si>
  <si>
    <t>darunter</t>
  </si>
  <si>
    <t>Fachhochschulen zusammen</t>
  </si>
  <si>
    <t>Inhaltsverzeichnis</t>
  </si>
  <si>
    <t>Abbildungen und Tabellen</t>
  </si>
  <si>
    <t>Vorbemerkungen</t>
  </si>
  <si>
    <t>In die Erhebung einbezogen sind grundsätzlich alle an einer der folgenden Hochschulen eingeschriebenen Studierenden:</t>
  </si>
  <si>
    <t>Fachhochschule für öffentliche Verwaltung und Rechtspflege in Bayern (mit Abteilungen in Fürstenfeldbruck, Herrsching, Hof, München, Starnberg, Wasserburg a.Inn).</t>
  </si>
  <si>
    <t>Die Studierenden der Fachhochschule des Bundes für öffentliche Verwaltung, die teilweise in Bayern ausgebildet werden (Fachbereich Öffentliche Sicherheit, Fachbereich Sozialversicherung), sind in der amtlichen Hochschulstatistik Bayerns nicht enthalten; sie werden von denjenigen Statistischen Landesämtern erfasst, in deren Bereich der Sitz des Fachbereichs liegt, an dem das Hauptstudium absolviert wird.</t>
  </si>
  <si>
    <t>Definitionen</t>
  </si>
  <si>
    <t>wissenschaftliche und künstlerische</t>
  </si>
  <si>
    <t xml:space="preserve">    Studiengänge </t>
  </si>
  <si>
    <t xml:space="preserve">TH Ingolstadt </t>
  </si>
  <si>
    <t xml:space="preserve">TH Nürnberg </t>
  </si>
  <si>
    <t xml:space="preserve">OTH Regensburg </t>
  </si>
  <si>
    <t xml:space="preserve">Hochschulen </t>
  </si>
  <si>
    <t xml:space="preserve">Universitäten zusammen </t>
  </si>
  <si>
    <r>
      <rPr>
        <sz val="8"/>
        <rFont val="Arial"/>
        <family val="2"/>
      </rPr>
      <t>Kunsthochschulen</t>
    </r>
    <r>
      <rPr>
        <b/>
        <sz val="8"/>
        <rFont val="Arial"/>
        <family val="2"/>
      </rPr>
      <t xml:space="preserve"> zusammen </t>
    </r>
  </si>
  <si>
    <t xml:space="preserve">Akademie der Bildenden Künste München </t>
  </si>
  <si>
    <t xml:space="preserve">Akademie der Bildenden Künste Nürnberg </t>
  </si>
  <si>
    <t xml:space="preserve">HaW Weihenstephan-Triesdorf </t>
  </si>
  <si>
    <r>
      <t>Studierende im 1. Hochschulsemester</t>
    </r>
    <r>
      <rPr>
        <b/>
        <sz val="10"/>
        <rFont val="Arial"/>
        <family val="2"/>
      </rPr>
      <t xml:space="preserve"> (Studienanfänger/-innen) </t>
    </r>
    <r>
      <rPr>
        <sz val="10"/>
        <rFont val="Arial"/>
        <family val="2"/>
      </rPr>
      <t>sind im Berichtssemester erstmalig an einer Hochschule in Deutschland eingeschrieben.</t>
    </r>
  </si>
  <si>
    <t>Abkürzungen</t>
  </si>
  <si>
    <t xml:space="preserve">TH Deggendorf </t>
  </si>
  <si>
    <t>OTH</t>
  </si>
  <si>
    <t>Ostbayerische Technische Hochschule</t>
  </si>
  <si>
    <t>HaW</t>
  </si>
  <si>
    <t>Hochschule für angewandte Wissenschaften</t>
  </si>
  <si>
    <t>TH</t>
  </si>
  <si>
    <t>Technische Hochschule</t>
  </si>
  <si>
    <t>FB</t>
  </si>
  <si>
    <t>Fachbereich</t>
  </si>
  <si>
    <t>männlich</t>
  </si>
  <si>
    <t>weiblich</t>
  </si>
  <si>
    <t>HZB</t>
  </si>
  <si>
    <t>Hochschulzugangsberechtigung</t>
  </si>
  <si>
    <t>FH</t>
  </si>
  <si>
    <t>Fachhochschule</t>
  </si>
  <si>
    <t>Ausländische Studierende</t>
  </si>
  <si>
    <t>darunter im 1.</t>
  </si>
  <si>
    <t>Sommersemester</t>
  </si>
  <si>
    <t>Hochschulart
—————
Hochschule</t>
  </si>
  <si>
    <t>Nachweis der Hochschulen gemäß der im jeweiligen Semester gültigen Zuordnung zu Hochschularten</t>
  </si>
  <si>
    <t>Sommer-
semester</t>
  </si>
  <si>
    <t>Studierende der</t>
  </si>
  <si>
    <t>darunter in</t>
  </si>
  <si>
    <t>Phil.-Theol.
Hochschulen</t>
  </si>
  <si>
    <t>Kunst-
hoch-
schulen</t>
  </si>
  <si>
    <r>
      <t>Fach-
hoch-
schulen</t>
    </r>
    <r>
      <rPr>
        <vertAlign val="superscript"/>
        <sz val="8"/>
        <rFont val="Arial"/>
        <family val="2"/>
      </rPr>
      <t>1)</t>
    </r>
  </si>
  <si>
    <t>Hoch-
schulen
insge-
samt</t>
  </si>
  <si>
    <t>wissen-
schaftl.</t>
  </si>
  <si>
    <t>Fach-
hoch-
schul-</t>
  </si>
  <si>
    <t>Fachhoch-
schul-</t>
  </si>
  <si>
    <t>Studiengänge</t>
  </si>
  <si>
    <t>Studiengängen</t>
  </si>
  <si>
    <t>r</t>
  </si>
  <si>
    <r>
      <rPr>
        <b/>
        <i/>
        <sz val="10"/>
        <rFont val="Arial"/>
        <family val="2"/>
      </rPr>
      <t>Hochschulsemester:</t>
    </r>
    <r>
      <rPr>
        <i/>
        <sz val="10"/>
        <rFont val="Arial"/>
        <family val="2"/>
      </rPr>
      <t xml:space="preserve"> </t>
    </r>
    <r>
      <rPr>
        <sz val="10"/>
        <rFont val="Arial"/>
        <family val="2"/>
      </rPr>
      <t>Gesamtzahl der Semester, die eine Studierende bzw. ein Studierender an Hochschulen im Bundesgebiet eingeschrieben war (einschließlich Urlaubssemester).</t>
    </r>
  </si>
  <si>
    <t>FS</t>
  </si>
  <si>
    <t>Fachsemester</t>
  </si>
  <si>
    <t>HS</t>
  </si>
  <si>
    <t>Hochschulsemester</t>
  </si>
  <si>
    <t>Evang.</t>
  </si>
  <si>
    <t>Evangelische</t>
  </si>
  <si>
    <t>Kath.</t>
  </si>
  <si>
    <t>Katholische</t>
  </si>
  <si>
    <t>Kreisschl.</t>
  </si>
  <si>
    <t>Kreisschlüssel</t>
  </si>
  <si>
    <t>Priv.</t>
  </si>
  <si>
    <t>Private</t>
  </si>
  <si>
    <t>Fächergruppe</t>
  </si>
  <si>
    <t>Deutsche und ausländische Studierende</t>
  </si>
  <si>
    <t>zusammen</t>
  </si>
  <si>
    <t>Studienbereich</t>
  </si>
  <si>
    <t>Allgemeine und vergleichende Literatur- und Sprachwissenschaft</t>
  </si>
  <si>
    <t>Anglistik, Amerikanistik</t>
  </si>
  <si>
    <t>Architektur, Innenarchitektur</t>
  </si>
  <si>
    <t>Bauingenieurwesen</t>
  </si>
  <si>
    <t>Chemie</t>
  </si>
  <si>
    <t>Erziehungswissenschaften</t>
  </si>
  <si>
    <t>Geographie</t>
  </si>
  <si>
    <t>Germanistik (Deutsch, germanische Sprachen ohne Anglistik)</t>
  </si>
  <si>
    <t>Geschichte</t>
  </si>
  <si>
    <t>Gesundheitswissenschaften allgemein</t>
  </si>
  <si>
    <t>Humanmedizin (ohne Zahnmedizin)</t>
  </si>
  <si>
    <t>Informatik</t>
  </si>
  <si>
    <t>Ingenieurwesen allgemein</t>
  </si>
  <si>
    <t>Kulturwissenschaften i.e.S.</t>
  </si>
  <si>
    <t>Kunst, Kunstwissenschaft allgemein</t>
  </si>
  <si>
    <t>Maschinenbau/Verfahrenstechnik</t>
  </si>
  <si>
    <t>Mathematik</t>
  </si>
  <si>
    <t>Pharmazie</t>
  </si>
  <si>
    <t>Philosophie</t>
  </si>
  <si>
    <t>Physik, Astronomie</t>
  </si>
  <si>
    <t>Psychologie</t>
  </si>
  <si>
    <t>Rechtswissenschaften</t>
  </si>
  <si>
    <t>Romanistik</t>
  </si>
  <si>
    <t>Sozialwesen</t>
  </si>
  <si>
    <t>Sport, Sportwissenschaft</t>
  </si>
  <si>
    <t>Verkehrstechnik, Nautik</t>
  </si>
  <si>
    <t>Verwaltungswissenschaften</t>
  </si>
  <si>
    <t>Wirtschaftswissenschaften</t>
  </si>
  <si>
    <t>Zahnmedizin</t>
  </si>
  <si>
    <t>Gestaltung</t>
  </si>
  <si>
    <t>Studienfach</t>
  </si>
  <si>
    <t>Angewandte Sprachwissenschaft</t>
  </si>
  <si>
    <t>Germanistik/Deutsch</t>
  </si>
  <si>
    <t>Anglistik/Englisch</t>
  </si>
  <si>
    <t>Politikwissenschaft/Politologie</t>
  </si>
  <si>
    <t>Soziologie</t>
  </si>
  <si>
    <t>Soziale Arbeit</t>
  </si>
  <si>
    <t>Rechtswissenschaft</t>
  </si>
  <si>
    <t>Innere Verwaltung</t>
  </si>
  <si>
    <t>Justizvollzug</t>
  </si>
  <si>
    <t>Polizei/Verfassungsschutz</t>
  </si>
  <si>
    <t>Rechtspflege</t>
  </si>
  <si>
    <t>Zoll- und Steuerverwaltung</t>
  </si>
  <si>
    <t>Betriebswirtschaftslehre</t>
  </si>
  <si>
    <t>Medienwirtschaft/Medienmanagement</t>
  </si>
  <si>
    <t>Intern. Betriebswirtschaft/Management</t>
  </si>
  <si>
    <t>Tourismuswirtschaft</t>
  </si>
  <si>
    <t>Erziehungswissenschaft (Pädagogik)</t>
  </si>
  <si>
    <t>Physik</t>
  </si>
  <si>
    <t>Geographie/Erdkunde</t>
  </si>
  <si>
    <t>Gesundheitswissenschaften/-management</t>
  </si>
  <si>
    <t>Medizin (Allgemein-Medizin)</t>
  </si>
  <si>
    <t>Maschinenbau/-wesen</t>
  </si>
  <si>
    <t>Bauingenieurwesen/Ingenieurbau</t>
  </si>
  <si>
    <t>Computer- und Kommunikationstechniken</t>
  </si>
  <si>
    <t>Wirtschaftsinformatik</t>
  </si>
  <si>
    <t>Kunstgeschichte, Kunstwissenschaft</t>
  </si>
  <si>
    <t>Graphikdesign/Kommunikationsgestaltung</t>
  </si>
  <si>
    <r>
      <t>Studierende im 1. Fachsemester</t>
    </r>
    <r>
      <rPr>
        <b/>
        <sz val="10"/>
        <rFont val="Arial"/>
        <family val="2"/>
      </rPr>
      <t xml:space="preserve"> (Fachstudienanfänger/-innen)</t>
    </r>
    <r>
      <rPr>
        <sz val="10"/>
        <rFont val="Arial"/>
        <family val="2"/>
      </rPr>
      <t xml:space="preserve"> sind die Studierenden im 1. Hochschulsemester (mit Ausnahme derer, denen Fachstudienzeiten z. B. im Ausland oder an einer Berufsakademie angerechnet wurden) sowie diejenigen Studierenden, die vorher in einem anderen als dem im Berichtssemester angegebenen Studiengang eingeschrieben waren, wobei ihnen von diesem anderen Studiengang kein(e) Fachsemester angerechnet wurde(n) (z. B. Fachwechsler oder Anfänger eines weiterführenden Studiums in einem anderen Fach als dem des vorangehenden Studiums).</t>
    </r>
  </si>
  <si>
    <r>
      <rPr>
        <sz val="10"/>
        <rFont val="Arial"/>
        <family val="2"/>
      </rPr>
      <t>Als</t>
    </r>
    <r>
      <rPr>
        <i/>
        <sz val="10"/>
        <rFont val="Arial"/>
        <family val="2"/>
      </rPr>
      <t xml:space="preserve"> </t>
    </r>
    <r>
      <rPr>
        <b/>
        <i/>
        <sz val="10"/>
        <rFont val="Arial"/>
        <family val="2"/>
      </rPr>
      <t>Studiengang</t>
    </r>
    <r>
      <rPr>
        <sz val="10"/>
        <rFont val="Arial"/>
        <family val="2"/>
      </rPr>
      <t xml:space="preserve"> wird eine abgeschlossene, in Studien- und Prüfungsordnungen vorgesehene berufsqualifizierende oder berufsbezogene Hochschulausbildung bezeichnet. Für die Bundesstatistik werden für Studierende ggf. bis zu zwei Studiengänge mit jeweils bis zu drei Studienfächern übermittelt. Der Studiengang ist eine Kombination aus den angestrebten Abschlussprüfungen und dem Studienfach, wobei die fachliche Zuordnung grundsätzlich nach dem ersten Studienfach im ersten Studiengang erfolgt.</t>
    </r>
  </si>
  <si>
    <t xml:space="preserve">Vorbemerkungen, Definitionen, Abkürzungen </t>
  </si>
  <si>
    <t>LA</t>
  </si>
  <si>
    <t>Lehramt</t>
  </si>
  <si>
    <t xml:space="preserve">Verwaltungswesen einschließlich Verwaltungsinformatik </t>
  </si>
  <si>
    <t>Wissenschaftliche Hochschulen</t>
  </si>
  <si>
    <t xml:space="preserve">Geisteswissenschaften </t>
  </si>
  <si>
    <t>Studienfach Werkstofftechnik im Studienbereich Materialwissenschaft und Werkstofftechnik</t>
  </si>
  <si>
    <t>Studienfach Werkstoffwissenschaften im Studienbereich Maschinenbau/Verfahrenstechnik</t>
  </si>
  <si>
    <t>Fächergruppe Agrar-, Forst- und Ernährungswissenschaften, Veterinärmedizin</t>
  </si>
  <si>
    <t>06
07</t>
  </si>
  <si>
    <t>Fächergruppe Veterinärmedizin
Fächergruppe Agrar-, Forst- und Ernährungswissenschaften</t>
  </si>
  <si>
    <t>Studienbereich Informatik in der Fächergruppe Ingenieurwissenschaften</t>
  </si>
  <si>
    <t>Studienbereich Informatik in der Fächergruppe Mathematik, Naturwissenschaften</t>
  </si>
  <si>
    <t>zusammengefasst in Studienfach Sonderpädagogik im Studienbereich Erziehungswissenschaften</t>
  </si>
  <si>
    <t>027
051 
062 
063
087 
099 
190 
151 
170</t>
  </si>
  <si>
    <t>Blinden-/Sehbehindertenpädagogik im Studienbereich Sonderpädagogik
Erziehungsschwierigenpädagogik im Studienbereich Sonderpädagogik
Gehörlosen-/Schwerhörigenpädagogik im Studienbereich Sonderpädagogik
Geistigbehindertenpädagogik/Praktisch-Bildbaren-Pädagogik im Studienbereich Sonderpädagogik
Körperbehindertenpädagogik im Studienbereich Sonderpädagogik
Lernbehindertenpädagogik im Studienbereich Sonderpädagogik
Sonderpädagogik im Studienbereich Sonderpädagogik
Sprachheilpädagogik/Logopädie im Studienbereich Sonderpädagogik
Verhaltensgestörtenpädagogik im Studienbereich Sonderpädagogik</t>
  </si>
  <si>
    <t>Studienbereich Erziehungswissenschaften in der Fächergruppe Rechts-, Wirtschafts- und
Sozialwissenschaften</t>
  </si>
  <si>
    <t>Studienbereich Erziehungswissenschaften in der Fächergruppe Sprach- und Kulturwissenschaften</t>
  </si>
  <si>
    <t>Studienbereich Psychologie in der Fächergruppe Rechts-, Wirtschafts- und Sozialwissenschaften</t>
  </si>
  <si>
    <t>Studienbereich Psychologie in der Fächergruppe Sprach- und Kulturwissenschaften</t>
  </si>
  <si>
    <t>Neue Zuordnung bisheriger Fächergruppen, Studienbereichen bzw. Studienfächer</t>
  </si>
  <si>
    <t>Studienfach Materialwissenschaften</t>
  </si>
  <si>
    <t>Studienbereich Materialwissenschaft und Werkstofftechnik</t>
  </si>
  <si>
    <t>Studienfach Islamische Studien</t>
  </si>
  <si>
    <t>Studienbereich Islamische Studien</t>
  </si>
  <si>
    <t>Neue Studienbereiche bzw. Studienfächer</t>
  </si>
  <si>
    <t>Studienfach Kommunikations- und Informationstechnik</t>
  </si>
  <si>
    <t>Studienfach Nachrichten-/Informationstechnik</t>
  </si>
  <si>
    <t>Studienbereich Elektrotechnik und Informationstechnik</t>
  </si>
  <si>
    <t>Studienbereich Elektrotechnik</t>
  </si>
  <si>
    <t>Studienfach Pädagogik der frühen Kindheit</t>
  </si>
  <si>
    <t>Studienfach Frühpädagogik</t>
  </si>
  <si>
    <t>Studienfach Berufs- und Wirtschaftspädagogik</t>
  </si>
  <si>
    <t>Studienfach Berufspädagogik</t>
  </si>
  <si>
    <t>Studienfach Deutsch als Fremdsprache oder als Zweitsprache</t>
  </si>
  <si>
    <t>Studienfach Deutsch für Ausländer</t>
  </si>
  <si>
    <t>Studienbereich Geisteswissenschaften allgemein</t>
  </si>
  <si>
    <t>Studienbereich Sprach- und Kulturwissenschaften allgemein</t>
  </si>
  <si>
    <t>Fächergruppe Geisteswissenschaften</t>
  </si>
  <si>
    <t>Fächergruppe Sprach- und Kulturwissenschaften</t>
  </si>
  <si>
    <t>Schlüssel</t>
  </si>
  <si>
    <t>Bezeichnung</t>
  </si>
  <si>
    <t>Textänderungen</t>
  </si>
  <si>
    <t>ab WS 2015/16</t>
  </si>
  <si>
    <t>bis einschließlich SS 2015</t>
  </si>
  <si>
    <t>Änderung der Fächersystematik ab WS 2015/16:</t>
  </si>
  <si>
    <t>Übersicht 2. Studierende und Studienanfänger/-innen an den Hochschulen in Bayern im Sommer-</t>
  </si>
  <si>
    <t>Lfd. Nr.</t>
  </si>
  <si>
    <t>–</t>
  </si>
  <si>
    <t>Elektrotechnik und Informationstechnik</t>
  </si>
  <si>
    <t>Theologische Hochschulen</t>
  </si>
  <si>
    <r>
      <t xml:space="preserve">   1)</t>
    </r>
    <r>
      <rPr>
        <sz val="8"/>
        <rFont val="Arial"/>
        <family val="2"/>
      </rPr>
      <t xml:space="preserve"> Durch die Änderung der Lehramtsprüfungsordnung  zum 01.10.2013 wurde das LA Hauptschulen in LA Mittelschulen umbenannt. - </t>
    </r>
    <r>
      <rPr>
        <vertAlign val="superscript"/>
        <sz val="8"/>
        <rFont val="Arial"/>
        <family val="2"/>
      </rPr>
      <t>2)</t>
    </r>
    <r>
      <rPr>
        <sz val="8"/>
        <rFont val="Arial"/>
        <family val="2"/>
      </rPr>
      <t xml:space="preserve"> Ein-schließlich Master Wirtschaftspädagogik (früher Diplomhandelslehrer).  - </t>
    </r>
    <r>
      <rPr>
        <vertAlign val="superscript"/>
        <sz val="8"/>
        <rFont val="Arial"/>
        <family val="2"/>
      </rPr>
      <t>3)</t>
    </r>
    <r>
      <rPr>
        <sz val="8"/>
        <rFont val="Arial"/>
        <family val="2"/>
      </rPr>
      <t xml:space="preserve"> Derzeit werden diese Lehramtsstudiengänge umgestellt. Das Lehramtsstudium wird künftig in Modulen organisiert, denen Leistungspunkte zugeordnet sind. Die Universitäten können hierzu auch lehramtsgeeignete Bachelor- bzw. Master-Studiengänge anbieten, innerhalb derer Zulassungsvoraussetzungen zur Ersten Staatsprüfung erworben werden können. Alleinige Zugangsvoraussetzung zum Vorbereitungsdienst für ein Lehramt an öffentlichen Schulen bleibt aber weiterhin das Bestehen der Ersten Staatsprüfung für dieses Lehramt. </t>
    </r>
  </si>
  <si>
    <r>
      <t xml:space="preserve">Nach der Definition der Hochschulstatistik ist ein </t>
    </r>
    <r>
      <rPr>
        <b/>
        <sz val="10"/>
        <rFont val="Arial"/>
        <family val="2"/>
      </rPr>
      <t>Studienfach</t>
    </r>
    <r>
      <rPr>
        <i/>
        <sz val="10"/>
        <rFont val="Arial"/>
        <family val="2"/>
      </rPr>
      <t xml:space="preserve"> </t>
    </r>
    <r>
      <rPr>
        <sz val="10"/>
        <rFont val="Arial"/>
        <family val="2"/>
      </rPr>
      <t>die in Prüfungsordnungen festgelegte, ggf. sinngemäß vereinheitlichte Bezeichnung für eine wissenschaftliche oder künstlerische Disziplin, in der ein wissenschaftlicher bzw. künstlerischer Abschluss möglich ist.
Für Zwecke der bundeseinheitlichen Studierendenstatistik wird eine Fächersystematik benutzt, in der sehr spezielle hochschulinterne Studienfächer einer entsprechenden Schlüsselposition zugeordnet werden. Mehrere verwandte Fächer sind zu Studienbereichen und diese zu acht großen Fächergruppen zusammengefasst.
Zum Wintersemester 2015/16 gab es eine Änderung in der Fächersystematik (siehe nachfolgende Übersicht), die bei der Auswertung von Zeitreihen zu Fächergruppen und Studienbereichen berücksichtigt werden muss.</t>
    </r>
  </si>
  <si>
    <t>Akademie der Bildenden Künste München</t>
  </si>
  <si>
    <t>Akademie der Bildenden Künste Nürnberg</t>
  </si>
  <si>
    <t>OTH Amberg-Weiden</t>
  </si>
  <si>
    <t>HaW Augsburg</t>
  </si>
  <si>
    <t>HaW Coburg</t>
  </si>
  <si>
    <t>TH Deggendorf</t>
  </si>
  <si>
    <t>HaW Hof</t>
  </si>
  <si>
    <t>TH Ingolstadt</t>
  </si>
  <si>
    <t>HaW Kempten</t>
  </si>
  <si>
    <t>HaW Landshut</t>
  </si>
  <si>
    <t>HaW München</t>
  </si>
  <si>
    <t>HaW Neu-Ulm</t>
  </si>
  <si>
    <t>OTH Regensburg</t>
  </si>
  <si>
    <t>HaW Weihenstephan-Triesdorf</t>
  </si>
  <si>
    <t>HaW Würzburg-Schweinfurt</t>
  </si>
  <si>
    <t xml:space="preserve">Agrar-, Forst- und Ernährungswissenschaften, </t>
  </si>
  <si>
    <t>Wissenschaftliche Hochschulen:</t>
  </si>
  <si>
    <t>- Universitäten (staatlich/ kirchlich/ Körperschaft des öffentlichen Rechts)</t>
  </si>
  <si>
    <t>- Philosophisch-Theologische Hochschulen (kirchlich)</t>
  </si>
  <si>
    <t>- Kunsthochschulen</t>
  </si>
  <si>
    <t>staatlich/ privat/ kirchlich</t>
  </si>
  <si>
    <r>
      <rPr>
        <b/>
        <i/>
        <sz val="10"/>
        <rFont val="Arial"/>
        <family val="2"/>
      </rPr>
      <t>Studierende</t>
    </r>
    <r>
      <rPr>
        <sz val="10"/>
        <rFont val="Arial"/>
        <family val="2"/>
      </rPr>
      <t xml:space="preserve"> sind in einem Fachstudium  immatrikulierte/eingeschriebene Personen, ohne Beurlaubte. Studienkollegiate und Gaststudierende werden nicht erfasst. Studierende, die an mehreren Hochschulen eingeschrieben sind, z. B. aufgrund von Kooperations- oder Lehramtsstudiengängen, werden einmal als Haupthörer und an den Hochschulen der weiteren Einschreibungen als Nebenhörer erfasst. Dadurch kommt es zu Mehrfacherfassungen von Studierenden. Der Anteil der Nebenhörer an den Studierenden (Haupt- und Nebenhörer) ist so geringfügig, dass die Ergebnisse der Studierendenstatistik hierdurch nur unwesentlich beeinträchtigt werden.</t>
    </r>
  </si>
  <si>
    <t>Übersicht 2. Studierende und Studienanfänger/-innen an den Hochschulen in Bayern im Sommersemester</t>
  </si>
  <si>
    <r>
      <t xml:space="preserve">    1)</t>
    </r>
    <r>
      <rPr>
        <sz val="8"/>
        <rFont val="Arial"/>
        <family val="2"/>
      </rPr>
      <t xml:space="preserve"> Einschließlich Verwaltungsfachhochschulen.</t>
    </r>
  </si>
  <si>
    <t>Mathematik, Naturwissenschaften allgemein</t>
  </si>
  <si>
    <t>3.1 Deutsche und ausländische Studierende bzw. Studienanfänger/-innen in Bayern im</t>
  </si>
  <si>
    <t>3.2 Deutsche und ausländische Studierende bzw. Studienanfänger/-innen in Bayern im</t>
  </si>
  <si>
    <t>3.3 Deutsche und ausländische Studierende bzw. Studienanfänger/-innen in Bayern im</t>
  </si>
  <si>
    <r>
      <rPr>
        <b/>
        <i/>
        <sz val="10"/>
        <rFont val="Arial"/>
        <family val="2"/>
      </rPr>
      <t>Studienkollegs</t>
    </r>
    <r>
      <rPr>
        <sz val="10"/>
        <rFont val="Arial"/>
        <family val="2"/>
      </rPr>
      <t xml:space="preserve"> sind Bildungseinrichtungen, in denen Studienbewerber mit einer ausländischen Hochschulzugangsberechtigung (HZB), welche nicht dem deutschen Abitur gleichwertig anerkannt ist, auf ein wissenschaftliches Studium an einer deutschen Hochschule vorbereitet werden. Sie erwerben erst mit dem Abschluss am Studienkolleg eine deutsche HZB und können danach das Fachstudium beginnen. Sie werden mit besonderem Hörerstatus erfasst und zählen somit nicht als Haupt- oder Nebenhörer.</t>
    </r>
  </si>
  <si>
    <r>
      <t xml:space="preserve">In den Berichtstabellen leiten die Wörter </t>
    </r>
    <r>
      <rPr>
        <b/>
        <i/>
        <sz val="10"/>
        <rFont val="Arial"/>
        <family val="2"/>
      </rPr>
      <t>„davon“</t>
    </r>
    <r>
      <rPr>
        <sz val="10"/>
        <rFont val="Arial"/>
        <family val="2"/>
      </rPr>
      <t xml:space="preserve"> eine Aufgliederung und </t>
    </r>
    <r>
      <rPr>
        <b/>
        <i/>
        <sz val="10"/>
        <rFont val="Arial"/>
        <family val="2"/>
      </rPr>
      <t>„darunter“</t>
    </r>
    <r>
      <rPr>
        <sz val="10"/>
        <rFont val="Arial"/>
        <family val="2"/>
      </rPr>
      <t xml:space="preserve"> eine Ausgliederung ein. Die Aufgliederung bedeutet, dass alle Merkmalsausprägungen aufgefächert werden und die Summen über alle Einzelwerte die Gesamtsumme ergeben. Bei einer Ausgliederung werden lediglich bestimmte Sachverhalte herausgegriffen, und die Summe der Einzelwerte entspricht nicht der Gesamtsumme. Ausgliederungen (auch „darunter“-Positionen genannt) werden im vorliegenden Bericht teilweise auch zur Geheimhaltung nach §16 I Bundesstatistikgesetz genutzt, um nur solche Tabellenzeilen auszuweisen, die ausreichend hohe Fallzahlen enthalten.</t>
    </r>
  </si>
  <si>
    <t xml:space="preserve">Wissenschaftliche und künstlerische </t>
  </si>
  <si>
    <t xml:space="preserve">Studiengänge (ohne Lehramt) </t>
  </si>
  <si>
    <t xml:space="preserve">Sport </t>
  </si>
  <si>
    <t xml:space="preserve">Rechts-, Wirtschafts- und Sozialwissenschaften </t>
  </si>
  <si>
    <t xml:space="preserve">Mathematik, Naturwissenschaften </t>
  </si>
  <si>
    <t xml:space="preserve">Humanmedizin/Gesundheitswissenschaften </t>
  </si>
  <si>
    <t xml:space="preserve">   Veterinärmedizin </t>
  </si>
  <si>
    <t xml:space="preserve">Ingenieurwissenschaften </t>
  </si>
  <si>
    <t xml:space="preserve">darunter Informatik </t>
  </si>
  <si>
    <t xml:space="preserve">Lehramtsstudiengänge </t>
  </si>
  <si>
    <t xml:space="preserve">Lehramt an Grundschulen </t>
  </si>
  <si>
    <t xml:space="preserve">Lehramt an Realschulen </t>
  </si>
  <si>
    <t xml:space="preserve">Lehramt an Gymnasien </t>
  </si>
  <si>
    <t xml:space="preserve">Lehramt an Sonderschulen </t>
  </si>
  <si>
    <t xml:space="preserve">Fachhochschulstudiengänge </t>
  </si>
  <si>
    <t xml:space="preserve">allgemein </t>
  </si>
  <si>
    <t xml:space="preserve">Erziehungswissenschaften </t>
  </si>
  <si>
    <t xml:space="preserve">Psychologie </t>
  </si>
  <si>
    <t xml:space="preserve">Sozialwesen </t>
  </si>
  <si>
    <t xml:space="preserve">Rechtswissenschaften </t>
  </si>
  <si>
    <t xml:space="preserve">Regionalwissenschaften </t>
  </si>
  <si>
    <t xml:space="preserve">Wirtschaftswissenschaften </t>
  </si>
  <si>
    <t xml:space="preserve">Sozialwissenschaften </t>
  </si>
  <si>
    <t xml:space="preserve">Informatik </t>
  </si>
  <si>
    <r>
      <t>Lehramt an beruflichen Schulen</t>
    </r>
    <r>
      <rPr>
        <vertAlign val="superscript"/>
        <sz val="8"/>
        <rFont val="Arial"/>
        <family val="2"/>
      </rPr>
      <t>2)</t>
    </r>
    <r>
      <rPr>
        <sz val="8"/>
        <rFont val="Arial"/>
        <family val="2"/>
      </rPr>
      <t xml:space="preserve"> ……………….……..</t>
    </r>
  </si>
  <si>
    <r>
      <t>Lehramt an Mittelschulen</t>
    </r>
    <r>
      <rPr>
        <vertAlign val="superscript"/>
        <sz val="8"/>
        <rFont val="Arial"/>
        <family val="2"/>
      </rPr>
      <t>1)</t>
    </r>
    <r>
      <rPr>
        <sz val="8"/>
        <rFont val="Arial"/>
        <family val="2"/>
      </rPr>
      <t xml:space="preserve"> ……………………….……..</t>
    </r>
  </si>
  <si>
    <t>Wirtschaftsingenieurwesen (mit wirtschaftswissen-</t>
  </si>
  <si>
    <t xml:space="preserve">    schaftlichem Schwerpunkt) </t>
  </si>
  <si>
    <t>darunter Wirtschaftsingenieurwesen (mit ingenieurwissen-</t>
  </si>
  <si>
    <t xml:space="preserve">Kath. Stiftungshochschule München </t>
  </si>
  <si>
    <t xml:space="preserve">Verwaltungswissenschaften </t>
  </si>
  <si>
    <t>Geisteswissenschaften allgemein</t>
  </si>
  <si>
    <t>Agrarwissenschaften, Lebensmittel- und Getränketechnologie</t>
  </si>
  <si>
    <t>Fachhochschulen (ohne Verwaltungsfachhochschulen)</t>
  </si>
  <si>
    <t>Diakoniewissenschaft</t>
  </si>
  <si>
    <t>Sportwissenschaft</t>
  </si>
  <si>
    <t>Geisteswissenschaften</t>
  </si>
  <si>
    <t>Sport</t>
  </si>
  <si>
    <t>Rechts-, Wirtschafts- und Sozialwissenschaften</t>
  </si>
  <si>
    <t>Mathematik, Naturwissenschaften</t>
  </si>
  <si>
    <t>Ingenieurwissenschaften</t>
  </si>
  <si>
    <t>Kunst, Kunstwissenschaft</t>
  </si>
  <si>
    <t>Humanmedizin/Gesundheitswissenschaften</t>
  </si>
  <si>
    <t>Agrar-, Forst- und Ernährungswissenschaften, Veterinärmedizin</t>
  </si>
  <si>
    <t>TH Aschaffenburg</t>
  </si>
  <si>
    <t>TH Rosenheim</t>
  </si>
  <si>
    <r>
      <t>Lehramt Bachelor</t>
    </r>
    <r>
      <rPr>
        <vertAlign val="superscript"/>
        <sz val="8"/>
        <rFont val="Arial"/>
        <family val="2"/>
      </rPr>
      <t xml:space="preserve">3) </t>
    </r>
    <r>
      <rPr>
        <sz val="8"/>
        <rFont val="Arial"/>
        <family val="2"/>
      </rPr>
      <t>………………………………….……</t>
    </r>
  </si>
  <si>
    <r>
      <t>Lehramt Master</t>
    </r>
    <r>
      <rPr>
        <vertAlign val="superscript"/>
        <sz val="8"/>
        <rFont val="Arial"/>
        <family val="2"/>
      </rPr>
      <t>3)</t>
    </r>
    <r>
      <rPr>
        <sz val="8"/>
        <rFont val="Arial"/>
        <family val="2"/>
      </rPr>
      <t xml:space="preserve"> …………………………………………</t>
    </r>
  </si>
  <si>
    <r>
      <t>lehramtsbezogene Studiengänge</t>
    </r>
    <r>
      <rPr>
        <vertAlign val="superscript"/>
        <sz val="8"/>
        <rFont val="Arial"/>
        <family val="2"/>
      </rPr>
      <t>3)</t>
    </r>
    <r>
      <rPr>
        <sz val="8"/>
        <rFont val="Arial"/>
        <family val="2"/>
      </rPr>
      <t xml:space="preserve"> …………………….</t>
    </r>
  </si>
  <si>
    <t>Ernährungs- und Haushaltswissenschaften</t>
  </si>
  <si>
    <t>Wirtschaftsingenieurwesen mit ingenieurwissenschaftl. Schwerpunkt</t>
  </si>
  <si>
    <t>Französisch</t>
  </si>
  <si>
    <t>Agrarwissenschaft/Landwirtschaft</t>
  </si>
  <si>
    <t>Außerhalb der Studienbereichsgliederung/Sonstige Fächer</t>
  </si>
  <si>
    <t xml:space="preserve">U Augsburg </t>
  </si>
  <si>
    <t xml:space="preserve">U Bamberg </t>
  </si>
  <si>
    <t xml:space="preserve">U Bayreuth </t>
  </si>
  <si>
    <t xml:space="preserve">U Erlangen-Nürnberg </t>
  </si>
  <si>
    <t xml:space="preserve">U München </t>
  </si>
  <si>
    <t xml:space="preserve">TU München </t>
  </si>
  <si>
    <t xml:space="preserve">H für Politik München </t>
  </si>
  <si>
    <t xml:space="preserve">U Passau </t>
  </si>
  <si>
    <t xml:space="preserve">U Regensburg </t>
  </si>
  <si>
    <t xml:space="preserve">U Würzburg </t>
  </si>
  <si>
    <t xml:space="preserve">Kath. U Eichstätt-Ingolstadt </t>
  </si>
  <si>
    <t xml:space="preserve">U der Bundeswehr München </t>
  </si>
  <si>
    <t xml:space="preserve">Theologische Hochschulen zusammen </t>
  </si>
  <si>
    <t>H für Philosophie München (rk)</t>
  </si>
  <si>
    <t>Augustana-H Neuendettelsau (ev)</t>
  </si>
  <si>
    <t xml:space="preserve">H für Musik und Theater München </t>
  </si>
  <si>
    <t xml:space="preserve">H für Fernsehen und Film München </t>
  </si>
  <si>
    <t xml:space="preserve">H für Musik Nürnberg </t>
  </si>
  <si>
    <t xml:space="preserve">H für Musik Würzburg </t>
  </si>
  <si>
    <t xml:space="preserve">H für evang. Kirchenmusik Bayreuth </t>
  </si>
  <si>
    <t xml:space="preserve">H für kath. Kirchenmusik und Musikpäd., Rgb. </t>
  </si>
  <si>
    <t>HaW3) Ansbach ………………………………………………..</t>
  </si>
  <si>
    <t>TH4) Aschaffenburg …………………………………………….</t>
  </si>
  <si>
    <t xml:space="preserve">HaW Kempten </t>
  </si>
  <si>
    <t xml:space="preserve">TH  Rosenheim </t>
  </si>
  <si>
    <t xml:space="preserve">Evang. H Nürnberg </t>
  </si>
  <si>
    <t xml:space="preserve">H f. Ökon. u. Managem. Essen (Augsb. , München, Nbg.) </t>
  </si>
  <si>
    <t xml:space="preserve">FH des Mittelstandes Bielefeld (Bamberg) </t>
  </si>
  <si>
    <t xml:space="preserve">Wilhelm-Löhe-HaW Fürth </t>
  </si>
  <si>
    <t xml:space="preserve">H für angew. Managem. Ismaning </t>
  </si>
  <si>
    <t xml:space="preserve">Dt. H für Gesundh. u. Sport Berlin (Ismaning ) </t>
  </si>
  <si>
    <t xml:space="preserve">H Macromedia für a. W. Stuttgart (München) </t>
  </si>
  <si>
    <t xml:space="preserve">ISM Dortmund (München) </t>
  </si>
  <si>
    <t xml:space="preserve">Munich Business School München </t>
  </si>
  <si>
    <t xml:space="preserve">HaW der Bayer. Wirtschaft München (HDBW) </t>
  </si>
  <si>
    <t xml:space="preserve">Intern. H SDI München </t>
  </si>
  <si>
    <t xml:space="preserve">Mediadesign H Berlin (München) </t>
  </si>
  <si>
    <t xml:space="preserve">H für Philosophie München (rk) </t>
  </si>
  <si>
    <t xml:space="preserve">Augustana-H Neuendettelsau (ev) </t>
  </si>
  <si>
    <t>OTH2) Amberg-Weiden ………………………………………..</t>
  </si>
  <si>
    <t xml:space="preserve">H Fresenius Idstein (München) </t>
  </si>
  <si>
    <t xml:space="preserve">H  für den öffentl. Dienst in Bayern zusammen </t>
  </si>
  <si>
    <t xml:space="preserve">H f. Ökon. u. Managem. Essen (Augsb., München, Nbg.) </t>
  </si>
  <si>
    <t>U Augsburg</t>
  </si>
  <si>
    <t>U Bamberg</t>
  </si>
  <si>
    <t>U Bayreuth</t>
  </si>
  <si>
    <t>U Erlangen-Nürnberg</t>
  </si>
  <si>
    <t>U München</t>
  </si>
  <si>
    <t>TU München</t>
  </si>
  <si>
    <t>H für Politik München</t>
  </si>
  <si>
    <t>U Passau</t>
  </si>
  <si>
    <t>U Regensburg</t>
  </si>
  <si>
    <t>U Würzburg</t>
  </si>
  <si>
    <t>TH Nürnberg</t>
  </si>
  <si>
    <t>Munich Business School München</t>
  </si>
  <si>
    <t>L</t>
  </si>
  <si>
    <t>K</t>
  </si>
  <si>
    <t>B</t>
  </si>
  <si>
    <t>P</t>
  </si>
  <si>
    <t xml:space="preserve">H für den öffentlichen Dienst  in Bayern zusammen </t>
  </si>
  <si>
    <r>
      <t>Tr</t>
    </r>
    <r>
      <rPr>
        <vertAlign val="superscript"/>
        <sz val="8"/>
        <rFont val="Arial"/>
        <family val="2"/>
      </rPr>
      <t>1)</t>
    </r>
  </si>
  <si>
    <t xml:space="preserve">                nach den 10 häufigsten Nationalitäten</t>
  </si>
  <si>
    <r>
      <t>darunter für ein Lehramt</t>
    </r>
    <r>
      <rPr>
        <vertAlign val="superscript"/>
        <sz val="8"/>
        <rFont val="Arial"/>
        <family val="2"/>
      </rPr>
      <t>2)</t>
    </r>
    <r>
      <rPr>
        <sz val="8"/>
        <rFont val="Arial"/>
        <family val="2"/>
      </rPr>
      <t xml:space="preserve"> ...................................................</t>
    </r>
  </si>
  <si>
    <r>
      <t>Fachhochschulstudiengänge</t>
    </r>
    <r>
      <rPr>
        <vertAlign val="superscript"/>
        <sz val="8"/>
        <rFont val="Arial"/>
        <family val="2"/>
      </rPr>
      <t>3)</t>
    </r>
    <r>
      <rPr>
        <sz val="8"/>
        <rFont val="Arial"/>
        <family val="2"/>
      </rPr>
      <t xml:space="preserve"> ………………………………..</t>
    </r>
  </si>
  <si>
    <t xml:space="preserve">TH Aschaffenburg </t>
  </si>
  <si>
    <t>Tr</t>
  </si>
  <si>
    <t>Träger</t>
  </si>
  <si>
    <t>Kath. Stiftungshochschule München</t>
  </si>
  <si>
    <t>HaW der Bayer. Wirtschaft München (HDBW)</t>
  </si>
  <si>
    <t>Katholische Theologie, -Religionslehre</t>
  </si>
  <si>
    <t>Politikwissenschaft</t>
  </si>
  <si>
    <t>Sozialwissenschaften/Soziologie</t>
  </si>
  <si>
    <t>Biologie</t>
  </si>
  <si>
    <t>Materialwissenschaft und Werkstofftechnik</t>
  </si>
  <si>
    <t>Darstellende Kunst, Film und Fernsehen, Theaterwissenschaft</t>
  </si>
  <si>
    <t>Interdisziplinäre Studien (Schwerpunkt Geisteswissenschaften)</t>
  </si>
  <si>
    <t>Caritaswissenschaft</t>
  </si>
  <si>
    <t>Religionswissenschaft</t>
  </si>
  <si>
    <t>Wirtschafts-/Sozialgeschichte</t>
  </si>
  <si>
    <t>Byzantinistik</t>
  </si>
  <si>
    <t>Europäische Ethnologie und Kulturwissenschaft</t>
  </si>
  <si>
    <t>Sportpädagogik/Sportpsychologie</t>
  </si>
  <si>
    <t>Sozialversicherung</t>
  </si>
  <si>
    <t>Facility Management</t>
  </si>
  <si>
    <t>Astrophysik und Astronomie</t>
  </si>
  <si>
    <t>Technische Kybernetik</t>
  </si>
  <si>
    <t>Verfahrenstechnik</t>
  </si>
  <si>
    <t>Versorgungstechnik</t>
  </si>
  <si>
    <t>Luft- und Raumfahrttechnik</t>
  </si>
  <si>
    <t>Wasserbau</t>
  </si>
  <si>
    <t>Werkstofftechnik</t>
  </si>
  <si>
    <t>Industriedesign/Produktgestaltung</t>
  </si>
  <si>
    <t>Film und Fernsehen</t>
  </si>
  <si>
    <t>Kath. U Eichstätt-Ingolstadt</t>
  </si>
  <si>
    <t>U der Bundeswehr München</t>
  </si>
  <si>
    <t>Tabelle 3.1 Deutsche und ausländische Studierende bzw. Studienanfänger/-innen in Bayern</t>
  </si>
  <si>
    <t>Tabelle 3.3 Deutsche und ausländische Studierende bzw. Studienanfänger/-innen in Bayern</t>
  </si>
  <si>
    <t>Tabelle 3.2 Deutsche und ausländische Studierende bzw. Studienanfänger/-innen in Bayern</t>
  </si>
  <si>
    <t xml:space="preserve">OTH Amberg-Weiden </t>
  </si>
  <si>
    <t>Abb. 1 Studierende in Bayern im Sommersemester 2022 nach Alter und Geschlecht</t>
  </si>
  <si>
    <t>Abb. 2 Ausländische Studierende an Hochschulen in Bayern im Sommersemester 2022</t>
  </si>
  <si>
    <t xml:space="preserve">                         semester 2022 im Vergleich zum Vorjahr nach Fächergruppen bzw. Lehramtsarten</t>
  </si>
  <si>
    <t>1. Studierende an den Hochschulen in Bayern im Sommersemester 2022</t>
  </si>
  <si>
    <t xml:space="preserve">            Sommersemester 2022 nach Fächergruppen und Hochschulen</t>
  </si>
  <si>
    <t xml:space="preserve">            Sommersemester 2022 nach Studienbereichen und Hochschularten</t>
  </si>
  <si>
    <t xml:space="preserve">            Sommersemester 2022 nach Studienfächern</t>
  </si>
  <si>
    <t>Der vorliegende Bericht enthält in zusammengefasster Form Ergebnisse der Studierenden-Individualerhebung im Sommersemester 2022. Die Erhebung basiert auf der Rechtsgrundlage des seit dem Wintersemester 1992/93 geltenden Gesetzes über die Statistik für das Hochschulwesen (Hochschulstatistikgesetz – HStatG) vom 2. November 1990 (BGBI I S. 2414) in der jeweils geltenden Fassung.
Auskunftspflichtig sind die Leiter/-innen der Hochschulen.</t>
  </si>
  <si>
    <t xml:space="preserve">HaW Ansbach </t>
  </si>
  <si>
    <t xml:space="preserve">IB-H für Gesundheit und Soziales Berlin (München) </t>
  </si>
  <si>
    <t xml:space="preserve">Kommunikationswissenschaft/Publizistik </t>
  </si>
  <si>
    <t>2022 im Vergleich zum Vorjahr nach Fächergruppen bzw. Lehramtsarten</t>
  </si>
  <si>
    <t>Tabelle 1. Studierende an den Hochschulen in Bayern im Sommersemester 2022</t>
  </si>
  <si>
    <t>Tabelle 2. Studierende an den Hochschulen in Bayern seit Sommersemester 2005</t>
  </si>
  <si>
    <t>2. Studierende an den Hochschulen in Bayern seit Sommersemester 2005</t>
  </si>
  <si>
    <r>
      <t>SRH Wilhelm Löhe Hochschule Fürth</t>
    </r>
    <r>
      <rPr>
        <vertAlign val="superscript"/>
        <sz val="8"/>
        <rFont val="Arial"/>
        <family val="2"/>
      </rPr>
      <t>6)</t>
    </r>
    <r>
      <rPr>
        <sz val="8"/>
        <rFont val="Arial"/>
        <family val="2"/>
      </rPr>
      <t xml:space="preserve"> ………………………….</t>
    </r>
  </si>
  <si>
    <r>
      <t xml:space="preserve">    1) </t>
    </r>
    <r>
      <rPr>
        <sz val="8"/>
        <rFont val="Arial"/>
        <family val="2"/>
      </rPr>
      <t xml:space="preserve">Träger der Hochschule (L = Land, B = Bund, K = Kirchlich, P = Privat). - </t>
    </r>
    <r>
      <rPr>
        <vertAlign val="superscript"/>
        <sz val="8"/>
        <rFont val="Arial"/>
        <family val="2"/>
      </rPr>
      <t xml:space="preserve">2) </t>
    </r>
    <r>
      <rPr>
        <sz val="8"/>
        <rFont val="Arial"/>
        <family val="2"/>
      </rPr>
      <t xml:space="preserve">Einschließlich Master Wirtschaftspädagogik (früher Diplomhandelslehrer). Der Bachelor Wirtschaftspädagogik wird nicht ausgewiesen, da daraus keine Aussage über das Lehrerpotential getroffen werden kann. Hierfür ist der Master Wirtschaftspädagogik besser geeignet. - </t>
    </r>
    <r>
      <rPr>
        <vertAlign val="superscript"/>
        <sz val="8"/>
        <rFont val="Arial"/>
        <family val="2"/>
      </rPr>
      <t xml:space="preserve">3) </t>
    </r>
    <r>
      <rPr>
        <sz val="8"/>
        <rFont val="Arial"/>
        <family val="2"/>
      </rPr>
      <t xml:space="preserve">Inklusive sonstigen Abschlüssen an Fachhochschulen. - </t>
    </r>
    <r>
      <rPr>
        <vertAlign val="superscript"/>
        <sz val="8"/>
        <rFont val="Arial"/>
        <family val="2"/>
      </rPr>
      <t>4)</t>
    </r>
    <r>
      <rPr>
        <sz val="8"/>
        <rFont val="Arial"/>
        <family val="2"/>
      </rPr>
      <t xml:space="preserve"> Ab dem SS 2022 ohne den Hochschulstandort Heilbronn. - </t>
    </r>
    <r>
      <rPr>
        <vertAlign val="superscript"/>
        <sz val="8"/>
        <rFont val="Arial"/>
        <family val="2"/>
      </rPr>
      <t>5)</t>
    </r>
    <r>
      <rPr>
        <sz val="8"/>
        <rFont val="Arial"/>
        <family val="2"/>
      </rPr>
      <t xml:space="preserve"> Umbennenung der IUBH Intern. H Erfurt in IU Intern. H Erfurt. Der Standort Bad Reichhall wurde geschlossen. Neuaufnahme des Standortes in Augsburg ab SS 2022. - </t>
    </r>
    <r>
      <rPr>
        <vertAlign val="superscript"/>
        <sz val="8"/>
        <rFont val="Arial"/>
        <family val="2"/>
      </rPr>
      <t>6)</t>
    </r>
    <r>
      <rPr>
        <sz val="8"/>
        <rFont val="Arial"/>
        <family val="2"/>
      </rPr>
      <t xml:space="preserve"> Hochschulname hat sich ab SS 2021 geändert, vorher: Wilhelm-Löhe-HaW Fürth. - </t>
    </r>
    <r>
      <rPr>
        <vertAlign val="superscript"/>
        <sz val="8"/>
        <rFont val="Arial"/>
        <family val="2"/>
      </rPr>
      <t>7)</t>
    </r>
    <r>
      <rPr>
        <sz val="8"/>
        <rFont val="Arial"/>
        <family val="2"/>
      </rPr>
      <t xml:space="preserve"> Der Hochschulstandort Regensburg wird ab dem WS 2021/22 in Bayern erhoben.</t>
    </r>
  </si>
  <si>
    <r>
      <t>SRH Wilhelm Löhe Hochschule</t>
    </r>
    <r>
      <rPr>
        <vertAlign val="superscript"/>
        <sz val="8"/>
        <rFont val="Arial"/>
        <family val="2"/>
      </rPr>
      <t>4)</t>
    </r>
    <r>
      <rPr>
        <sz val="8"/>
        <rFont val="Arial"/>
        <family val="2"/>
      </rPr>
      <t xml:space="preserve"> …………………………</t>
    </r>
  </si>
  <si>
    <r>
      <t xml:space="preserve"> 1)</t>
    </r>
    <r>
      <rPr>
        <sz val="8"/>
        <rFont val="Arial"/>
        <family val="2"/>
      </rPr>
      <t xml:space="preserve"> Träger der Hochschule (L = Land, B = Bund, K = Kirchlich, P = Privat). -</t>
    </r>
    <r>
      <rPr>
        <vertAlign val="superscript"/>
        <sz val="8"/>
        <rFont val="Arial"/>
        <family val="2"/>
      </rPr>
      <t>2)</t>
    </r>
    <r>
      <rPr>
        <sz val="8"/>
        <rFont val="Arial"/>
        <family val="2"/>
      </rPr>
      <t xml:space="preserve"> Ab dem SS 2022 ohne den Hochschulstandort Heilbronn. - </t>
    </r>
    <r>
      <rPr>
        <vertAlign val="superscript"/>
        <sz val="8"/>
        <rFont val="Arial"/>
        <family val="2"/>
      </rPr>
      <t>3)</t>
    </r>
    <r>
      <rPr>
        <sz val="8"/>
        <rFont val="Arial"/>
        <family val="2"/>
      </rPr>
      <t xml:space="preserve"> Umbennenung der IUBH Intern. H Erfurt in IU Intern. H Erfurt. Der Standort Bad Reichhall wurde geschlossen. Neuaufnahme des Standortes in Augsburg ab SS 2022. -</t>
    </r>
    <r>
      <rPr>
        <vertAlign val="superscript"/>
        <sz val="8"/>
        <rFont val="Arial"/>
        <family val="2"/>
      </rPr>
      <t xml:space="preserve"> 4) </t>
    </r>
    <r>
      <rPr>
        <sz val="8"/>
        <rFont val="Arial"/>
        <family val="2"/>
      </rPr>
      <t xml:space="preserve">Hochschulname hat sich ab SS 2021 geändert, vorher: Wilhelm-Löhe-HaW Fürth. - </t>
    </r>
    <r>
      <rPr>
        <vertAlign val="superscript"/>
        <sz val="8"/>
        <rFont val="Arial"/>
        <family val="2"/>
      </rPr>
      <t>5)</t>
    </r>
    <r>
      <rPr>
        <sz val="8"/>
        <rFont val="Arial"/>
        <family val="2"/>
      </rPr>
      <t xml:space="preserve"> Der Hochschulstandort Regensburg wird ab dem WS 2021/22 in Bayern erhoben.</t>
    </r>
  </si>
  <si>
    <t>X</t>
  </si>
  <si>
    <t>H für Musik und Theater München</t>
  </si>
  <si>
    <t>H für Fernsehen und Film München</t>
  </si>
  <si>
    <t>H für Musik Nürnberg</t>
  </si>
  <si>
    <t>H für Musik Würzburg</t>
  </si>
  <si>
    <t>H für evang. Kirchenmusik Bayreuth</t>
  </si>
  <si>
    <t>HaW Ansbach</t>
  </si>
  <si>
    <t>Evang. H Nürnberg</t>
  </si>
  <si>
    <t>H f. Ökon. u. Managem. Essen (Augsb. , München, Nbg.)</t>
  </si>
  <si>
    <t>FH des Mittelstandes Bielefeld (Bamberg)</t>
  </si>
  <si>
    <t>H für angew. Managem. Ismaning</t>
  </si>
  <si>
    <t>H Fresenius Idstein (München)</t>
  </si>
  <si>
    <t>H Macromedia für a. W. Stuttgart (München)</t>
  </si>
  <si>
    <t>ISM Dortmund (München)</t>
  </si>
  <si>
    <t>Intern. H SDI München</t>
  </si>
  <si>
    <t>Mediadesign H Berlin (München)</t>
  </si>
  <si>
    <t>IB-H für Gesundheit und Soziales Berlin (München)</t>
  </si>
  <si>
    <t>HSD H Döpfer Köln (Rgb.)</t>
  </si>
  <si>
    <t>H für den öffentlichen Dienst in Bayern</t>
  </si>
  <si>
    <t>Geowissenschaften (ohne Geographie)</t>
  </si>
  <si>
    <t>Wirtschaftsingenieurwesen mit ingenieurwissenschaftlichem Schwerpunkt</t>
  </si>
  <si>
    <t>Bildende Kunst</t>
  </si>
  <si>
    <t>Lernbereich Geisteswissenschaften</t>
  </si>
  <si>
    <t>Kath. Religionspädagogik, kirchliche Bildungsarbeit</t>
  </si>
  <si>
    <t>Allgemeine Sprachwissenschaft/Indogermanistik</t>
  </si>
  <si>
    <t>Italienisch</t>
  </si>
  <si>
    <t>Außereuropäische Sprachen und Kulturen in Ozeanien und Amerika</t>
  </si>
  <si>
    <t>Archivwesen</t>
  </si>
  <si>
    <t>Berufs- und Wirtschaftspädagogik</t>
  </si>
  <si>
    <t>Pädagogik der frühen Kindheit</t>
  </si>
  <si>
    <t>Sonderpädagogik</t>
  </si>
  <si>
    <t>Lebensmittelchemie</t>
  </si>
  <si>
    <t>Biomedizin</t>
  </si>
  <si>
    <t>Biotechnologie</t>
  </si>
  <si>
    <t>Geoökologie</t>
  </si>
  <si>
    <t>Geowissenschaften allgemein</t>
  </si>
  <si>
    <t>Gartenbau</t>
  </si>
  <si>
    <t>Ernährungswissenschaft</t>
  </si>
  <si>
    <t>Angewandte Systemwissenschaften</t>
  </si>
  <si>
    <t>Interdisziplinäre Studien (Schwerpunkt Ingenieurwissenschaften)</t>
  </si>
  <si>
    <t>Druck- und Reproduktionstechnik</t>
  </si>
  <si>
    <t>Energieverfahrenstechnik</t>
  </si>
  <si>
    <t>Elektrotechnik/Elektronik</t>
  </si>
  <si>
    <t>Kommunikations- und Informationstechnik</t>
  </si>
  <si>
    <t>Fahrzeugtechnik</t>
  </si>
  <si>
    <t>Architektur</t>
  </si>
  <si>
    <t>Innenarchitektur</t>
  </si>
  <si>
    <t>Kartographie</t>
  </si>
  <si>
    <t>Vermessungswesen (Geodäsie)</t>
  </si>
  <si>
    <t>Medizinische Informatik</t>
  </si>
  <si>
    <t>Neue Medien</t>
  </si>
  <si>
    <t>Angewandte Kunst</t>
  </si>
  <si>
    <t>Jazz und Popularmusik</t>
  </si>
  <si>
    <t>im Sommersemester 2022 nach Fächergruppen und Hochschulen</t>
  </si>
  <si>
    <t>IU Intern. H Erfurt (Augsburg, München, Nbg.)</t>
  </si>
  <si>
    <t>SRH Wilhelm Löhe Hochschule Fürth</t>
  </si>
  <si>
    <t>im Sommersemester 2022 nach Studienbereichen und Hochschularten</t>
  </si>
  <si>
    <t>im Sommersemester 2022 nach Studienfächern</t>
  </si>
  <si>
    <r>
      <t>IU Intern. H Erfurt (Augsburg, München, Nbg.)</t>
    </r>
    <r>
      <rPr>
        <vertAlign val="superscript"/>
        <sz val="8"/>
        <rFont val="Arial"/>
        <family val="2"/>
      </rPr>
      <t>3)</t>
    </r>
    <r>
      <rPr>
        <sz val="8"/>
        <rFont val="Arial"/>
        <family val="2"/>
      </rPr>
      <t xml:space="preserve"> ………..</t>
    </r>
  </si>
  <si>
    <r>
      <t>HSD Hochschule Döpfer Köln (Regensburg)</t>
    </r>
    <r>
      <rPr>
        <vertAlign val="superscript"/>
        <sz val="8"/>
        <rFont val="Arial"/>
        <family val="2"/>
      </rPr>
      <t>5)</t>
    </r>
    <r>
      <rPr>
        <sz val="8"/>
        <rFont val="Arial"/>
        <family val="2"/>
      </rPr>
      <t xml:space="preserve"> ………….</t>
    </r>
  </si>
  <si>
    <r>
      <t>TU München</t>
    </r>
    <r>
      <rPr>
        <vertAlign val="superscript"/>
        <sz val="8"/>
        <rFont val="Arial"/>
        <family val="2"/>
      </rPr>
      <t>4)</t>
    </r>
    <r>
      <rPr>
        <sz val="8"/>
        <rFont val="Arial"/>
        <family val="2"/>
      </rPr>
      <t xml:space="preserve"> ………………………………………………..</t>
    </r>
  </si>
  <si>
    <r>
      <t>IU Intern. H Erfurt (Augsburg, München, Nbg.)</t>
    </r>
    <r>
      <rPr>
        <vertAlign val="superscript"/>
        <sz val="8"/>
        <rFont val="Arial"/>
        <family val="2"/>
      </rPr>
      <t>5)</t>
    </r>
    <r>
      <rPr>
        <sz val="8"/>
        <rFont val="Arial"/>
        <family val="2"/>
      </rPr>
      <t xml:space="preserve"> …………</t>
    </r>
  </si>
  <si>
    <r>
      <t>HSD Hochschule Döpfer Köln (Regensburg)</t>
    </r>
    <r>
      <rPr>
        <vertAlign val="superscript"/>
        <sz val="8"/>
        <rFont val="Arial"/>
        <family val="2"/>
      </rPr>
      <t>7)</t>
    </r>
    <r>
      <rPr>
        <sz val="8"/>
        <rFont val="Arial"/>
        <family val="2"/>
      </rPr>
      <t xml:space="preserve"> ……………</t>
    </r>
  </si>
  <si>
    <r>
      <t>TU München</t>
    </r>
    <r>
      <rPr>
        <vertAlign val="superscript"/>
        <sz val="8"/>
        <rFont val="Arial"/>
        <family val="2"/>
      </rPr>
      <t>2)</t>
    </r>
    <r>
      <rPr>
        <sz val="8"/>
        <rFont val="Arial"/>
        <family val="2"/>
      </rPr>
      <t xml:space="preserve"> ……………………………………………….</t>
    </r>
  </si>
  <si>
    <t>Dt. H für Gesundh. u. Sport Berlin (Ismaning)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</si>
</sst>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 #\ ##0.0\ "/>
    <numFmt numFmtId="165" formatCode="#\ ##0\ ;\-\ ;\-\ ;"/>
    <numFmt numFmtId="166" formatCode="&quot;.&quot;;@*."/>
    <numFmt numFmtId="167" formatCode="##0.0;\-??0.0;@"/>
    <numFmt numFmtId="168" formatCode="&quot;.&quot;\ ;@*."/>
    <numFmt numFmtId="169" formatCode="General\ \ ;\-General\ \ ;\ \-\ \ ;@\ *."/>
    <numFmt numFmtId="171" formatCode="##0.0;\-\ 0.0;@"/>
    <numFmt numFmtId="173" formatCode="#\ ##0"/>
    <numFmt numFmtId="174" formatCode="@\ *."/>
    <numFmt numFmtId="175" formatCode="##\ ##"/>
    <numFmt numFmtId="176" formatCode="##\ ##\ #"/>
    <numFmt numFmtId="177" formatCode="##\ ##\ ##"/>
    <numFmt numFmtId="178" formatCode="##\ ##\ ##\ ###"/>
    <numFmt numFmtId="179" formatCode="#\ ##0\ ;\–\ ;\–\ ;"/>
    <numFmt numFmtId="186" formatCode="0.0%"/>
    <numFmt numFmtId="190" formatCode="00"/>
    <numFmt numFmtId="192" formatCode="#\ ###"/>
  </numFmts>
  <fonts count="52">
    <font>
      <sz val="10"/>
      <name val="MS Sans Serif"/>
      <family val="2"/>
    </font>
    <font>
      <sz val="10"/>
      <name val="Arial"/>
      <family val="2"/>
    </font>
    <font>
      <b/>
      <sz val="7"/>
      <name val="Arial"/>
      <family val="2"/>
    </font>
    <font>
      <sz val="7"/>
      <name val="Arial"/>
      <family val="2"/>
    </font>
    <font>
      <b/>
      <sz val="9"/>
      <name val="Arial"/>
      <family val="2"/>
    </font>
    <font>
      <b/>
      <sz val="8"/>
      <name val="Arial"/>
      <family val="2"/>
    </font>
    <font>
      <sz val="8"/>
      <name val="Arial"/>
      <family val="2"/>
    </font>
    <font>
      <sz val="9"/>
      <name val="Arial"/>
      <family val="2"/>
    </font>
    <font>
      <vertAlign val="superscript"/>
      <sz val="8"/>
      <name val="Arial"/>
      <family val="2"/>
    </font>
    <font>
      <b/>
      <sz val="10"/>
      <name val="Arial"/>
      <family val="2"/>
    </font>
    <font>
      <i/>
      <sz val="8"/>
      <name val="Arial"/>
      <family val="2"/>
    </font>
    <font>
      <b/>
      <i/>
      <sz val="8"/>
      <name val="Arial"/>
      <family val="2"/>
    </font>
    <font>
      <b/>
      <sz val="12"/>
      <name val="Arial"/>
      <family val="2"/>
    </font>
    <font>
      <i/>
      <sz val="10"/>
      <name val="Arial"/>
      <family val="2"/>
    </font>
    <font>
      <b/>
      <i/>
      <sz val="10"/>
      <name val="Arial"/>
      <family val="2"/>
    </font>
    <font>
      <sz val="7.5"/>
      <name val="Arial"/>
      <family val="2"/>
    </font>
    <font>
      <sz val="11"/>
      <name val="Arial"/>
      <family val="2"/>
    </font>
    <font>
      <sz val="8"/>
      <name val="Times New Roman"/>
      <family val="1"/>
    </font>
    <font>
      <b/>
      <sz val="8"/>
      <color indexed="8"/>
      <name val="MS Sans Serif"/>
      <family val="2"/>
    </font>
    <font>
      <sz val="10"/>
      <color indexed="8"/>
      <name val="MS Sans Serif"/>
      <family val="2"/>
    </font>
    <font>
      <u val="single"/>
      <sz val="10"/>
      <name val="Arial"/>
      <family val="2"/>
    </font>
    <font>
      <sz val="11"/>
      <color theme="1"/>
      <name val="Calibri"/>
      <family val="2"/>
      <scheme val="minor"/>
    </font>
    <font>
      <sz val="11"/>
      <color theme="0"/>
      <name val="Calibri"/>
      <family val="2"/>
      <scheme val="minor"/>
    </font>
    <font>
      <b/>
      <sz val="11"/>
      <color rgb="FF3F3F3F"/>
      <name val="Calibri"/>
      <family val="2"/>
      <scheme val="minor"/>
    </font>
    <font>
      <b/>
      <sz val="11"/>
      <color rgb="FFFA7D00"/>
      <name val="Calibri"/>
      <family val="2"/>
      <scheme val="minor"/>
    </font>
    <font>
      <sz val="11"/>
      <color rgb="FF3F3F76"/>
      <name val="Calibri"/>
      <family val="2"/>
      <scheme val="minor"/>
    </font>
    <font>
      <b/>
      <sz val="11"/>
      <color theme="1"/>
      <name val="Calibri"/>
      <family val="2"/>
      <scheme val="minor"/>
    </font>
    <font>
      <i/>
      <sz val="11"/>
      <color rgb="FF7F7F7F"/>
      <name val="Calibri"/>
      <family val="2"/>
      <scheme val="minor"/>
    </font>
    <font>
      <sz val="11"/>
      <color rgb="FF006100"/>
      <name val="Calibri"/>
      <family val="2"/>
      <scheme val="minor"/>
    </font>
    <font>
      <u val="single"/>
      <sz val="10"/>
      <color theme="10"/>
      <name val="MS Sans Serif"/>
      <family val="2"/>
    </font>
    <font>
      <sz val="11"/>
      <color rgb="FF9C6500"/>
      <name val="Calibri"/>
      <family val="2"/>
      <scheme val="minor"/>
    </font>
    <font>
      <sz val="11"/>
      <color rgb="FF9C0006"/>
      <name val="Calibri"/>
      <family val="2"/>
      <scheme val="minor"/>
    </font>
    <font>
      <sz val="11"/>
      <color rgb="FF000000"/>
      <name val="Arial"/>
      <family val="2"/>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FA7D00"/>
      <name val="Calibri"/>
      <family val="2"/>
      <scheme val="minor"/>
    </font>
    <font>
      <sz val="11"/>
      <color rgb="FFFF0000"/>
      <name val="Calibri"/>
      <family val="2"/>
      <scheme val="minor"/>
    </font>
    <font>
      <b/>
      <sz val="11"/>
      <color theme="0"/>
      <name val="Calibri"/>
      <family val="2"/>
      <scheme val="minor"/>
    </font>
    <font>
      <sz val="10"/>
      <color rgb="FFFF0000"/>
      <name val="Arial"/>
      <family val="2"/>
    </font>
    <font>
      <sz val="10"/>
      <color theme="1"/>
      <name val="Arial"/>
      <family val="2"/>
    </font>
    <font>
      <sz val="8"/>
      <color theme="1"/>
      <name val="Arial"/>
      <family val="2"/>
    </font>
    <font>
      <b/>
      <sz val="8"/>
      <color rgb="FF010000"/>
      <name val="Arial"/>
      <family val="2"/>
    </font>
    <font>
      <b/>
      <sz val="8"/>
      <color theme="1"/>
      <name val="Arial"/>
      <family val="2"/>
    </font>
    <font>
      <b/>
      <sz val="11"/>
      <color theme="1"/>
      <name val="Arial"/>
      <family val="2"/>
    </font>
    <font>
      <sz val="8"/>
      <color rgb="FFFF0000"/>
      <name val="Arial"/>
      <family val="2"/>
    </font>
    <font>
      <sz val="10"/>
      <color rgb="FF0000CC"/>
      <name val="Arial"/>
      <family val="2"/>
    </font>
    <font>
      <sz val="8"/>
      <color rgb="FF010000"/>
      <name val="Arial"/>
      <family val="2"/>
    </font>
    <font>
      <u val="single"/>
      <sz val="10"/>
      <color theme="10"/>
      <name val="Arial"/>
      <family val="2"/>
    </font>
    <font>
      <b/>
      <sz val="9"/>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s>
  <borders count="25">
    <border>
      <left/>
      <right/>
      <top/>
      <bottom/>
      <diagonal/>
    </border>
    <border>
      <left style="thin"/>
      <right style="thin"/>
      <top style="thin"/>
      <bottom style="thin"/>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thin"/>
      <right style="thin"/>
      <top/>
      <bottom style="thin"/>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right/>
      <top/>
      <bottom/>
    </border>
    <border>
      <left/>
      <right style="thin"/>
      <top/>
      <bottom/>
    </border>
    <border>
      <left/>
      <right style="thin"/>
      <top style="thin"/>
      <bottom style="thin"/>
    </border>
    <border>
      <left/>
      <right/>
      <top style="thin"/>
      <bottom style="thin"/>
    </border>
    <border>
      <left/>
      <right style="thin"/>
      <top/>
      <bottom style="thin"/>
    </border>
    <border>
      <left style="thin"/>
      <right/>
      <top style="thin"/>
      <bottom style="thin"/>
    </border>
    <border>
      <left style="thin"/>
      <right/>
      <top/>
      <bottom style="thin"/>
    </border>
    <border>
      <left/>
      <right/>
      <top/>
      <bottom style="thin"/>
    </border>
    <border>
      <left/>
      <right/>
      <top style="thin"/>
      <bottom/>
    </border>
    <border>
      <left/>
      <right style="thin"/>
      <top style="thin"/>
      <bottom/>
    </border>
    <border>
      <left style="thin"/>
      <right/>
      <top style="thin"/>
      <bottom/>
    </border>
    <border>
      <left style="thin"/>
      <right style="thin"/>
      <top style="thin"/>
      <bottom/>
    </border>
    <border>
      <left style="thin"/>
      <right style="thin"/>
      <top/>
      <bottom/>
    </border>
  </borders>
  <cellStyleXfs count="149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75" fontId="17" fillId="0" borderId="1">
      <alignment horizontal="left"/>
      <protection/>
    </xf>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176" fontId="17" fillId="0" borderId="1">
      <alignment horizontal="left"/>
      <protection/>
    </xf>
    <xf numFmtId="177" fontId="17" fillId="0" borderId="1">
      <alignment horizontal="left"/>
      <protection/>
    </xf>
    <xf numFmtId="0" fontId="22"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178" fontId="17" fillId="0" borderId="1">
      <alignment horizontal="left"/>
      <protection/>
    </xf>
    <xf numFmtId="0" fontId="22" fillId="20"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3" fillId="26" borderId="2" applyNumberFormat="0" applyAlignment="0" applyProtection="0"/>
    <xf numFmtId="0" fontId="23" fillId="26" borderId="2" applyNumberFormat="0" applyAlignment="0" applyProtection="0"/>
    <xf numFmtId="0" fontId="24" fillId="26" borderId="3" applyNumberFormat="0" applyAlignment="0" applyProtection="0"/>
    <xf numFmtId="0" fontId="24" fillId="26" borderId="3" applyNumberFormat="0" applyAlignment="0" applyProtection="0"/>
    <xf numFmtId="0" fontId="6" fillId="0" borderId="1">
      <alignment/>
      <protection/>
    </xf>
    <xf numFmtId="0" fontId="25" fillId="27" borderId="3" applyNumberFormat="0" applyAlignment="0" applyProtection="0"/>
    <xf numFmtId="0" fontId="25" fillId="27" borderId="3" applyNumberFormat="0" applyAlignment="0" applyProtection="0"/>
    <xf numFmtId="0" fontId="26" fillId="0" borderId="4"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8" fillId="28" borderId="0">
      <alignment horizontal="right" vertical="top" textRotation="90" wrapText="1"/>
      <protection/>
    </xf>
    <xf numFmtId="0" fontId="28" fillId="29" borderId="0" applyNumberFormat="0" applyBorder="0" applyAlignment="0" applyProtection="0"/>
    <xf numFmtId="0" fontId="28" fillId="29" borderId="0" applyNumberFormat="0" applyBorder="0" applyAlignment="0" applyProtection="0"/>
    <xf numFmtId="0" fontId="6" fillId="30" borderId="5">
      <alignment horizontal="center" wrapText="1"/>
      <protection/>
    </xf>
    <xf numFmtId="0" fontId="29" fillId="0" borderId="0" applyNumberFormat="0" applyFill="0" applyBorder="0" applyAlignment="0" applyProtection="0"/>
    <xf numFmtId="0" fontId="30" fillId="31" borderId="0" applyNumberFormat="0" applyBorder="0" applyAlignment="0" applyProtection="0"/>
    <xf numFmtId="0" fontId="30" fillId="31" borderId="0" applyNumberFormat="0" applyBorder="0" applyAlignment="0" applyProtection="0"/>
    <xf numFmtId="0" fontId="19" fillId="0" borderId="0">
      <alignment/>
      <protection/>
    </xf>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21" fillId="32" borderId="6" applyNumberFormat="0" applyFont="0" applyAlignment="0" applyProtection="0"/>
    <xf numFmtId="0" fontId="6" fillId="30" borderId="1">
      <alignment/>
      <protection/>
    </xf>
    <xf numFmtId="0" fontId="31" fillId="33" borderId="0" applyNumberFormat="0" applyBorder="0" applyAlignment="0" applyProtection="0"/>
    <xf numFmtId="0" fontId="31" fillId="33" borderId="0" applyNumberFormat="0" applyBorder="0" applyAlignment="0" applyProtection="0"/>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32" fillId="0" borderId="0">
      <alignment/>
      <protection/>
    </xf>
    <xf numFmtId="0" fontId="1" fillId="0" borderId="0">
      <alignment/>
      <protection/>
    </xf>
    <xf numFmtId="0" fontId="2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21" fillId="0" borderId="0">
      <alignment/>
      <protection/>
    </xf>
    <xf numFmtId="0" fontId="21" fillId="0" borderId="0">
      <alignment/>
      <protection/>
    </xf>
    <xf numFmtId="0" fontId="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33"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33"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1" fillId="0" borderId="0">
      <alignment/>
      <protection/>
    </xf>
    <xf numFmtId="0" fontId="0" fillId="0" borderId="0">
      <alignment/>
      <protection/>
    </xf>
    <xf numFmtId="0" fontId="1" fillId="0" borderId="0">
      <alignment/>
      <protection/>
    </xf>
    <xf numFmtId="0" fontId="5" fillId="30" borderId="0">
      <alignment/>
      <protection/>
    </xf>
    <xf numFmtId="0" fontId="34" fillId="0" borderId="0" applyNumberFormat="0" applyFill="0" applyBorder="0" applyAlignment="0" applyProtection="0"/>
    <xf numFmtId="0" fontId="35" fillId="0" borderId="7"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10" applyNumberFormat="0" applyFill="0" applyAlignment="0" applyProtection="0"/>
    <xf numFmtId="0" fontId="38" fillId="0" borderId="10"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34" borderId="11" applyNumberFormat="0" applyAlignment="0" applyProtection="0"/>
    <xf numFmtId="0" fontId="40" fillId="34" borderId="11" applyNumberFormat="0" applyAlignment="0" applyProtection="0"/>
  </cellStyleXfs>
  <cellXfs count="361">
    <xf numFmtId="0" fontId="0" fillId="0" borderId="0" xfId="0"/>
    <xf numFmtId="0" fontId="12" fillId="0" borderId="0" xfId="1417" applyFont="1" applyAlignment="1">
      <alignment horizontal="left"/>
      <protection/>
    </xf>
    <xf numFmtId="0" fontId="9" fillId="0" borderId="0" xfId="1417" applyFont="1" applyAlignment="1">
      <alignment horizontal="center"/>
      <protection/>
    </xf>
    <xf numFmtId="0" fontId="1" fillId="0" borderId="0" xfId="1417" applyFont="1" applyAlignment="1">
      <alignment horizontal="justify"/>
      <protection/>
    </xf>
    <xf numFmtId="0" fontId="9" fillId="0" borderId="0" xfId="1417" applyFont="1" applyAlignment="1">
      <alignment horizontal="justify"/>
      <protection/>
    </xf>
    <xf numFmtId="169" fontId="1" fillId="0" borderId="0" xfId="1417" applyNumberFormat="1" applyFont="1" applyAlignment="1">
      <alignment horizontal="justify"/>
      <protection/>
    </xf>
    <xf numFmtId="0" fontId="1" fillId="0" borderId="0" xfId="1417" applyFont="1" applyAlignment="1">
      <alignment horizontal="justify" wrapText="1"/>
      <protection/>
    </xf>
    <xf numFmtId="0" fontId="1" fillId="0" borderId="0" xfId="1417" applyFont="1">
      <alignment/>
      <protection/>
    </xf>
    <xf numFmtId="0" fontId="6" fillId="0" borderId="0" xfId="1479" applyFont="1" applyFill="1" applyAlignment="1" applyProtection="1">
      <alignment horizontal="left" vertical="center"/>
      <protection/>
    </xf>
    <xf numFmtId="0" fontId="3" fillId="0" borderId="0" xfId="1406" applyFont="1" applyBorder="1" applyAlignment="1">
      <alignment horizontal="center" vertical="top"/>
      <protection/>
    </xf>
    <xf numFmtId="0" fontId="3" fillId="0" borderId="0" xfId="1406" applyFont="1">
      <alignment/>
      <protection/>
    </xf>
    <xf numFmtId="0" fontId="3" fillId="0" borderId="0" xfId="1406" applyFont="1" applyBorder="1">
      <alignment/>
      <protection/>
    </xf>
    <xf numFmtId="0" fontId="5" fillId="0" borderId="0" xfId="1406" applyFont="1">
      <alignment/>
      <protection/>
    </xf>
    <xf numFmtId="171" fontId="11" fillId="0" borderId="0" xfId="1406" applyNumberFormat="1" applyFont="1" applyFill="1" applyBorder="1" applyAlignment="1" applyProtection="1">
      <alignment horizontal="right" indent="1"/>
      <protection locked="0"/>
    </xf>
    <xf numFmtId="164" fontId="6" fillId="0" borderId="0" xfId="1406" applyNumberFormat="1" applyFont="1" applyFill="1" applyBorder="1">
      <alignment/>
      <protection/>
    </xf>
    <xf numFmtId="0" fontId="6" fillId="0" borderId="0" xfId="1406" applyFont="1" applyBorder="1">
      <alignment/>
      <protection/>
    </xf>
    <xf numFmtId="167" fontId="10" fillId="0" borderId="0" xfId="1406" applyNumberFormat="1" applyFont="1" applyFill="1" applyBorder="1" applyAlignment="1" applyProtection="1">
      <alignment horizontal="right" indent="1"/>
      <protection locked="0"/>
    </xf>
    <xf numFmtId="171" fontId="10" fillId="0" borderId="0" xfId="1406" applyNumberFormat="1" applyFont="1" applyFill="1" applyBorder="1" applyAlignment="1" applyProtection="1">
      <alignment horizontal="right" indent="1"/>
      <protection locked="0"/>
    </xf>
    <xf numFmtId="0" fontId="5" fillId="0" borderId="0" xfId="1406" applyFont="1" applyAlignment="1">
      <alignment/>
      <protection/>
    </xf>
    <xf numFmtId="0" fontId="2" fillId="0" borderId="0" xfId="1406" applyFont="1" applyAlignment="1">
      <alignment/>
      <protection/>
    </xf>
    <xf numFmtId="0" fontId="3" fillId="0" borderId="0" xfId="1406" applyFont="1" applyFill="1">
      <alignment/>
      <protection/>
    </xf>
    <xf numFmtId="165" fontId="6" fillId="0" borderId="0" xfId="1406" applyNumberFormat="1" applyFont="1" applyBorder="1" applyAlignment="1">
      <alignment horizontal="left"/>
      <protection/>
    </xf>
    <xf numFmtId="165" fontId="6" fillId="0" borderId="0" xfId="1406" applyNumberFormat="1" applyFont="1" applyFill="1" applyBorder="1" applyAlignment="1">
      <alignment horizontal="left"/>
      <protection/>
    </xf>
    <xf numFmtId="0" fontId="6" fillId="0" borderId="0" xfId="1406" applyFont="1" applyBorder="1" applyAlignment="1">
      <alignment horizontal="left"/>
      <protection/>
    </xf>
    <xf numFmtId="0" fontId="6" fillId="0" borderId="0" xfId="1406" applyFont="1" applyFill="1" applyBorder="1" applyAlignment="1">
      <alignment horizontal="left"/>
      <protection/>
    </xf>
    <xf numFmtId="0" fontId="6" fillId="0" borderId="0" xfId="1406" applyNumberFormat="1" applyFont="1" applyFill="1" applyAlignment="1">
      <alignment/>
      <protection/>
    </xf>
    <xf numFmtId="0" fontId="5" fillId="0" borderId="0" xfId="1406" applyFont="1" applyFill="1" applyAlignment="1">
      <alignment horizontal="right"/>
      <protection/>
    </xf>
    <xf numFmtId="0" fontId="5" fillId="0" borderId="0" xfId="1406" applyFont="1" applyFill="1">
      <alignment/>
      <protection/>
    </xf>
    <xf numFmtId="0" fontId="6" fillId="0" borderId="0" xfId="1479" applyFont="1" applyFill="1" applyAlignment="1" applyProtection="1">
      <alignment/>
      <protection/>
    </xf>
    <xf numFmtId="0" fontId="41" fillId="0" borderId="0" xfId="1417" applyFont="1" applyAlignment="1">
      <alignment horizontal="justify"/>
      <protection/>
    </xf>
    <xf numFmtId="169" fontId="1" fillId="0" borderId="0" xfId="1417" applyNumberFormat="1" applyFont="1" applyAlignment="1">
      <alignment horizontal="left" indent="1"/>
      <protection/>
    </xf>
    <xf numFmtId="0" fontId="1" fillId="0" borderId="0" xfId="1402" applyFont="1" applyProtection="1">
      <alignment/>
      <protection locked="0"/>
    </xf>
    <xf numFmtId="0" fontId="3" fillId="0" borderId="0" xfId="1402" applyFont="1" applyProtection="1">
      <alignment/>
      <protection locked="0"/>
    </xf>
    <xf numFmtId="0" fontId="6" fillId="0" borderId="0" xfId="1402" applyFont="1" applyFill="1" applyProtection="1">
      <alignment/>
      <protection locked="0"/>
    </xf>
    <xf numFmtId="0" fontId="1" fillId="0" borderId="0" xfId="1402" applyFont="1" applyFill="1" applyProtection="1">
      <alignment/>
      <protection locked="0"/>
    </xf>
    <xf numFmtId="0" fontId="1" fillId="0" borderId="0" xfId="1402" applyFont="1" applyFill="1" applyBorder="1" applyProtection="1">
      <alignment/>
      <protection locked="0"/>
    </xf>
    <xf numFmtId="0" fontId="5" fillId="0" borderId="0" xfId="1402" applyFont="1" applyFill="1" applyProtection="1">
      <alignment/>
      <protection locked="0"/>
    </xf>
    <xf numFmtId="3" fontId="1" fillId="0" borderId="0" xfId="1402" applyNumberFormat="1" applyFont="1" applyFill="1" applyProtection="1">
      <alignment/>
      <protection locked="0"/>
    </xf>
    <xf numFmtId="165" fontId="5" fillId="0" borderId="0" xfId="1402" applyNumberFormat="1" applyFont="1" applyFill="1" applyBorder="1" applyAlignment="1" applyProtection="1">
      <alignment horizontal="right"/>
      <protection locked="0"/>
    </xf>
    <xf numFmtId="0" fontId="3" fillId="0" borderId="0" xfId="1402" applyFont="1" applyBorder="1" applyAlignment="1" applyProtection="1">
      <alignment horizontal="left"/>
      <protection locked="0"/>
    </xf>
    <xf numFmtId="165" fontId="6" fillId="0" borderId="12" xfId="1406" applyNumberFormat="1" applyFont="1" applyFill="1" applyBorder="1">
      <alignment/>
      <protection/>
    </xf>
    <xf numFmtId="166" fontId="6" fillId="0" borderId="0" xfId="1406" applyNumberFormat="1" applyFont="1" applyFill="1" applyAlignment="1">
      <alignment/>
      <protection/>
    </xf>
    <xf numFmtId="0" fontId="6" fillId="0" borderId="0" xfId="1406" applyFont="1" applyFill="1">
      <alignment/>
      <protection/>
    </xf>
    <xf numFmtId="0" fontId="6" fillId="0" borderId="0" xfId="1406" applyFont="1">
      <alignment/>
      <protection/>
    </xf>
    <xf numFmtId="0" fontId="7" fillId="0" borderId="0" xfId="1402" applyFont="1" applyProtection="1">
      <alignment/>
      <protection locked="0"/>
    </xf>
    <xf numFmtId="0" fontId="15" fillId="0" borderId="0" xfId="1402" applyFont="1" applyProtection="1">
      <alignment/>
      <protection locked="0"/>
    </xf>
    <xf numFmtId="0" fontId="6" fillId="0" borderId="0" xfId="1402" applyFont="1" applyAlignment="1" applyProtection="1">
      <alignment horizontal="centerContinuous"/>
      <protection locked="0"/>
    </xf>
    <xf numFmtId="0" fontId="6" fillId="0" borderId="0" xfId="1402" applyFont="1" applyProtection="1">
      <alignment/>
      <protection locked="0"/>
    </xf>
    <xf numFmtId="165" fontId="6" fillId="0" borderId="12" xfId="1402" applyNumberFormat="1" applyFont="1" applyBorder="1" applyProtection="1">
      <alignment/>
      <protection locked="0"/>
    </xf>
    <xf numFmtId="165" fontId="6" fillId="0" borderId="0" xfId="1402" applyNumberFormat="1" applyFont="1" applyBorder="1" applyProtection="1">
      <alignment/>
      <protection locked="0"/>
    </xf>
    <xf numFmtId="0" fontId="6" fillId="0" borderId="0" xfId="1402" applyFont="1" applyBorder="1" applyAlignment="1" applyProtection="1">
      <alignment horizontal="centerContinuous"/>
      <protection locked="0"/>
    </xf>
    <xf numFmtId="0" fontId="6" fillId="0" borderId="0" xfId="1402" applyFont="1" applyBorder="1" applyProtection="1">
      <alignment/>
      <protection locked="0"/>
    </xf>
    <xf numFmtId="0" fontId="1" fillId="0" borderId="0" xfId="1402" applyFont="1" applyBorder="1" applyProtection="1">
      <alignment/>
      <protection locked="0"/>
    </xf>
    <xf numFmtId="0" fontId="6" fillId="0" borderId="0" xfId="1402" applyFont="1" applyFill="1" applyBorder="1" applyProtection="1">
      <alignment/>
      <protection locked="0"/>
    </xf>
    <xf numFmtId="165" fontId="6" fillId="0" borderId="0" xfId="1402" applyNumberFormat="1" applyFont="1" applyFill="1" applyBorder="1" applyProtection="1">
      <alignment/>
      <protection locked="0"/>
    </xf>
    <xf numFmtId="0" fontId="9" fillId="0" borderId="0" xfId="1418" applyFont="1" applyAlignment="1">
      <alignment horizontal="justify"/>
      <protection/>
    </xf>
    <xf numFmtId="0" fontId="1" fillId="0" borderId="0" xfId="1418" applyFont="1" applyAlignment="1">
      <alignment horizontal="justify"/>
      <protection/>
    </xf>
    <xf numFmtId="0" fontId="1" fillId="0" borderId="0" xfId="1402" applyFont="1" applyAlignment="1" applyProtection="1">
      <alignment horizontal="justify"/>
      <protection locked="0"/>
    </xf>
    <xf numFmtId="0" fontId="1" fillId="0" borderId="0" xfId="1418" applyFont="1">
      <alignment/>
      <protection/>
    </xf>
    <xf numFmtId="0" fontId="6" fillId="0" borderId="0" xfId="1406" applyFont="1" applyFill="1" applyBorder="1">
      <alignment/>
      <protection/>
    </xf>
    <xf numFmtId="0" fontId="6" fillId="0" borderId="0" xfId="1406" applyFont="1" applyFill="1" applyBorder="1" applyAlignment="1">
      <alignment/>
      <protection/>
    </xf>
    <xf numFmtId="0" fontId="9" fillId="0" borderId="0" xfId="1402" applyFont="1" applyFill="1" applyProtection="1">
      <alignment/>
      <protection locked="0"/>
    </xf>
    <xf numFmtId="0" fontId="9" fillId="0" borderId="0" xfId="1418" applyFont="1" applyAlignment="1">
      <alignment horizontal="left"/>
      <protection/>
    </xf>
    <xf numFmtId="0" fontId="3" fillId="0" borderId="0" xfId="1406" applyFont="1" applyFill="1" applyBorder="1">
      <alignment/>
      <protection/>
    </xf>
    <xf numFmtId="0" fontId="42" fillId="0" borderId="0" xfId="1394" applyFont="1">
      <alignment/>
      <protection/>
    </xf>
    <xf numFmtId="0" fontId="42" fillId="35" borderId="0" xfId="1394" applyFont="1" applyFill="1">
      <alignment/>
      <protection/>
    </xf>
    <xf numFmtId="49" fontId="6" fillId="0" borderId="0" xfId="1394" applyNumberFormat="1" applyFont="1" applyAlignment="1">
      <alignment horizontal="center" vertical="center"/>
      <protection/>
    </xf>
    <xf numFmtId="49" fontId="6" fillId="0" borderId="13" xfId="1394" applyNumberFormat="1" applyFont="1" applyBorder="1" applyAlignment="1">
      <alignment horizontal="center" vertical="center"/>
      <protection/>
    </xf>
    <xf numFmtId="49" fontId="6" fillId="0" borderId="14" xfId="1394" applyNumberFormat="1" applyFont="1" applyBorder="1" applyAlignment="1">
      <alignment horizontal="center" vertical="center" wrapText="1"/>
      <protection/>
    </xf>
    <xf numFmtId="0" fontId="43" fillId="0" borderId="0" xfId="1394" applyFont="1" applyAlignment="1">
      <alignment vertical="center" wrapText="1"/>
      <protection/>
    </xf>
    <xf numFmtId="0" fontId="6" fillId="0" borderId="15" xfId="1394" applyFont="1" applyBorder="1" applyAlignment="1">
      <alignment horizontal="center" vertical="center" wrapText="1"/>
      <protection/>
    </xf>
    <xf numFmtId="49" fontId="6" fillId="0" borderId="16" xfId="1394" applyNumberFormat="1" applyFont="1" applyBorder="1" applyAlignment="1">
      <alignment horizontal="center" vertical="center"/>
      <protection/>
    </xf>
    <xf numFmtId="0" fontId="6" fillId="0" borderId="0" xfId="1394" applyFont="1">
      <alignment/>
      <protection/>
    </xf>
    <xf numFmtId="0" fontId="6" fillId="0" borderId="13" xfId="1394" applyFont="1" applyBorder="1" applyAlignment="1">
      <alignment vertical="center" wrapText="1"/>
      <protection/>
    </xf>
    <xf numFmtId="0" fontId="6" fillId="0" borderId="14" xfId="1394" applyFont="1" applyBorder="1" applyAlignment="1">
      <alignment vertical="center" wrapText="1"/>
      <protection/>
    </xf>
    <xf numFmtId="0" fontId="6" fillId="0" borderId="0" xfId="1394" applyFont="1" applyAlignment="1">
      <alignment vertical="center" wrapText="1"/>
      <protection/>
    </xf>
    <xf numFmtId="0" fontId="6" fillId="0" borderId="0" xfId="1394" applyFont="1" applyAlignment="1">
      <alignment horizontal="center" vertical="center"/>
      <protection/>
    </xf>
    <xf numFmtId="0" fontId="6" fillId="0" borderId="13" xfId="1394" applyFont="1" applyBorder="1" applyAlignment="1">
      <alignment horizontal="center" vertical="center"/>
      <protection/>
    </xf>
    <xf numFmtId="0" fontId="1" fillId="0" borderId="0" xfId="1394" applyFont="1">
      <alignment/>
      <protection/>
    </xf>
    <xf numFmtId="0" fontId="9" fillId="0" borderId="0" xfId="1394" applyFont="1">
      <alignment/>
      <protection/>
    </xf>
    <xf numFmtId="0" fontId="44" fillId="0" borderId="0" xfId="1402" applyFont="1" applyFill="1" applyBorder="1" applyAlignment="1">
      <alignment horizontal="left" vertical="top"/>
      <protection/>
    </xf>
    <xf numFmtId="173" fontId="5" fillId="0" borderId="12" xfId="1402" applyNumberFormat="1" applyFont="1" applyFill="1" applyBorder="1" applyAlignment="1">
      <alignment horizontal="right" vertical="center"/>
      <protection/>
    </xf>
    <xf numFmtId="173" fontId="5" fillId="0" borderId="0" xfId="1402" applyNumberFormat="1" applyFont="1" applyFill="1" applyBorder="1" applyAlignment="1">
      <alignment horizontal="right" vertical="center"/>
      <protection/>
    </xf>
    <xf numFmtId="179" fontId="5" fillId="0" borderId="12" xfId="1406" applyNumberFormat="1" applyFont="1" applyFill="1" applyBorder="1">
      <alignment/>
      <protection/>
    </xf>
    <xf numFmtId="179" fontId="6" fillId="0" borderId="12" xfId="1406" applyNumberFormat="1" applyFont="1" applyFill="1" applyBorder="1">
      <alignment/>
      <protection/>
    </xf>
    <xf numFmtId="0" fontId="6" fillId="0" borderId="0" xfId="1406" applyFont="1" applyAlignment="1">
      <alignment horizontal="left"/>
      <protection/>
    </xf>
    <xf numFmtId="0" fontId="4" fillId="0" borderId="0" xfId="1406" applyFont="1" applyBorder="1" applyAlignment="1">
      <alignment horizontal="center" vertical="center"/>
      <protection/>
    </xf>
    <xf numFmtId="0" fontId="6" fillId="0" borderId="17" xfId="1406" applyFont="1" applyFill="1" applyBorder="1" applyAlignment="1">
      <alignment horizontal="center" vertical="center"/>
      <protection/>
    </xf>
    <xf numFmtId="0" fontId="6" fillId="0" borderId="18" xfId="1406" applyFont="1" applyFill="1" applyBorder="1" applyAlignment="1">
      <alignment horizontal="center" vertical="center"/>
      <protection/>
    </xf>
    <xf numFmtId="0" fontId="5" fillId="0" borderId="0" xfId="1402" applyFont="1" applyFill="1" applyAlignment="1" applyProtection="1">
      <alignment horizontal="right"/>
      <protection locked="0"/>
    </xf>
    <xf numFmtId="0" fontId="6" fillId="0" borderId="17" xfId="1402" applyFont="1" applyFill="1" applyBorder="1" applyAlignment="1" applyProtection="1">
      <alignment horizontal="center" vertical="center"/>
      <protection locked="0"/>
    </xf>
    <xf numFmtId="179" fontId="5" fillId="0" borderId="0" xfId="1406" applyNumberFormat="1" applyFont="1" applyFill="1" applyBorder="1">
      <alignment/>
      <protection/>
    </xf>
    <xf numFmtId="179" fontId="6" fillId="0" borderId="0" xfId="1406" applyNumberFormat="1" applyFont="1" applyFill="1" applyBorder="1">
      <alignment/>
      <protection/>
    </xf>
    <xf numFmtId="0" fontId="41" fillId="0" borderId="0" xfId="1402" applyFont="1" applyFill="1" applyProtection="1">
      <alignment/>
      <protection locked="0"/>
    </xf>
    <xf numFmtId="166" fontId="6" fillId="0" borderId="0" xfId="1406" applyNumberFormat="1" applyFont="1" applyFill="1" applyAlignment="1">
      <alignment horizontal="left"/>
      <protection/>
    </xf>
    <xf numFmtId="0" fontId="8" fillId="0" borderId="0" xfId="1402" applyFont="1" applyAlignment="1" applyProtection="1">
      <alignment horizontal="left"/>
      <protection locked="0"/>
    </xf>
    <xf numFmtId="0" fontId="41" fillId="0" borderId="0" xfId="1406" applyFont="1" applyFill="1" applyBorder="1">
      <alignment/>
      <protection/>
    </xf>
    <xf numFmtId="165" fontId="5" fillId="0" borderId="12" xfId="1406" applyNumberFormat="1" applyFont="1" applyFill="1" applyBorder="1">
      <alignment/>
      <protection/>
    </xf>
    <xf numFmtId="0" fontId="41" fillId="0" borderId="0" xfId="1418" applyFont="1">
      <alignment/>
      <protection/>
    </xf>
    <xf numFmtId="0" fontId="6" fillId="0" borderId="0" xfId="1406" applyNumberFormat="1" applyFont="1" applyFill="1" applyAlignment="1">
      <alignment horizontal="left"/>
      <protection/>
    </xf>
    <xf numFmtId="49" fontId="3" fillId="0" borderId="0" xfId="1406" applyNumberFormat="1" applyFont="1" applyFill="1" applyBorder="1">
      <alignment/>
      <protection/>
    </xf>
    <xf numFmtId="179" fontId="3" fillId="0" borderId="0" xfId="1406" applyNumberFormat="1" applyFont="1" applyFill="1">
      <alignment/>
      <protection/>
    </xf>
    <xf numFmtId="0" fontId="3" fillId="0" borderId="0" xfId="1406" applyFont="1" applyFill="1" applyAlignment="1">
      <alignment vertical="center"/>
      <protection/>
    </xf>
    <xf numFmtId="0" fontId="6" fillId="0" borderId="1" xfId="0" applyFont="1" applyBorder="1" applyAlignment="1">
      <alignment horizontal="center" vertical="center"/>
    </xf>
    <xf numFmtId="0" fontId="6" fillId="0" borderId="17" xfId="0" applyFont="1" applyBorder="1" applyAlignment="1">
      <alignment horizontal="center" vertical="center"/>
    </xf>
    <xf numFmtId="0" fontId="6" fillId="0" borderId="14" xfId="0" applyFont="1" applyBorder="1" applyAlignment="1">
      <alignment horizontal="center" vertical="center"/>
    </xf>
    <xf numFmtId="0" fontId="16" fillId="0" borderId="0" xfId="0" applyFont="1"/>
    <xf numFmtId="0" fontId="45" fillId="0" borderId="0" xfId="0" applyFont="1" applyBorder="1" applyAlignment="1">
      <alignment vertical="center"/>
    </xf>
    <xf numFmtId="0" fontId="45" fillId="0" borderId="12" xfId="0" applyFont="1" applyBorder="1" applyAlignment="1">
      <alignment vertical="center"/>
    </xf>
    <xf numFmtId="0" fontId="43" fillId="0" borderId="0" xfId="0" applyFont="1" applyBorder="1" applyAlignment="1">
      <alignment vertical="center"/>
    </xf>
    <xf numFmtId="0" fontId="43" fillId="0" borderId="12" xfId="0" applyFont="1" applyBorder="1" applyAlignment="1">
      <alignment vertical="center"/>
    </xf>
    <xf numFmtId="0" fontId="46" fillId="0" borderId="0" xfId="0" applyFont="1"/>
    <xf numFmtId="0" fontId="43" fillId="0" borderId="13" xfId="0" applyFont="1" applyBorder="1" applyAlignment="1">
      <alignment vertical="center"/>
    </xf>
    <xf numFmtId="179" fontId="6" fillId="0" borderId="0" xfId="1479" applyNumberFormat="1" applyFont="1" applyFill="1" applyAlignment="1" applyProtection="1">
      <alignment horizontal="left" vertical="center"/>
      <protection/>
    </xf>
    <xf numFmtId="0" fontId="6" fillId="0" borderId="0" xfId="1406" applyFont="1" applyFill="1" applyAlignment="1">
      <alignment horizontal="centerContinuous" vertical="center"/>
      <protection/>
    </xf>
    <xf numFmtId="0" fontId="6" fillId="0" borderId="12" xfId="1406" applyFont="1" applyFill="1" applyBorder="1" applyAlignment="1">
      <alignment horizontal="centerContinuous" vertical="center"/>
      <protection/>
    </xf>
    <xf numFmtId="0" fontId="6" fillId="0" borderId="0" xfId="1406" applyFont="1" applyFill="1" applyBorder="1" applyAlignment="1">
      <alignment horizontal="centerContinuous" vertical="center"/>
      <protection/>
    </xf>
    <xf numFmtId="168" fontId="6" fillId="0" borderId="0" xfId="1406" applyNumberFormat="1" applyFont="1" applyFill="1" applyAlignment="1">
      <alignment/>
      <protection/>
    </xf>
    <xf numFmtId="168" fontId="6" fillId="0" borderId="0" xfId="1406" applyNumberFormat="1" applyFont="1" applyFill="1" applyBorder="1" applyAlignment="1">
      <alignment/>
      <protection/>
    </xf>
    <xf numFmtId="0" fontId="6" fillId="0" borderId="0" xfId="1406" applyFont="1" applyFill="1" applyAlignment="1">
      <alignment horizontal="centerContinuous"/>
      <protection/>
    </xf>
    <xf numFmtId="0" fontId="6" fillId="0" borderId="0" xfId="1406" applyFont="1" applyFill="1" applyAlignment="1">
      <alignment horizontal="center"/>
      <protection/>
    </xf>
    <xf numFmtId="0" fontId="6" fillId="0" borderId="0" xfId="1394" applyNumberFormat="1" applyFont="1" applyAlignment="1">
      <alignment horizontal="center" vertical="center" wrapText="1"/>
      <protection/>
    </xf>
    <xf numFmtId="0" fontId="6" fillId="0" borderId="15" xfId="1394" applyNumberFormat="1" applyFont="1" applyBorder="1" applyAlignment="1">
      <alignment horizontal="center" vertical="center" wrapText="1"/>
      <protection/>
    </xf>
    <xf numFmtId="0" fontId="6" fillId="0" borderId="0" xfId="1394" applyNumberFormat="1" applyFont="1" applyAlignment="1">
      <alignment horizontal="center" vertical="center"/>
      <protection/>
    </xf>
    <xf numFmtId="0" fontId="6" fillId="0" borderId="13" xfId="1394" applyNumberFormat="1" applyFont="1" applyBorder="1" applyAlignment="1">
      <alignment horizontal="center" vertical="center"/>
      <protection/>
    </xf>
    <xf numFmtId="0" fontId="6" fillId="0" borderId="19" xfId="1394" applyNumberFormat="1" applyFont="1" applyBorder="1" applyAlignment="1">
      <alignment horizontal="center" vertical="center" wrapText="1"/>
      <protection/>
    </xf>
    <xf numFmtId="0" fontId="6" fillId="0" borderId="15" xfId="1394" applyNumberFormat="1" applyFont="1" applyBorder="1" applyAlignment="1">
      <alignment horizontal="center" vertical="center"/>
      <protection/>
    </xf>
    <xf numFmtId="0" fontId="6" fillId="0" borderId="14" xfId="1394" applyNumberFormat="1" applyFont="1" applyBorder="1" applyAlignment="1">
      <alignment horizontal="center" vertical="center"/>
      <protection/>
    </xf>
    <xf numFmtId="190" fontId="6" fillId="0" borderId="14" xfId="1394" applyNumberFormat="1" applyFont="1" applyBorder="1" applyAlignment="1">
      <alignment horizontal="center" vertical="center"/>
      <protection/>
    </xf>
    <xf numFmtId="190" fontId="6" fillId="0" borderId="13" xfId="1394" applyNumberFormat="1" applyFont="1" applyBorder="1" applyAlignment="1">
      <alignment horizontal="center" vertical="center"/>
      <protection/>
    </xf>
    <xf numFmtId="190" fontId="6" fillId="0" borderId="15" xfId="1394" applyNumberFormat="1" applyFont="1" applyBorder="1" applyAlignment="1">
      <alignment horizontal="center" vertical="center"/>
      <protection/>
    </xf>
    <xf numFmtId="190" fontId="6" fillId="0" borderId="0" xfId="1394" applyNumberFormat="1" applyFont="1" applyAlignment="1">
      <alignment horizontal="center" vertical="center"/>
      <protection/>
    </xf>
    <xf numFmtId="186" fontId="47" fillId="0" borderId="0" xfId="1406" applyNumberFormat="1" applyFont="1" applyFill="1" applyBorder="1">
      <alignment/>
      <protection/>
    </xf>
    <xf numFmtId="49" fontId="6" fillId="0" borderId="0" xfId="1402" applyNumberFormat="1" applyFont="1" applyFill="1" applyBorder="1" applyProtection="1">
      <alignment/>
      <protection locked="0"/>
    </xf>
    <xf numFmtId="0" fontId="48" fillId="0" borderId="0" xfId="1402" applyFont="1" applyAlignment="1" applyProtection="1">
      <alignment horizontal="left" vertical="top"/>
      <protection locked="0"/>
    </xf>
    <xf numFmtId="0" fontId="14" fillId="0" borderId="0" xfId="1402" applyFont="1" applyAlignment="1" applyProtection="1">
      <alignment horizontal="justify" vertical="justify" wrapText="1"/>
      <protection locked="0"/>
    </xf>
    <xf numFmtId="0" fontId="1" fillId="0" borderId="0" xfId="1402" applyFont="1" applyAlignment="1" applyProtection="1" quotePrefix="1">
      <alignment horizontal="justify" vertical="justify" wrapText="1"/>
      <protection locked="0"/>
    </xf>
    <xf numFmtId="166" fontId="5" fillId="0" borderId="0" xfId="1406" applyNumberFormat="1" applyFont="1" applyAlignment="1">
      <alignment horizontal="left"/>
      <protection/>
    </xf>
    <xf numFmtId="0" fontId="6" fillId="0" borderId="0" xfId="1479" applyFont="1" applyFill="1" applyAlignment="1" applyProtection="1">
      <alignment horizontal="left"/>
      <protection/>
    </xf>
    <xf numFmtId="192" fontId="5" fillId="0" borderId="12" xfId="1406" applyNumberFormat="1" applyFont="1" applyFill="1" applyBorder="1">
      <alignment/>
      <protection/>
    </xf>
    <xf numFmtId="192" fontId="5" fillId="0" borderId="0" xfId="1406" applyNumberFormat="1" applyFont="1" applyFill="1" applyBorder="1">
      <alignment/>
      <protection/>
    </xf>
    <xf numFmtId="192" fontId="6" fillId="0" borderId="0" xfId="1406" applyNumberFormat="1" applyFont="1" applyFill="1" applyBorder="1">
      <alignment/>
      <protection/>
    </xf>
    <xf numFmtId="0" fontId="43" fillId="0" borderId="15" xfId="0" applyFont="1" applyBorder="1" applyAlignment="1">
      <alignment horizontal="center" vertical="center" wrapText="1"/>
    </xf>
    <xf numFmtId="174" fontId="44" fillId="0" borderId="0" xfId="1402" applyNumberFormat="1" applyFont="1" applyFill="1" applyBorder="1" applyAlignment="1">
      <alignment horizontal="left" vertical="center"/>
      <protection/>
    </xf>
    <xf numFmtId="0" fontId="45" fillId="0" borderId="13" xfId="0" applyFont="1" applyBorder="1" applyAlignment="1">
      <alignment vertical="center"/>
    </xf>
    <xf numFmtId="0" fontId="6" fillId="0" borderId="0" xfId="1406" applyNumberFormat="1" applyFont="1" applyFill="1">
      <alignment/>
      <protection/>
    </xf>
    <xf numFmtId="0" fontId="3" fillId="0" borderId="0" xfId="1406" applyNumberFormat="1" applyFont="1" applyFill="1">
      <alignment/>
      <protection/>
    </xf>
    <xf numFmtId="0" fontId="47" fillId="0" borderId="0" xfId="1406" applyFont="1" applyFill="1">
      <alignment/>
      <protection/>
    </xf>
    <xf numFmtId="0" fontId="4" fillId="0" borderId="0" xfId="1406" applyFont="1" applyBorder="1" applyAlignment="1">
      <alignment horizontal="center" vertical="top"/>
      <protection/>
    </xf>
    <xf numFmtId="0" fontId="4" fillId="0" borderId="0" xfId="1402" applyFont="1" applyFill="1" applyBorder="1" applyAlignment="1" applyProtection="1">
      <alignment horizontal="center" vertical="center"/>
      <protection locked="0"/>
    </xf>
    <xf numFmtId="0" fontId="4" fillId="0" borderId="0" xfId="1406" applyFont="1" applyFill="1" applyBorder="1" applyAlignment="1">
      <alignment horizontal="center" vertical="top"/>
      <protection/>
    </xf>
    <xf numFmtId="0" fontId="4" fillId="0" borderId="0" xfId="1402" applyFont="1" applyBorder="1" applyAlignment="1" applyProtection="1">
      <alignment horizontal="center" vertical="top"/>
      <protection locked="0"/>
    </xf>
    <xf numFmtId="0" fontId="3" fillId="0" borderId="12" xfId="1406" applyFont="1" applyFill="1" applyBorder="1">
      <alignment/>
      <protection/>
    </xf>
    <xf numFmtId="0" fontId="44" fillId="0" borderId="0" xfId="1397" applyFont="1" applyFill="1" applyBorder="1" applyAlignment="1">
      <alignment horizontal="left" vertical="top"/>
      <protection/>
    </xf>
    <xf numFmtId="173" fontId="5" fillId="0" borderId="12" xfId="1397" applyNumberFormat="1" applyFont="1" applyFill="1" applyBorder="1" applyAlignment="1">
      <alignment horizontal="right" vertical="center"/>
      <protection/>
    </xf>
    <xf numFmtId="173" fontId="5" fillId="0" borderId="0" xfId="1397" applyNumberFormat="1" applyFont="1" applyFill="1" applyBorder="1" applyAlignment="1">
      <alignment horizontal="right" vertical="center"/>
      <protection/>
    </xf>
    <xf numFmtId="0" fontId="49" fillId="0" borderId="0" xfId="1397" applyFont="1" applyFill="1" applyBorder="1" applyAlignment="1">
      <alignment horizontal="left" vertical="top"/>
      <protection/>
    </xf>
    <xf numFmtId="173" fontId="6" fillId="0" borderId="12" xfId="1397" applyNumberFormat="1" applyFont="1" applyFill="1" applyBorder="1" applyAlignment="1">
      <alignment horizontal="right" vertical="center"/>
      <protection/>
    </xf>
    <xf numFmtId="173" fontId="6" fillId="0" borderId="0" xfId="1397" applyNumberFormat="1" applyFont="1" applyFill="1" applyBorder="1" applyAlignment="1">
      <alignment horizontal="right" vertical="center"/>
      <protection/>
    </xf>
    <xf numFmtId="174" fontId="49" fillId="0" borderId="0" xfId="1397" applyNumberFormat="1" applyFont="1" applyFill="1" applyBorder="1" applyAlignment="1">
      <alignment horizontal="left" vertical="center"/>
      <protection/>
    </xf>
    <xf numFmtId="0" fontId="49" fillId="0" borderId="13" xfId="1397" applyFont="1" applyFill="1" applyBorder="1" applyAlignment="1">
      <alignment horizontal="left" vertical="center"/>
      <protection/>
    </xf>
    <xf numFmtId="0" fontId="3" fillId="0" borderId="0" xfId="1478" applyNumberFormat="1" applyFont="1" applyAlignment="1">
      <alignment horizontal="center"/>
      <protection/>
    </xf>
    <xf numFmtId="179" fontId="3" fillId="0" borderId="0" xfId="1406" applyNumberFormat="1" applyFont="1">
      <alignment/>
      <protection/>
    </xf>
    <xf numFmtId="0" fontId="3" fillId="0" borderId="0" xfId="1478" applyNumberFormat="1" applyFont="1" applyFill="1" applyAlignment="1">
      <alignment horizontal="center"/>
      <protection/>
    </xf>
    <xf numFmtId="0" fontId="5" fillId="0" borderId="0" xfId="1406" applyFont="1" applyFill="1" applyAlignment="1">
      <alignment/>
      <protection/>
    </xf>
    <xf numFmtId="0" fontId="6" fillId="0" borderId="0" xfId="1406" applyFont="1" applyFill="1" applyAlignment="1">
      <alignment/>
      <protection/>
    </xf>
    <xf numFmtId="0" fontId="47" fillId="0" borderId="0" xfId="1406" applyFont="1" applyFill="1" applyAlignment="1">
      <alignment/>
      <protection/>
    </xf>
    <xf numFmtId="0" fontId="20" fillId="0" borderId="0" xfId="1417" applyFont="1">
      <alignment/>
      <protection/>
    </xf>
    <xf numFmtId="165" fontId="5" fillId="0" borderId="0" xfId="1406" applyNumberFormat="1" applyFont="1" applyFill="1" applyBorder="1">
      <alignment/>
      <protection/>
    </xf>
    <xf numFmtId="0" fontId="16" fillId="0" borderId="0" xfId="0" applyFont="1" applyAlignment="1">
      <alignment horizontal="left" vertical="center"/>
    </xf>
    <xf numFmtId="0" fontId="45" fillId="0" borderId="0" xfId="0" applyFont="1" applyBorder="1" applyAlignment="1">
      <alignment horizontal="right" vertical="center"/>
    </xf>
    <xf numFmtId="0" fontId="43" fillId="0" borderId="0" xfId="0" applyFont="1" applyBorder="1" applyAlignment="1">
      <alignment horizontal="right" vertical="center"/>
    </xf>
    <xf numFmtId="0" fontId="43" fillId="0" borderId="0" xfId="0" applyFont="1" applyAlignment="1">
      <alignment horizontal="left" vertical="center"/>
    </xf>
    <xf numFmtId="0" fontId="45" fillId="0" borderId="12" xfId="0" applyFont="1" applyBorder="1" applyAlignment="1">
      <alignment horizontal="right" vertical="center"/>
    </xf>
    <xf numFmtId="0" fontId="43" fillId="0" borderId="12" xfId="0" applyFont="1" applyBorder="1" applyAlignment="1">
      <alignment horizontal="right" vertical="center"/>
    </xf>
    <xf numFmtId="0" fontId="49" fillId="0" borderId="0" xfId="1397" applyFont="1" applyFill="1" applyBorder="1" applyAlignment="1">
      <alignment horizontal="left" vertical="center"/>
      <protection/>
    </xf>
    <xf numFmtId="0" fontId="43" fillId="0" borderId="1" xfId="0" applyFont="1" applyBorder="1" applyAlignment="1">
      <alignment horizontal="center" vertical="center"/>
    </xf>
    <xf numFmtId="0" fontId="43" fillId="0" borderId="17" xfId="0" applyFont="1" applyBorder="1" applyAlignment="1">
      <alignment horizontal="center" vertical="center"/>
    </xf>
    <xf numFmtId="0" fontId="43" fillId="0" borderId="14" xfId="0" applyFont="1" applyBorder="1" applyAlignment="1">
      <alignment horizontal="center" vertical="center"/>
    </xf>
    <xf numFmtId="174" fontId="44" fillId="0" borderId="0" xfId="1397" applyNumberFormat="1" applyFont="1" applyFill="1" applyBorder="1" applyAlignment="1">
      <alignment horizontal="left" vertical="center"/>
      <protection/>
    </xf>
    <xf numFmtId="0" fontId="1" fillId="0" borderId="0" xfId="0" applyFont="1" applyBorder="1" applyAlignment="1">
      <alignment horizontal="right" vertical="center"/>
    </xf>
    <xf numFmtId="0" fontId="1" fillId="0" borderId="0" xfId="0" applyFont="1"/>
    <xf numFmtId="0" fontId="1" fillId="0" borderId="0" xfId="1406" applyNumberFormat="1" applyFont="1" applyFill="1" applyAlignment="1">
      <alignment horizontal="left"/>
      <protection/>
    </xf>
    <xf numFmtId="169" fontId="1" fillId="0" borderId="0" xfId="1311" applyNumberFormat="1" applyFont="1" applyAlignment="1">
      <alignment horizontal="justify"/>
    </xf>
    <xf numFmtId="0" fontId="1" fillId="0" borderId="0" xfId="1311" applyFont="1"/>
    <xf numFmtId="169" fontId="1" fillId="0" borderId="0" xfId="1311" applyNumberFormat="1" applyFont="1" applyFill="1" applyAlignment="1">
      <alignment horizontal="justify"/>
    </xf>
    <xf numFmtId="0" fontId="20" fillId="0" borderId="0" xfId="1311" applyFont="1" applyAlignment="1">
      <alignment horizontal="justify"/>
    </xf>
    <xf numFmtId="0" fontId="1" fillId="0" borderId="0" xfId="1311" applyFont="1" applyAlignment="1">
      <alignment horizontal="justify"/>
    </xf>
    <xf numFmtId="0" fontId="1" fillId="0" borderId="0" xfId="0" applyFont="1" applyAlignment="1">
      <alignment horizontal="right" vertical="center"/>
    </xf>
    <xf numFmtId="0" fontId="50" fillId="0" borderId="0" xfId="1311" applyFont="1"/>
    <xf numFmtId="0" fontId="1" fillId="0" borderId="0" xfId="0" applyFont="1" applyAlignment="1">
      <alignment horizontal="left" vertical="center"/>
    </xf>
    <xf numFmtId="0" fontId="50" fillId="0" borderId="0" xfId="1311" applyFont="1" applyFill="1"/>
    <xf numFmtId="0" fontId="9" fillId="0" borderId="0" xfId="1418" applyFont="1" applyAlignment="1">
      <alignment horizontal="left"/>
      <protection/>
    </xf>
    <xf numFmtId="0" fontId="13" fillId="0" borderId="0" xfId="1402" applyFont="1" applyAlignment="1" applyProtection="1">
      <alignment horizontal="justify" vertical="justify" wrapText="1"/>
      <protection locked="0"/>
    </xf>
    <xf numFmtId="0" fontId="1" fillId="0" borderId="0" xfId="1402" applyFont="1" applyAlignment="1" applyProtection="1">
      <alignment horizontal="justify" vertical="justify" wrapText="1"/>
      <protection locked="0"/>
    </xf>
    <xf numFmtId="0" fontId="1" fillId="0" borderId="0" xfId="1402" applyFont="1" applyAlignment="1" applyProtection="1">
      <alignment horizontal="left" vertical="top"/>
      <protection locked="0"/>
    </xf>
    <xf numFmtId="0" fontId="1" fillId="0" borderId="0" xfId="1418" applyFont="1" applyFill="1" applyAlignment="1">
      <alignment horizontal="justify" vertical="justify" wrapText="1"/>
      <protection/>
    </xf>
    <xf numFmtId="0" fontId="1" fillId="0" borderId="0" xfId="1418" applyFont="1" applyFill="1" applyAlignment="1">
      <alignment horizontal="justify" vertical="justify" wrapText="1" shrinkToFit="1"/>
      <protection/>
    </xf>
    <xf numFmtId="0" fontId="14" fillId="0" borderId="0" xfId="1402" applyFont="1" applyAlignment="1" applyProtection="1">
      <alignment horizontal="justify" vertical="justify" wrapText="1"/>
      <protection locked="0"/>
    </xf>
    <xf numFmtId="0" fontId="12" fillId="0" borderId="0" xfId="1418" applyFont="1" applyAlignment="1">
      <alignment horizontal="left"/>
      <protection/>
    </xf>
    <xf numFmtId="0" fontId="6" fillId="0" borderId="0" xfId="1394" applyFont="1" applyBorder="1" applyAlignment="1">
      <alignment vertical="center" wrapText="1"/>
      <protection/>
    </xf>
    <xf numFmtId="0" fontId="6" fillId="0" borderId="0" xfId="1394" applyFont="1" applyAlignment="1">
      <alignment vertical="center" wrapText="1"/>
      <protection/>
    </xf>
    <xf numFmtId="0" fontId="6" fillId="0" borderId="15" xfId="1394" applyFont="1" applyBorder="1" applyAlignment="1">
      <alignment vertical="center" wrapText="1"/>
      <protection/>
    </xf>
    <xf numFmtId="0" fontId="5" fillId="0" borderId="0" xfId="1394" applyFont="1" applyBorder="1" applyAlignment="1">
      <alignment horizontal="center" vertical="center"/>
      <protection/>
    </xf>
    <xf numFmtId="0" fontId="6" fillId="0" borderId="19" xfId="1394" applyFont="1" applyBorder="1" applyAlignment="1">
      <alignment vertical="center" wrapText="1"/>
      <protection/>
    </xf>
    <xf numFmtId="0" fontId="5" fillId="0" borderId="0" xfId="1394" applyFont="1" applyAlignment="1">
      <alignment horizontal="center" vertical="center"/>
      <protection/>
    </xf>
    <xf numFmtId="0" fontId="5" fillId="0" borderId="20" xfId="1394" applyFont="1" applyBorder="1" applyAlignment="1">
      <alignment horizontal="center"/>
      <protection/>
    </xf>
    <xf numFmtId="0" fontId="5" fillId="0" borderId="21" xfId="1394" applyFont="1" applyBorder="1" applyAlignment="1">
      <alignment horizontal="center"/>
      <protection/>
    </xf>
    <xf numFmtId="0" fontId="5" fillId="0" borderId="22" xfId="1394" applyFont="1" applyBorder="1" applyAlignment="1">
      <alignment horizontal="center"/>
      <protection/>
    </xf>
    <xf numFmtId="0" fontId="5" fillId="0" borderId="20" xfId="1394" applyFont="1" applyBorder="1" applyAlignment="1">
      <alignment horizontal="center" vertical="center"/>
      <protection/>
    </xf>
    <xf numFmtId="0" fontId="6" fillId="0" borderId="0" xfId="1394" applyFont="1" applyBorder="1" applyAlignment="1">
      <alignment horizontal="center" vertical="center"/>
      <protection/>
    </xf>
    <xf numFmtId="0" fontId="6" fillId="0" borderId="0" xfId="1394" applyFont="1" applyAlignment="1">
      <alignment horizontal="center" vertical="center"/>
      <protection/>
    </xf>
    <xf numFmtId="0" fontId="6" fillId="0" borderId="0" xfId="1406" applyNumberFormat="1" applyFont="1" applyFill="1" applyAlignment="1">
      <alignment horizontal="left"/>
      <protection/>
    </xf>
    <xf numFmtId="166" fontId="6" fillId="0" borderId="0" xfId="1406" applyNumberFormat="1" applyFont="1" applyAlignment="1">
      <alignment horizontal="left"/>
      <protection/>
    </xf>
    <xf numFmtId="0" fontId="6" fillId="0" borderId="0" xfId="1406" applyNumberFormat="1" applyFont="1" applyAlignment="1">
      <alignment horizontal="left"/>
      <protection/>
    </xf>
    <xf numFmtId="166" fontId="6" fillId="0" borderId="0" xfId="1406" applyNumberFormat="1" applyFont="1" applyFill="1" applyAlignment="1">
      <alignment horizontal="center"/>
      <protection/>
    </xf>
    <xf numFmtId="166" fontId="6" fillId="0" borderId="0" xfId="1406" applyNumberFormat="1" applyFont="1" applyAlignment="1">
      <alignment horizontal="center"/>
      <protection/>
    </xf>
    <xf numFmtId="166" fontId="6" fillId="0" borderId="0" xfId="1406" applyNumberFormat="1" applyFont="1" applyFill="1" applyAlignment="1">
      <alignment horizontal="left"/>
      <protection/>
    </xf>
    <xf numFmtId="0" fontId="6" fillId="0" borderId="0" xfId="1479" applyFont="1" applyFill="1" applyAlignment="1" applyProtection="1">
      <alignment horizontal="left" vertical="center"/>
      <protection/>
    </xf>
    <xf numFmtId="166" fontId="5" fillId="0" borderId="0" xfId="1406" applyNumberFormat="1" applyFont="1" applyAlignment="1">
      <alignment horizontal="left"/>
      <protection/>
    </xf>
    <xf numFmtId="0" fontId="4" fillId="0" borderId="0" xfId="1406" applyFont="1" applyBorder="1" applyAlignment="1">
      <alignment horizontal="center" vertical="center"/>
      <protection/>
    </xf>
    <xf numFmtId="0" fontId="5" fillId="0" borderId="0" xfId="1406" applyFont="1" applyAlignment="1">
      <alignment horizontal="left"/>
      <protection/>
    </xf>
    <xf numFmtId="0" fontId="4" fillId="0" borderId="20" xfId="1406" applyFont="1" applyBorder="1" applyAlignment="1">
      <alignment horizontal="center" vertical="center"/>
      <protection/>
    </xf>
    <xf numFmtId="0" fontId="6" fillId="0" borderId="17" xfId="1406" applyFont="1" applyBorder="1" applyAlignment="1">
      <alignment horizontal="center" vertical="center"/>
      <protection/>
    </xf>
    <xf numFmtId="0" fontId="6" fillId="0" borderId="15" xfId="1406" applyFont="1" applyBorder="1" applyAlignment="1">
      <alignment horizontal="center" vertical="center"/>
      <protection/>
    </xf>
    <xf numFmtId="0" fontId="6" fillId="0" borderId="20" xfId="1406" applyFont="1" applyBorder="1" applyAlignment="1">
      <alignment horizontal="center" vertical="center" wrapText="1"/>
      <protection/>
    </xf>
    <xf numFmtId="0" fontId="6" fillId="0" borderId="0" xfId="1406" applyFont="1" applyBorder="1" applyAlignment="1">
      <alignment horizontal="center" vertical="center" wrapText="1"/>
      <protection/>
    </xf>
    <xf numFmtId="0" fontId="6" fillId="0" borderId="19" xfId="1406" applyFont="1" applyBorder="1" applyAlignment="1">
      <alignment horizontal="center" vertical="center" wrapText="1"/>
      <protection/>
    </xf>
    <xf numFmtId="0" fontId="6" fillId="0" borderId="23" xfId="1406" applyFont="1" applyBorder="1" applyAlignment="1">
      <alignment horizontal="center" vertical="center" wrapText="1"/>
      <protection/>
    </xf>
    <xf numFmtId="0" fontId="6" fillId="0" borderId="5" xfId="1406" applyFont="1" applyBorder="1" applyAlignment="1">
      <alignment horizontal="center" vertical="center" wrapText="1"/>
      <protection/>
    </xf>
    <xf numFmtId="0" fontId="6" fillId="0" borderId="22" xfId="1406" applyFont="1" applyFill="1" applyBorder="1" applyAlignment="1">
      <alignment horizontal="center" vertical="center" wrapText="1"/>
      <protection/>
    </xf>
    <xf numFmtId="0" fontId="6" fillId="0" borderId="21" xfId="1406" applyFont="1" applyFill="1" applyBorder="1" applyAlignment="1">
      <alignment horizontal="center" vertical="center" wrapText="1"/>
      <protection/>
    </xf>
    <xf numFmtId="0" fontId="6" fillId="0" borderId="12" xfId="1406" applyFont="1" applyFill="1" applyBorder="1" applyAlignment="1">
      <alignment horizontal="center" vertical="center" wrapText="1"/>
      <protection/>
    </xf>
    <xf numFmtId="0" fontId="6" fillId="0" borderId="13" xfId="1406" applyFont="1" applyFill="1" applyBorder="1" applyAlignment="1">
      <alignment horizontal="center" vertical="center" wrapText="1"/>
      <protection/>
    </xf>
    <xf numFmtId="0" fontId="6" fillId="0" borderId="18" xfId="1406" applyFont="1" applyFill="1" applyBorder="1" applyAlignment="1">
      <alignment horizontal="center" vertical="center" wrapText="1"/>
      <protection/>
    </xf>
    <xf numFmtId="0" fontId="6" fillId="0" borderId="16" xfId="1406" applyFont="1" applyFill="1" applyBorder="1" applyAlignment="1">
      <alignment horizontal="center" vertical="center" wrapText="1"/>
      <protection/>
    </xf>
    <xf numFmtId="0" fontId="8" fillId="0" borderId="0" xfId="1406" applyFont="1" applyFill="1" applyAlignment="1">
      <alignment horizontal="justify" vertical="justify" wrapText="1"/>
      <protection/>
    </xf>
    <xf numFmtId="0" fontId="4" fillId="0" borderId="0" xfId="1406" applyFont="1" applyBorder="1" applyAlignment="1">
      <alignment horizontal="center" vertical="top"/>
      <protection/>
    </xf>
    <xf numFmtId="0" fontId="6" fillId="0" borderId="22" xfId="1406" applyFont="1" applyBorder="1" applyAlignment="1">
      <alignment horizontal="center" vertical="center"/>
      <protection/>
    </xf>
    <xf numFmtId="0" fontId="6" fillId="0" borderId="20" xfId="1406" applyFont="1" applyBorder="1" applyAlignment="1">
      <alignment horizontal="center" vertical="center"/>
      <protection/>
    </xf>
    <xf numFmtId="0" fontId="6" fillId="0" borderId="18" xfId="1406" applyFont="1" applyBorder="1" applyAlignment="1">
      <alignment horizontal="center" vertical="center"/>
      <protection/>
    </xf>
    <xf numFmtId="0" fontId="6" fillId="0" borderId="19" xfId="1406" applyFont="1" applyBorder="1" applyAlignment="1">
      <alignment horizontal="center" vertical="center"/>
      <protection/>
    </xf>
    <xf numFmtId="0" fontId="6" fillId="0" borderId="0" xfId="1406" applyFont="1" applyFill="1" applyAlignment="1">
      <alignment horizontal="left"/>
      <protection/>
    </xf>
    <xf numFmtId="166" fontId="5" fillId="0" borderId="0" xfId="1406" applyNumberFormat="1" applyFont="1" applyFill="1" applyAlignment="1">
      <alignment horizontal="left"/>
      <protection/>
    </xf>
    <xf numFmtId="168" fontId="6" fillId="0" borderId="0" xfId="1406" applyNumberFormat="1" applyFont="1" applyFill="1" applyAlignment="1">
      <alignment horizontal="left"/>
      <protection/>
    </xf>
    <xf numFmtId="0" fontId="4" fillId="0" borderId="0" xfId="1406" applyFont="1" applyFill="1" applyBorder="1" applyAlignment="1">
      <alignment horizontal="center" vertical="center"/>
      <protection/>
    </xf>
    <xf numFmtId="0" fontId="4" fillId="0" borderId="0" xfId="1406" applyFont="1" applyFill="1" applyAlignment="1">
      <alignment horizontal="center" vertical="center"/>
      <protection/>
    </xf>
    <xf numFmtId="0" fontId="6" fillId="0" borderId="0" xfId="1406" applyFont="1" applyFill="1" applyBorder="1" applyAlignment="1">
      <alignment horizontal="left"/>
      <protection/>
    </xf>
    <xf numFmtId="0" fontId="4" fillId="0" borderId="0" xfId="1406" applyFont="1" applyFill="1" applyBorder="1" applyAlignment="1">
      <alignment horizontal="center"/>
      <protection/>
    </xf>
    <xf numFmtId="0" fontId="4" fillId="0" borderId="0" xfId="1406" applyFont="1" applyFill="1" applyBorder="1" applyAlignment="1">
      <alignment horizontal="center" vertical="top"/>
      <protection/>
    </xf>
    <xf numFmtId="0" fontId="6" fillId="0" borderId="20" xfId="1406" applyFont="1" applyFill="1" applyBorder="1" applyAlignment="1">
      <alignment horizontal="center" vertical="center" wrapText="1"/>
      <protection/>
    </xf>
    <xf numFmtId="0" fontId="6" fillId="0" borderId="0" xfId="1406" applyFont="1" applyFill="1" applyBorder="1" applyAlignment="1">
      <alignment horizontal="center" vertical="center" wrapText="1"/>
      <protection/>
    </xf>
    <xf numFmtId="0" fontId="6" fillId="0" borderId="19" xfId="1406" applyFont="1" applyFill="1" applyBorder="1" applyAlignment="1">
      <alignment horizontal="center" vertical="center" wrapText="1"/>
      <protection/>
    </xf>
    <xf numFmtId="0" fontId="6" fillId="0" borderId="17" xfId="1406" applyFont="1" applyFill="1" applyBorder="1" applyAlignment="1">
      <alignment horizontal="center" vertical="center"/>
      <protection/>
    </xf>
    <xf numFmtId="0" fontId="6" fillId="0" borderId="15" xfId="1406" applyFont="1" applyFill="1" applyBorder="1" applyAlignment="1">
      <alignment horizontal="center" vertical="center"/>
      <protection/>
    </xf>
    <xf numFmtId="0" fontId="6" fillId="0" borderId="22" xfId="1406" applyFont="1" applyFill="1" applyBorder="1" applyAlignment="1">
      <alignment horizontal="center" vertical="center"/>
      <protection/>
    </xf>
    <xf numFmtId="0" fontId="6" fillId="0" borderId="20" xfId="1406" applyFont="1" applyFill="1" applyBorder="1" applyAlignment="1">
      <alignment horizontal="center" vertical="center"/>
      <protection/>
    </xf>
    <xf numFmtId="0" fontId="6" fillId="0" borderId="18" xfId="1406" applyFont="1" applyFill="1" applyBorder="1" applyAlignment="1">
      <alignment horizontal="center" vertical="center"/>
      <protection/>
    </xf>
    <xf numFmtId="0" fontId="6" fillId="0" borderId="19" xfId="1406" applyFont="1" applyFill="1" applyBorder="1" applyAlignment="1">
      <alignment horizontal="center" vertical="center"/>
      <protection/>
    </xf>
    <xf numFmtId="0" fontId="6" fillId="0" borderId="23" xfId="1406" applyFont="1" applyFill="1" applyBorder="1" applyAlignment="1">
      <alignment horizontal="center" vertical="center" wrapText="1"/>
      <protection/>
    </xf>
    <xf numFmtId="0" fontId="6" fillId="0" borderId="24" xfId="1406" applyFont="1" applyFill="1" applyBorder="1" applyAlignment="1">
      <alignment horizontal="center" vertical="center"/>
      <protection/>
    </xf>
    <xf numFmtId="0" fontId="6" fillId="0" borderId="5" xfId="1406" applyFont="1" applyFill="1" applyBorder="1" applyAlignment="1">
      <alignment horizontal="center" vertical="center"/>
      <protection/>
    </xf>
    <xf numFmtId="0" fontId="3" fillId="0" borderId="0" xfId="1406" applyFont="1" applyFill="1" applyAlignment="1">
      <alignment horizontal="center"/>
      <protection/>
    </xf>
    <xf numFmtId="0" fontId="4" fillId="0" borderId="20" xfId="1406" applyFont="1" applyFill="1" applyBorder="1" applyAlignment="1">
      <alignment horizontal="center" vertical="center"/>
      <protection/>
    </xf>
    <xf numFmtId="166" fontId="6" fillId="0" borderId="0" xfId="1406" applyNumberFormat="1" applyFont="1" applyFill="1" applyAlignment="1">
      <alignment/>
      <protection/>
    </xf>
    <xf numFmtId="0" fontId="6" fillId="0" borderId="0" xfId="1406" applyNumberFormat="1" applyFont="1" applyFill="1" applyAlignment="1">
      <alignment/>
      <protection/>
    </xf>
    <xf numFmtId="0" fontId="4" fillId="0" borderId="0" xfId="1402" applyFont="1" applyFill="1" applyBorder="1" applyAlignment="1" applyProtection="1">
      <alignment horizontal="center" vertical="center"/>
      <protection locked="0"/>
    </xf>
    <xf numFmtId="166" fontId="6" fillId="0" borderId="0" xfId="1402" applyNumberFormat="1" applyFont="1" applyFill="1" applyAlignment="1" applyProtection="1">
      <alignment horizontal="left"/>
      <protection locked="0"/>
    </xf>
    <xf numFmtId="0" fontId="6" fillId="0" borderId="0" xfId="1402" applyNumberFormat="1" applyFont="1" applyFill="1" applyAlignment="1" applyProtection="1">
      <alignment horizontal="left"/>
      <protection locked="0"/>
    </xf>
    <xf numFmtId="0" fontId="5" fillId="0" borderId="0" xfId="1402" applyFont="1" applyFill="1" applyAlignment="1" applyProtection="1">
      <alignment horizontal="right"/>
      <protection locked="0"/>
    </xf>
    <xf numFmtId="0" fontId="6" fillId="0" borderId="17" xfId="1402" applyFont="1" applyFill="1" applyBorder="1" applyAlignment="1" applyProtection="1">
      <alignment horizontal="center" vertical="center"/>
      <protection locked="0"/>
    </xf>
    <xf numFmtId="0" fontId="6" fillId="0" borderId="15" xfId="1402" applyFont="1" applyFill="1" applyBorder="1" applyAlignment="1" applyProtection="1">
      <alignment horizontal="center" vertical="center"/>
      <protection locked="0"/>
    </xf>
    <xf numFmtId="0" fontId="6" fillId="0" borderId="23" xfId="1402" applyFont="1" applyFill="1" applyBorder="1" applyAlignment="1" applyProtection="1">
      <alignment horizontal="center" vertical="center"/>
      <protection locked="0"/>
    </xf>
    <xf numFmtId="0" fontId="6" fillId="0" borderId="24" xfId="1402" applyFont="1" applyBorder="1" applyAlignment="1" applyProtection="1">
      <alignment horizontal="center" vertical="center"/>
      <protection locked="0"/>
    </xf>
    <xf numFmtId="0" fontId="6" fillId="0" borderId="5" xfId="1402" applyFont="1" applyBorder="1" applyAlignment="1" applyProtection="1">
      <alignment horizontal="center" vertical="center"/>
      <protection locked="0"/>
    </xf>
    <xf numFmtId="0" fontId="6" fillId="0" borderId="22" xfId="1402" applyFont="1" applyFill="1" applyBorder="1" applyAlignment="1" applyProtection="1">
      <alignment horizontal="center" vertical="center"/>
      <protection locked="0"/>
    </xf>
    <xf numFmtId="0" fontId="6" fillId="0" borderId="21" xfId="1402" applyFont="1" applyFill="1" applyBorder="1" applyAlignment="1" applyProtection="1">
      <alignment horizontal="center" vertical="center"/>
      <protection locked="0"/>
    </xf>
    <xf numFmtId="0" fontId="6" fillId="0" borderId="18" xfId="1402" applyFont="1" applyFill="1" applyBorder="1" applyAlignment="1" applyProtection="1">
      <alignment horizontal="center" vertical="center"/>
      <protection locked="0"/>
    </xf>
    <xf numFmtId="0" fontId="6" fillId="0" borderId="16" xfId="1402" applyFont="1" applyFill="1" applyBorder="1" applyAlignment="1" applyProtection="1">
      <alignment horizontal="center" vertical="center"/>
      <protection locked="0"/>
    </xf>
    <xf numFmtId="0" fontId="6" fillId="0" borderId="20" xfId="1402" applyFont="1" applyFill="1" applyBorder="1" applyAlignment="1" applyProtection="1">
      <alignment horizontal="center" vertical="center"/>
      <protection locked="0"/>
    </xf>
    <xf numFmtId="0" fontId="6" fillId="0" borderId="19" xfId="1402" applyFont="1" applyFill="1" applyBorder="1" applyAlignment="1" applyProtection="1">
      <alignment horizontal="center" vertical="center"/>
      <protection locked="0"/>
    </xf>
    <xf numFmtId="166" fontId="6" fillId="0" borderId="0" xfId="1402" applyNumberFormat="1" applyFont="1" applyFill="1" applyAlignment="1" applyProtection="1">
      <alignment horizontal="left" wrapText="1"/>
      <protection locked="0"/>
    </xf>
    <xf numFmtId="0" fontId="4" fillId="0" borderId="20" xfId="1402" applyFont="1" applyFill="1" applyBorder="1" applyAlignment="1" applyProtection="1">
      <alignment horizontal="center" vertical="center"/>
      <protection locked="0"/>
    </xf>
    <xf numFmtId="0" fontId="6" fillId="0" borderId="20" xfId="1402" applyFont="1" applyFill="1" applyBorder="1" applyAlignment="1" applyProtection="1">
      <alignment horizontal="center" vertical="center" wrapText="1"/>
      <protection locked="0"/>
    </xf>
    <xf numFmtId="0" fontId="6" fillId="0" borderId="0" xfId="1402" applyFont="1" applyFill="1" applyBorder="1" applyAlignment="1" applyProtection="1">
      <alignment horizontal="center" vertical="center" wrapText="1"/>
      <protection locked="0"/>
    </xf>
    <xf numFmtId="0" fontId="6" fillId="0" borderId="19" xfId="1402" applyFont="1" applyFill="1" applyBorder="1" applyAlignment="1" applyProtection="1">
      <alignment horizontal="center" vertical="center" wrapText="1"/>
      <protection locked="0"/>
    </xf>
    <xf numFmtId="0" fontId="6" fillId="0" borderId="22" xfId="1402" applyFont="1" applyFill="1" applyBorder="1" applyAlignment="1" applyProtection="1">
      <alignment horizontal="center" vertical="center" wrapText="1"/>
      <protection locked="0"/>
    </xf>
    <xf numFmtId="0" fontId="6" fillId="0" borderId="21" xfId="1402" applyFont="1" applyFill="1" applyBorder="1" applyAlignment="1" applyProtection="1">
      <alignment horizontal="center" vertical="center" wrapText="1"/>
      <protection locked="0"/>
    </xf>
    <xf numFmtId="0" fontId="6" fillId="0" borderId="12" xfId="1402" applyFont="1" applyFill="1" applyBorder="1" applyAlignment="1" applyProtection="1">
      <alignment horizontal="center" vertical="center" wrapText="1"/>
      <protection locked="0"/>
    </xf>
    <xf numFmtId="0" fontId="6" fillId="0" borderId="13" xfId="1402" applyFont="1" applyFill="1" applyBorder="1" applyAlignment="1" applyProtection="1">
      <alignment horizontal="center" vertical="center" wrapText="1"/>
      <protection locked="0"/>
    </xf>
    <xf numFmtId="0" fontId="6" fillId="0" borderId="18" xfId="1402" applyFont="1" applyFill="1" applyBorder="1" applyAlignment="1" applyProtection="1">
      <alignment horizontal="center" vertical="center" wrapText="1"/>
      <protection locked="0"/>
    </xf>
    <xf numFmtId="0" fontId="6" fillId="0" borderId="16" xfId="1402" applyFont="1" applyFill="1" applyBorder="1" applyAlignment="1" applyProtection="1">
      <alignment horizontal="center" vertical="center" wrapText="1"/>
      <protection locked="0"/>
    </xf>
    <xf numFmtId="0" fontId="6" fillId="0" borderId="17" xfId="1402" applyFont="1" applyBorder="1" applyAlignment="1" applyProtection="1">
      <alignment horizontal="center" vertical="center"/>
      <protection locked="0"/>
    </xf>
    <xf numFmtId="0" fontId="6" fillId="0" borderId="15" xfId="1402" applyFont="1" applyBorder="1" applyAlignment="1" applyProtection="1">
      <alignment horizontal="center" vertical="center"/>
      <protection locked="0"/>
    </xf>
    <xf numFmtId="0" fontId="4" fillId="0" borderId="0" xfId="1402" applyFont="1" applyAlignment="1" applyProtection="1">
      <alignment horizontal="center"/>
      <protection locked="0"/>
    </xf>
    <xf numFmtId="0" fontId="4" fillId="0" borderId="0" xfId="1402" applyFont="1" applyBorder="1" applyAlignment="1" applyProtection="1">
      <alignment horizontal="center" vertical="top"/>
      <protection locked="0"/>
    </xf>
    <xf numFmtId="0" fontId="6" fillId="0" borderId="20" xfId="1402" applyFont="1" applyBorder="1" applyAlignment="1" applyProtection="1">
      <alignment horizontal="center" vertical="center" wrapText="1"/>
      <protection locked="0"/>
    </xf>
    <xf numFmtId="0" fontId="6" fillId="0" borderId="21" xfId="1402" applyFont="1" applyBorder="1" applyAlignment="1" applyProtection="1">
      <alignment horizontal="center" vertical="center"/>
      <protection locked="0"/>
    </xf>
    <xf numFmtId="0" fontId="6" fillId="0" borderId="0" xfId="1402" applyFont="1" applyBorder="1" applyAlignment="1" applyProtection="1">
      <alignment horizontal="center" vertical="center"/>
      <protection locked="0"/>
    </xf>
    <xf numFmtId="0" fontId="6" fillId="0" borderId="13" xfId="1402" applyFont="1" applyBorder="1" applyAlignment="1" applyProtection="1">
      <alignment horizontal="center" vertical="center"/>
      <protection locked="0"/>
    </xf>
    <xf numFmtId="0" fontId="6" fillId="0" borderId="19" xfId="1402" applyFont="1" applyBorder="1" applyAlignment="1" applyProtection="1">
      <alignment horizontal="center" vertical="center"/>
      <protection locked="0"/>
    </xf>
    <xf numFmtId="0" fontId="6" fillId="0" borderId="16" xfId="1402" applyFont="1" applyBorder="1" applyAlignment="1" applyProtection="1">
      <alignment horizontal="center" vertical="center"/>
      <protection locked="0"/>
    </xf>
    <xf numFmtId="0" fontId="6" fillId="0" borderId="14" xfId="1402" applyFont="1" applyBorder="1" applyAlignment="1" applyProtection="1">
      <alignment horizontal="center" vertical="center"/>
      <protection locked="0"/>
    </xf>
    <xf numFmtId="0" fontId="6" fillId="0" borderId="12" xfId="1402" applyFont="1" applyBorder="1" applyAlignment="1" applyProtection="1">
      <alignment horizontal="center" vertical="center" wrapText="1"/>
      <protection locked="0"/>
    </xf>
    <xf numFmtId="0" fontId="6" fillId="0" borderId="18" xfId="1402" applyFont="1" applyBorder="1" applyAlignment="1" applyProtection="1">
      <alignment horizontal="center" vertical="center" wrapText="1"/>
      <protection locked="0"/>
    </xf>
    <xf numFmtId="0" fontId="6" fillId="0" borderId="22" xfId="1402" applyFont="1" applyBorder="1" applyAlignment="1" applyProtection="1">
      <alignment horizontal="center" vertical="center" wrapText="1"/>
      <protection locked="0"/>
    </xf>
    <xf numFmtId="0" fontId="6" fillId="0" borderId="0" xfId="1402" applyFont="1" applyBorder="1" applyAlignment="1" applyProtection="1">
      <alignment horizontal="center" vertical="center" wrapText="1"/>
      <protection locked="0"/>
    </xf>
    <xf numFmtId="0" fontId="6" fillId="0" borderId="19" xfId="1402" applyFont="1" applyBorder="1" applyAlignment="1" applyProtection="1">
      <alignment horizontal="center" vertical="center" wrapText="1"/>
      <protection locked="0"/>
    </xf>
    <xf numFmtId="0" fontId="6" fillId="0" borderId="21" xfId="1402" applyFont="1" applyBorder="1" applyAlignment="1" applyProtection="1">
      <alignment horizontal="center" vertical="center" wrapText="1"/>
      <protection locked="0"/>
    </xf>
    <xf numFmtId="0" fontId="6" fillId="0" borderId="13" xfId="1402" applyFont="1" applyBorder="1" applyAlignment="1" applyProtection="1">
      <alignment horizontal="center" vertical="center" wrapText="1"/>
      <protection locked="0"/>
    </xf>
    <xf numFmtId="0" fontId="6" fillId="0" borderId="16" xfId="1402" applyFont="1" applyBorder="1" applyAlignment="1" applyProtection="1">
      <alignment horizontal="center" vertical="center" wrapText="1"/>
      <protection locked="0"/>
    </xf>
    <xf numFmtId="0" fontId="6" fillId="0" borderId="23" xfId="1402" applyFont="1" applyBorder="1" applyAlignment="1" applyProtection="1">
      <alignment horizontal="center" vertical="center" wrapText="1"/>
      <protection locked="0"/>
    </xf>
    <xf numFmtId="0" fontId="6" fillId="0" borderId="22" xfId="1402" applyFont="1" applyBorder="1" applyAlignment="1" applyProtection="1">
      <alignment horizontal="center" vertical="center"/>
      <protection locked="0"/>
    </xf>
    <xf numFmtId="0" fontId="6" fillId="0" borderId="20" xfId="1402" applyFont="1" applyBorder="1" applyAlignment="1" applyProtection="1">
      <alignment horizontal="center" vertical="center"/>
      <protection locked="0"/>
    </xf>
    <xf numFmtId="0" fontId="6" fillId="0" borderId="18" xfId="1402" applyFont="1" applyBorder="1" applyAlignment="1" applyProtection="1">
      <alignment horizontal="center" vertical="center"/>
      <protection locked="0"/>
    </xf>
    <xf numFmtId="0" fontId="51" fillId="0" borderId="0" xfId="1397" applyNumberFormat="1" applyFont="1" applyFill="1" applyBorder="1" applyAlignment="1">
      <alignment horizontal="center" vertical="center"/>
      <protection/>
    </xf>
    <xf numFmtId="0" fontId="4" fillId="0" borderId="0" xfId="1402" applyFont="1" applyFill="1" applyBorder="1" applyAlignment="1">
      <alignment horizontal="right" vertical="center"/>
      <protection/>
    </xf>
    <xf numFmtId="0" fontId="4" fillId="0" borderId="0" xfId="1402" applyFont="1" applyFill="1" applyBorder="1" applyAlignment="1">
      <alignment horizontal="left" vertical="center"/>
      <protection/>
    </xf>
    <xf numFmtId="0" fontId="6" fillId="0" borderId="1" xfId="0" applyFont="1" applyBorder="1" applyAlignment="1">
      <alignment horizontal="center" vertical="center"/>
    </xf>
    <xf numFmtId="0" fontId="6" fillId="0" borderId="17" xfId="0" applyFont="1" applyBorder="1" applyAlignment="1">
      <alignment horizontal="center" vertical="center"/>
    </xf>
    <xf numFmtId="0" fontId="43" fillId="0" borderId="20" xfId="0" applyFont="1" applyBorder="1" applyAlignment="1">
      <alignment horizontal="center" vertical="center" wrapText="1"/>
    </xf>
    <xf numFmtId="0" fontId="43" fillId="0" borderId="21" xfId="0" applyFont="1" applyBorder="1" applyAlignment="1">
      <alignment horizontal="center" vertical="center" wrapText="1"/>
    </xf>
    <xf numFmtId="0" fontId="43" fillId="0" borderId="0" xfId="0" applyFont="1" applyBorder="1" applyAlignment="1">
      <alignment horizontal="center" vertical="center" wrapText="1"/>
    </xf>
    <xf numFmtId="0" fontId="43" fillId="0" borderId="13" xfId="0" applyFont="1" applyBorder="1" applyAlignment="1">
      <alignment horizontal="center" vertical="center" wrapText="1"/>
    </xf>
    <xf numFmtId="0" fontId="43" fillId="0" borderId="19" xfId="0" applyFont="1" applyBorder="1" applyAlignment="1">
      <alignment horizontal="center" vertical="center" wrapText="1"/>
    </xf>
    <xf numFmtId="0" fontId="43" fillId="0" borderId="16" xfId="0" applyFont="1" applyBorder="1" applyAlignment="1">
      <alignment horizontal="center" vertical="center" wrapText="1"/>
    </xf>
    <xf numFmtId="0" fontId="43" fillId="0" borderId="22" xfId="0" applyFont="1" applyBorder="1" applyAlignment="1">
      <alignment horizontal="center" vertical="center" wrapText="1"/>
    </xf>
    <xf numFmtId="0" fontId="43" fillId="0" borderId="12" xfId="0" applyFont="1" applyBorder="1" applyAlignment="1">
      <alignment horizontal="center" vertical="center" wrapText="1"/>
    </xf>
    <xf numFmtId="0" fontId="43" fillId="0" borderId="18" xfId="0" applyFont="1" applyBorder="1" applyAlignment="1">
      <alignment horizontal="center" vertical="center" wrapText="1"/>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19" xfId="0" applyFont="1" applyBorder="1" applyAlignment="1">
      <alignment horizontal="center" vertical="center"/>
    </xf>
    <xf numFmtId="0" fontId="6" fillId="0" borderId="16" xfId="0" applyFont="1" applyBorder="1" applyAlignment="1">
      <alignment horizontal="center" vertical="center"/>
    </xf>
    <xf numFmtId="0" fontId="6" fillId="0" borderId="14" xfId="0" applyFont="1" applyBorder="1" applyAlignment="1">
      <alignment horizontal="center" vertical="center"/>
    </xf>
    <xf numFmtId="0" fontId="51" fillId="0" borderId="0" xfId="0" applyNumberFormat="1" applyFont="1" applyAlignment="1">
      <alignment horizontal="center" vertical="center"/>
    </xf>
    <xf numFmtId="174" fontId="51" fillId="0" borderId="0" xfId="0" applyNumberFormat="1" applyFont="1" applyAlignment="1">
      <alignment horizontal="center" vertical="center"/>
    </xf>
    <xf numFmtId="0" fontId="6" fillId="0" borderId="22" xfId="0" applyFont="1" applyBorder="1" applyAlignment="1">
      <alignment horizontal="center" vertical="center"/>
    </xf>
    <xf numFmtId="0" fontId="6" fillId="0" borderId="12" xfId="0" applyFont="1" applyBorder="1" applyAlignment="1">
      <alignment horizontal="center" vertical="center"/>
    </xf>
    <xf numFmtId="0" fontId="6" fillId="0" borderId="18" xfId="0" applyFont="1" applyBorder="1" applyAlignment="1">
      <alignment horizontal="center" vertical="center"/>
    </xf>
    <xf numFmtId="0" fontId="4" fillId="0" borderId="19" xfId="1402" applyFont="1" applyFill="1" applyBorder="1" applyAlignment="1">
      <alignment horizontal="right" vertical="center"/>
      <protection/>
    </xf>
    <xf numFmtId="0" fontId="4" fillId="0" borderId="19" xfId="1402" applyFont="1" applyFill="1" applyBorder="1" applyAlignment="1">
      <alignment horizontal="left" vertical="center"/>
      <protection/>
    </xf>
    <xf numFmtId="174" fontId="44" fillId="0" borderId="0" xfId="1397" applyNumberFormat="1" applyFont="1" applyFill="1" applyBorder="1" applyAlignment="1">
      <alignment horizontal="left" vertical="top"/>
      <protection/>
    </xf>
    <xf numFmtId="0" fontId="49" fillId="0" borderId="0" xfId="1397" applyFont="1" applyFill="1" applyBorder="1" applyAlignment="1">
      <alignment horizontal="left" vertical="center"/>
      <protection/>
    </xf>
    <xf numFmtId="174" fontId="44" fillId="0" borderId="0" xfId="1397" applyNumberFormat="1" applyFont="1" applyFill="1" applyBorder="1" applyAlignment="1">
      <alignment horizontal="left" vertical="center"/>
      <protection/>
    </xf>
    <xf numFmtId="0" fontId="43" fillId="0" borderId="22" xfId="0" applyFont="1" applyBorder="1" applyAlignment="1">
      <alignment horizontal="right" vertical="center" wrapText="1"/>
    </xf>
    <xf numFmtId="0" fontId="43" fillId="0" borderId="12" xfId="0" applyFont="1" applyBorder="1" applyAlignment="1">
      <alignment horizontal="right" vertical="center" wrapText="1"/>
    </xf>
    <xf numFmtId="0" fontId="43" fillId="0" borderId="18" xfId="0" applyFont="1" applyBorder="1" applyAlignment="1">
      <alignment horizontal="right" vertical="center" wrapText="1"/>
    </xf>
    <xf numFmtId="0" fontId="43" fillId="0" borderId="1" xfId="0" applyFont="1" applyBorder="1" applyAlignment="1">
      <alignment horizontal="center" vertical="center"/>
    </xf>
    <xf numFmtId="0" fontId="43" fillId="0" borderId="17" xfId="0" applyFont="1" applyBorder="1" applyAlignment="1">
      <alignment horizontal="center" vertical="center"/>
    </xf>
    <xf numFmtId="0" fontId="43" fillId="0" borderId="14" xfId="0" applyFont="1" applyBorder="1" applyAlignment="1">
      <alignment horizontal="center" vertical="center"/>
    </xf>
    <xf numFmtId="0" fontId="43" fillId="0" borderId="22" xfId="0" applyFont="1" applyBorder="1" applyAlignment="1">
      <alignment horizontal="center" vertical="center"/>
    </xf>
    <xf numFmtId="0" fontId="43" fillId="0" borderId="20" xfId="0" applyFont="1" applyBorder="1" applyAlignment="1">
      <alignment horizontal="center" vertical="center"/>
    </xf>
    <xf numFmtId="0" fontId="43" fillId="0" borderId="21" xfId="0" applyFont="1" applyBorder="1" applyAlignment="1">
      <alignment horizontal="center" vertical="center"/>
    </xf>
    <xf numFmtId="0" fontId="43" fillId="0" borderId="12" xfId="0" applyFont="1" applyBorder="1" applyAlignment="1">
      <alignment horizontal="center" vertical="center"/>
    </xf>
    <xf numFmtId="0" fontId="43" fillId="0" borderId="0" xfId="0" applyFont="1" applyBorder="1" applyAlignment="1">
      <alignment horizontal="center" vertical="center"/>
    </xf>
    <xf numFmtId="0" fontId="43" fillId="0" borderId="13" xfId="0" applyFont="1" applyBorder="1" applyAlignment="1">
      <alignment horizontal="center" vertical="center"/>
    </xf>
    <xf numFmtId="0" fontId="43" fillId="0" borderId="18" xfId="0" applyFont="1" applyBorder="1" applyAlignment="1">
      <alignment horizontal="center" vertical="center"/>
    </xf>
    <xf numFmtId="0" fontId="43" fillId="0" borderId="19" xfId="0" applyFont="1" applyBorder="1" applyAlignment="1">
      <alignment horizontal="center" vertical="center"/>
    </xf>
    <xf numFmtId="0" fontId="43" fillId="0" borderId="16" xfId="0" applyFont="1" applyBorder="1" applyAlignment="1">
      <alignment horizontal="center" vertical="center"/>
    </xf>
  </cellXfs>
  <cellStyles count="1482">
    <cellStyle name="Normal" xfId="0"/>
    <cellStyle name="Percent" xfId="15"/>
    <cellStyle name="Currency" xfId="16"/>
    <cellStyle name="Currency [0]" xfId="17"/>
    <cellStyle name="Comma" xfId="18"/>
    <cellStyle name="Comma [0]" xfId="19"/>
    <cellStyle name="20 % - Akzent1" xfId="20"/>
    <cellStyle name="20 % - Akzent1 10" xfId="21"/>
    <cellStyle name="20 % - Akzent1 10 2" xfId="22"/>
    <cellStyle name="20 % - Akzent1 11" xfId="23"/>
    <cellStyle name="20 % - Akzent1 12" xfId="24"/>
    <cellStyle name="20 % - Akzent1 13" xfId="25"/>
    <cellStyle name="20 % - Akzent1 2" xfId="26"/>
    <cellStyle name="20 % - Akzent1 2 2" xfId="27"/>
    <cellStyle name="20 % - Akzent1 2 2 2" xfId="28"/>
    <cellStyle name="20 % - Akzent1 2 2 2 2" xfId="29"/>
    <cellStyle name="20 % - Akzent1 2 2 3" xfId="30"/>
    <cellStyle name="20 % - Akzent1 2 2 3 2" xfId="31"/>
    <cellStyle name="20 % - Akzent1 2 2 4" xfId="32"/>
    <cellStyle name="20 % - Akzent1 2 2 4 2" xfId="33"/>
    <cellStyle name="20 % - Akzent1 2 2 5" xfId="34"/>
    <cellStyle name="20 % - Akzent1 2 2 6" xfId="35"/>
    <cellStyle name="20 % - Akzent1 2 3" xfId="36"/>
    <cellStyle name="20 % - Akzent1 2 3 2" xfId="37"/>
    <cellStyle name="20 % - Akzent1 2 3 2 2" xfId="38"/>
    <cellStyle name="20 % - Akzent1 2 3 3" xfId="39"/>
    <cellStyle name="20 % - Akzent1 2 3 3 2" xfId="40"/>
    <cellStyle name="20 % - Akzent1 2 3 4" xfId="41"/>
    <cellStyle name="20 % - Akzent1 2 4" xfId="42"/>
    <cellStyle name="20 % - Akzent1 2 4 2" xfId="43"/>
    <cellStyle name="20 % - Akzent1 2 5" xfId="44"/>
    <cellStyle name="20 % - Akzent1 2 5 2" xfId="45"/>
    <cellStyle name="20 % - Akzent1 2 6" xfId="46"/>
    <cellStyle name="20 % - Akzent1 2 6 2" xfId="47"/>
    <cellStyle name="20 % - Akzent1 2 7" xfId="48"/>
    <cellStyle name="20 % - Akzent1 2 8" xfId="49"/>
    <cellStyle name="20 % - Akzent1 3" xfId="50"/>
    <cellStyle name="20 % - Akzent1 3 2" xfId="51"/>
    <cellStyle name="20 % - Akzent1 3 2 2" xfId="52"/>
    <cellStyle name="20 % - Akzent1 3 2 2 2" xfId="53"/>
    <cellStyle name="20 % - Akzent1 3 2 3" xfId="54"/>
    <cellStyle name="20 % - Akzent1 3 2 3 2" xfId="55"/>
    <cellStyle name="20 % - Akzent1 3 2 4" xfId="56"/>
    <cellStyle name="20 % - Akzent1 3 2 4 2" xfId="57"/>
    <cellStyle name="20 % - Akzent1 3 2 5" xfId="58"/>
    <cellStyle name="20 % - Akzent1 3 2 6" xfId="59"/>
    <cellStyle name="20 % - Akzent1 3 3" xfId="60"/>
    <cellStyle name="20 % - Akzent1 3 3 2" xfId="61"/>
    <cellStyle name="20 % - Akzent1 3 3 2 2" xfId="62"/>
    <cellStyle name="20 % - Akzent1 3 3 3" xfId="63"/>
    <cellStyle name="20 % - Akzent1 3 3 3 2" xfId="64"/>
    <cellStyle name="20 % - Akzent1 3 3 4" xfId="65"/>
    <cellStyle name="20 % - Akzent1 3 4" xfId="66"/>
    <cellStyle name="20 % - Akzent1 3 4 2" xfId="67"/>
    <cellStyle name="20 % - Akzent1 3 5" xfId="68"/>
    <cellStyle name="20 % - Akzent1 3 5 2" xfId="69"/>
    <cellStyle name="20 % - Akzent1 3 6" xfId="70"/>
    <cellStyle name="20 % - Akzent1 3 6 2" xfId="71"/>
    <cellStyle name="20 % - Akzent1 3 7" xfId="72"/>
    <cellStyle name="20 % - Akzent1 3 8" xfId="73"/>
    <cellStyle name="20 % - Akzent1 4" xfId="74"/>
    <cellStyle name="20 % - Akzent1 4 2" xfId="75"/>
    <cellStyle name="20 % - Akzent1 4 2 2" xfId="76"/>
    <cellStyle name="20 % - Akzent1 4 3" xfId="77"/>
    <cellStyle name="20 % - Akzent1 4 3 2" xfId="78"/>
    <cellStyle name="20 % - Akzent1 4 4" xfId="79"/>
    <cellStyle name="20 % - Akzent1 4 4 2" xfId="80"/>
    <cellStyle name="20 % - Akzent1 4 5" xfId="81"/>
    <cellStyle name="20 % - Akzent1 4 6" xfId="82"/>
    <cellStyle name="20 % - Akzent1 5" xfId="83"/>
    <cellStyle name="20 % - Akzent1 5 2" xfId="84"/>
    <cellStyle name="20 % - Akzent1 5 2 2" xfId="85"/>
    <cellStyle name="20 % - Akzent1 5 3" xfId="86"/>
    <cellStyle name="20 % - Akzent1 5 3 2" xfId="87"/>
    <cellStyle name="20 % - Akzent1 5 4" xfId="88"/>
    <cellStyle name="20 % - Akzent1 5 4 2" xfId="89"/>
    <cellStyle name="20 % - Akzent1 5 5" xfId="90"/>
    <cellStyle name="20 % - Akzent1 5 6" xfId="91"/>
    <cellStyle name="20 % - Akzent1 6" xfId="92"/>
    <cellStyle name="20 % - Akzent1 6 2" xfId="93"/>
    <cellStyle name="20 % - Akzent1 6 2 2" xfId="94"/>
    <cellStyle name="20 % - Akzent1 6 3" xfId="95"/>
    <cellStyle name="20 % - Akzent1 6 3 2" xfId="96"/>
    <cellStyle name="20 % - Akzent1 6 4" xfId="97"/>
    <cellStyle name="20 % - Akzent1 6 4 2" xfId="98"/>
    <cellStyle name="20 % - Akzent1 6 5" xfId="99"/>
    <cellStyle name="20 % - Akzent1 6 6" xfId="100"/>
    <cellStyle name="20 % - Akzent1 7" xfId="101"/>
    <cellStyle name="20 % - Akzent1 7 2" xfId="102"/>
    <cellStyle name="20 % - Akzent1 7 2 2" xfId="103"/>
    <cellStyle name="20 % - Akzent1 7 3" xfId="104"/>
    <cellStyle name="20 % - Akzent1 7 3 2" xfId="105"/>
    <cellStyle name="20 % - Akzent1 7 4" xfId="106"/>
    <cellStyle name="20 % - Akzent1 7 4 2" xfId="107"/>
    <cellStyle name="20 % - Akzent1 7 5" xfId="108"/>
    <cellStyle name="20 % - Akzent1 7 6" xfId="109"/>
    <cellStyle name="20 % - Akzent1 8" xfId="110"/>
    <cellStyle name="20 % - Akzent1 8 2" xfId="111"/>
    <cellStyle name="20 % - Akzent1 8 2 2" xfId="112"/>
    <cellStyle name="20 % - Akzent1 8 3" xfId="113"/>
    <cellStyle name="20 % - Akzent1 8 3 2" xfId="114"/>
    <cellStyle name="20 % - Akzent1 8 4" xfId="115"/>
    <cellStyle name="20 % - Akzent1 8 4 2" xfId="116"/>
    <cellStyle name="20 % - Akzent1 8 5" xfId="117"/>
    <cellStyle name="20 % - Akzent1 9" xfId="118"/>
    <cellStyle name="20 % - Akzent1 9 2" xfId="119"/>
    <cellStyle name="20 % - Akzent1 9 2 2" xfId="120"/>
    <cellStyle name="20 % - Akzent1 9 3" xfId="121"/>
    <cellStyle name="20 % - Akzent1 9 3 2" xfId="122"/>
    <cellStyle name="20 % - Akzent1 9 4" xfId="123"/>
    <cellStyle name="20 % - Akzent2" xfId="124"/>
    <cellStyle name="20 % - Akzent2 10" xfId="125"/>
    <cellStyle name="20 % - Akzent2 10 2" xfId="126"/>
    <cellStyle name="20 % - Akzent2 11" xfId="127"/>
    <cellStyle name="20 % - Akzent2 12" xfId="128"/>
    <cellStyle name="20 % - Akzent2 13" xfId="129"/>
    <cellStyle name="20 % - Akzent2 2" xfId="130"/>
    <cellStyle name="20 % - Akzent2 2 2" xfId="131"/>
    <cellStyle name="20 % - Akzent2 2 2 2" xfId="132"/>
    <cellStyle name="20 % - Akzent2 2 2 2 2" xfId="133"/>
    <cellStyle name="20 % - Akzent2 2 2 3" xfId="134"/>
    <cellStyle name="20 % - Akzent2 2 2 3 2" xfId="135"/>
    <cellStyle name="20 % - Akzent2 2 2 4" xfId="136"/>
    <cellStyle name="20 % - Akzent2 2 2 4 2" xfId="137"/>
    <cellStyle name="20 % - Akzent2 2 2 5" xfId="138"/>
    <cellStyle name="20 % - Akzent2 2 2 6" xfId="139"/>
    <cellStyle name="20 % - Akzent2 2 3" xfId="140"/>
    <cellStyle name="20 % - Akzent2 2 3 2" xfId="141"/>
    <cellStyle name="20 % - Akzent2 2 3 2 2" xfId="142"/>
    <cellStyle name="20 % - Akzent2 2 3 3" xfId="143"/>
    <cellStyle name="20 % - Akzent2 2 3 3 2" xfId="144"/>
    <cellStyle name="20 % - Akzent2 2 3 4" xfId="145"/>
    <cellStyle name="20 % - Akzent2 2 4" xfId="146"/>
    <cellStyle name="20 % - Akzent2 2 4 2" xfId="147"/>
    <cellStyle name="20 % - Akzent2 2 5" xfId="148"/>
    <cellStyle name="20 % - Akzent2 2 5 2" xfId="149"/>
    <cellStyle name="20 % - Akzent2 2 6" xfId="150"/>
    <cellStyle name="20 % - Akzent2 2 6 2" xfId="151"/>
    <cellStyle name="20 % - Akzent2 2 7" xfId="152"/>
    <cellStyle name="20 % - Akzent2 2 8" xfId="153"/>
    <cellStyle name="20 % - Akzent2 3" xfId="154"/>
    <cellStyle name="20 % - Akzent2 3 2" xfId="155"/>
    <cellStyle name="20 % - Akzent2 3 2 2" xfId="156"/>
    <cellStyle name="20 % - Akzent2 3 2 2 2" xfId="157"/>
    <cellStyle name="20 % - Akzent2 3 2 3" xfId="158"/>
    <cellStyle name="20 % - Akzent2 3 2 3 2" xfId="159"/>
    <cellStyle name="20 % - Akzent2 3 2 4" xfId="160"/>
    <cellStyle name="20 % - Akzent2 3 2 4 2" xfId="161"/>
    <cellStyle name="20 % - Akzent2 3 2 5" xfId="162"/>
    <cellStyle name="20 % - Akzent2 3 2 6" xfId="163"/>
    <cellStyle name="20 % - Akzent2 3 3" xfId="164"/>
    <cellStyle name="20 % - Akzent2 3 3 2" xfId="165"/>
    <cellStyle name="20 % - Akzent2 3 3 2 2" xfId="166"/>
    <cellStyle name="20 % - Akzent2 3 3 3" xfId="167"/>
    <cellStyle name="20 % - Akzent2 3 3 3 2" xfId="168"/>
    <cellStyle name="20 % - Akzent2 3 3 4" xfId="169"/>
    <cellStyle name="20 % - Akzent2 3 4" xfId="170"/>
    <cellStyle name="20 % - Akzent2 3 4 2" xfId="171"/>
    <cellStyle name="20 % - Akzent2 3 5" xfId="172"/>
    <cellStyle name="20 % - Akzent2 3 5 2" xfId="173"/>
    <cellStyle name="20 % - Akzent2 3 6" xfId="174"/>
    <cellStyle name="20 % - Akzent2 3 6 2" xfId="175"/>
    <cellStyle name="20 % - Akzent2 3 7" xfId="176"/>
    <cellStyle name="20 % - Akzent2 3 8" xfId="177"/>
    <cellStyle name="20 % - Akzent2 4" xfId="178"/>
    <cellStyle name="20 % - Akzent2 4 2" xfId="179"/>
    <cellStyle name="20 % - Akzent2 4 2 2" xfId="180"/>
    <cellStyle name="20 % - Akzent2 4 3" xfId="181"/>
    <cellStyle name="20 % - Akzent2 4 3 2" xfId="182"/>
    <cellStyle name="20 % - Akzent2 4 4" xfId="183"/>
    <cellStyle name="20 % - Akzent2 4 4 2" xfId="184"/>
    <cellStyle name="20 % - Akzent2 4 5" xfId="185"/>
    <cellStyle name="20 % - Akzent2 4 6" xfId="186"/>
    <cellStyle name="20 % - Akzent2 5" xfId="187"/>
    <cellStyle name="20 % - Akzent2 5 2" xfId="188"/>
    <cellStyle name="20 % - Akzent2 5 2 2" xfId="189"/>
    <cellStyle name="20 % - Akzent2 5 3" xfId="190"/>
    <cellStyle name="20 % - Akzent2 5 3 2" xfId="191"/>
    <cellStyle name="20 % - Akzent2 5 4" xfId="192"/>
    <cellStyle name="20 % - Akzent2 5 4 2" xfId="193"/>
    <cellStyle name="20 % - Akzent2 5 5" xfId="194"/>
    <cellStyle name="20 % - Akzent2 5 6" xfId="195"/>
    <cellStyle name="20 % - Akzent2 6" xfId="196"/>
    <cellStyle name="20 % - Akzent2 6 2" xfId="197"/>
    <cellStyle name="20 % - Akzent2 6 2 2" xfId="198"/>
    <cellStyle name="20 % - Akzent2 6 3" xfId="199"/>
    <cellStyle name="20 % - Akzent2 6 3 2" xfId="200"/>
    <cellStyle name="20 % - Akzent2 6 4" xfId="201"/>
    <cellStyle name="20 % - Akzent2 6 4 2" xfId="202"/>
    <cellStyle name="20 % - Akzent2 6 5" xfId="203"/>
    <cellStyle name="20 % - Akzent2 6 6" xfId="204"/>
    <cellStyle name="20 % - Akzent2 7" xfId="205"/>
    <cellStyle name="20 % - Akzent2 7 2" xfId="206"/>
    <cellStyle name="20 % - Akzent2 7 2 2" xfId="207"/>
    <cellStyle name="20 % - Akzent2 7 3" xfId="208"/>
    <cellStyle name="20 % - Akzent2 7 3 2" xfId="209"/>
    <cellStyle name="20 % - Akzent2 7 4" xfId="210"/>
    <cellStyle name="20 % - Akzent2 7 4 2" xfId="211"/>
    <cellStyle name="20 % - Akzent2 7 5" xfId="212"/>
    <cellStyle name="20 % - Akzent2 7 6" xfId="213"/>
    <cellStyle name="20 % - Akzent2 8" xfId="214"/>
    <cellStyle name="20 % - Akzent2 8 2" xfId="215"/>
    <cellStyle name="20 % - Akzent2 8 2 2" xfId="216"/>
    <cellStyle name="20 % - Akzent2 8 3" xfId="217"/>
    <cellStyle name="20 % - Akzent2 8 3 2" xfId="218"/>
    <cellStyle name="20 % - Akzent2 8 4" xfId="219"/>
    <cellStyle name="20 % - Akzent2 8 4 2" xfId="220"/>
    <cellStyle name="20 % - Akzent2 8 5" xfId="221"/>
    <cellStyle name="20 % - Akzent2 9" xfId="222"/>
    <cellStyle name="20 % - Akzent2 9 2" xfId="223"/>
    <cellStyle name="20 % - Akzent2 9 2 2" xfId="224"/>
    <cellStyle name="20 % - Akzent2 9 3" xfId="225"/>
    <cellStyle name="20 % - Akzent2 9 3 2" xfId="226"/>
    <cellStyle name="20 % - Akzent2 9 4" xfId="227"/>
    <cellStyle name="20 % - Akzent3" xfId="228"/>
    <cellStyle name="20 % - Akzent3 10" xfId="229"/>
    <cellStyle name="20 % - Akzent3 10 2" xfId="230"/>
    <cellStyle name="20 % - Akzent3 11" xfId="231"/>
    <cellStyle name="20 % - Akzent3 12" xfId="232"/>
    <cellStyle name="20 % - Akzent3 13" xfId="233"/>
    <cellStyle name="20 % - Akzent3 2" xfId="234"/>
    <cellStyle name="20 % - Akzent3 2 2" xfId="235"/>
    <cellStyle name="20 % - Akzent3 2 2 2" xfId="236"/>
    <cellStyle name="20 % - Akzent3 2 2 2 2" xfId="237"/>
    <cellStyle name="20 % - Akzent3 2 2 3" xfId="238"/>
    <cellStyle name="20 % - Akzent3 2 2 3 2" xfId="239"/>
    <cellStyle name="20 % - Akzent3 2 2 4" xfId="240"/>
    <cellStyle name="20 % - Akzent3 2 2 4 2" xfId="241"/>
    <cellStyle name="20 % - Akzent3 2 2 5" xfId="242"/>
    <cellStyle name="20 % - Akzent3 2 2 6" xfId="243"/>
    <cellStyle name="20 % - Akzent3 2 3" xfId="244"/>
    <cellStyle name="20 % - Akzent3 2 3 2" xfId="245"/>
    <cellStyle name="20 % - Akzent3 2 3 2 2" xfId="246"/>
    <cellStyle name="20 % - Akzent3 2 3 3" xfId="247"/>
    <cellStyle name="20 % - Akzent3 2 3 3 2" xfId="248"/>
    <cellStyle name="20 % - Akzent3 2 3 4" xfId="249"/>
    <cellStyle name="20 % - Akzent3 2 4" xfId="250"/>
    <cellStyle name="20 % - Akzent3 2 4 2" xfId="251"/>
    <cellStyle name="20 % - Akzent3 2 5" xfId="252"/>
    <cellStyle name="20 % - Akzent3 2 5 2" xfId="253"/>
    <cellStyle name="20 % - Akzent3 2 6" xfId="254"/>
    <cellStyle name="20 % - Akzent3 2 6 2" xfId="255"/>
    <cellStyle name="20 % - Akzent3 2 7" xfId="256"/>
    <cellStyle name="20 % - Akzent3 2 8" xfId="257"/>
    <cellStyle name="20 % - Akzent3 3" xfId="258"/>
    <cellStyle name="20 % - Akzent3 3 2" xfId="259"/>
    <cellStyle name="20 % - Akzent3 3 2 2" xfId="260"/>
    <cellStyle name="20 % - Akzent3 3 2 2 2" xfId="261"/>
    <cellStyle name="20 % - Akzent3 3 2 3" xfId="262"/>
    <cellStyle name="20 % - Akzent3 3 2 3 2" xfId="263"/>
    <cellStyle name="20 % - Akzent3 3 2 4" xfId="264"/>
    <cellStyle name="20 % - Akzent3 3 2 4 2" xfId="265"/>
    <cellStyle name="20 % - Akzent3 3 2 5" xfId="266"/>
    <cellStyle name="20 % - Akzent3 3 2 6" xfId="267"/>
    <cellStyle name="20 % - Akzent3 3 3" xfId="268"/>
    <cellStyle name="20 % - Akzent3 3 3 2" xfId="269"/>
    <cellStyle name="20 % - Akzent3 3 3 2 2" xfId="270"/>
    <cellStyle name="20 % - Akzent3 3 3 3" xfId="271"/>
    <cellStyle name="20 % - Akzent3 3 3 3 2" xfId="272"/>
    <cellStyle name="20 % - Akzent3 3 3 4" xfId="273"/>
    <cellStyle name="20 % - Akzent3 3 4" xfId="274"/>
    <cellStyle name="20 % - Akzent3 3 4 2" xfId="275"/>
    <cellStyle name="20 % - Akzent3 3 5" xfId="276"/>
    <cellStyle name="20 % - Akzent3 3 5 2" xfId="277"/>
    <cellStyle name="20 % - Akzent3 3 6" xfId="278"/>
    <cellStyle name="20 % - Akzent3 3 6 2" xfId="279"/>
    <cellStyle name="20 % - Akzent3 3 7" xfId="280"/>
    <cellStyle name="20 % - Akzent3 3 8" xfId="281"/>
    <cellStyle name="20 % - Akzent3 4" xfId="282"/>
    <cellStyle name="20 % - Akzent3 4 2" xfId="283"/>
    <cellStyle name="20 % - Akzent3 4 2 2" xfId="284"/>
    <cellStyle name="20 % - Akzent3 4 3" xfId="285"/>
    <cellStyle name="20 % - Akzent3 4 3 2" xfId="286"/>
    <cellStyle name="20 % - Akzent3 4 4" xfId="287"/>
    <cellStyle name="20 % - Akzent3 4 4 2" xfId="288"/>
    <cellStyle name="20 % - Akzent3 4 5" xfId="289"/>
    <cellStyle name="20 % - Akzent3 4 6" xfId="290"/>
    <cellStyle name="20 % - Akzent3 5" xfId="291"/>
    <cellStyle name="20 % - Akzent3 5 2" xfId="292"/>
    <cellStyle name="20 % - Akzent3 5 2 2" xfId="293"/>
    <cellStyle name="20 % - Akzent3 5 3" xfId="294"/>
    <cellStyle name="20 % - Akzent3 5 3 2" xfId="295"/>
    <cellStyle name="20 % - Akzent3 5 4" xfId="296"/>
    <cellStyle name="20 % - Akzent3 5 4 2" xfId="297"/>
    <cellStyle name="20 % - Akzent3 5 5" xfId="298"/>
    <cellStyle name="20 % - Akzent3 5 6" xfId="299"/>
    <cellStyle name="20 % - Akzent3 6" xfId="300"/>
    <cellStyle name="20 % - Akzent3 6 2" xfId="301"/>
    <cellStyle name="20 % - Akzent3 6 2 2" xfId="302"/>
    <cellStyle name="20 % - Akzent3 6 3" xfId="303"/>
    <cellStyle name="20 % - Akzent3 6 3 2" xfId="304"/>
    <cellStyle name="20 % - Akzent3 6 4" xfId="305"/>
    <cellStyle name="20 % - Akzent3 6 4 2" xfId="306"/>
    <cellStyle name="20 % - Akzent3 6 5" xfId="307"/>
    <cellStyle name="20 % - Akzent3 6 6" xfId="308"/>
    <cellStyle name="20 % - Akzent3 7" xfId="309"/>
    <cellStyle name="20 % - Akzent3 7 2" xfId="310"/>
    <cellStyle name="20 % - Akzent3 7 2 2" xfId="311"/>
    <cellStyle name="20 % - Akzent3 7 3" xfId="312"/>
    <cellStyle name="20 % - Akzent3 7 3 2" xfId="313"/>
    <cellStyle name="20 % - Akzent3 7 4" xfId="314"/>
    <cellStyle name="20 % - Akzent3 7 4 2" xfId="315"/>
    <cellStyle name="20 % - Akzent3 7 5" xfId="316"/>
    <cellStyle name="20 % - Akzent3 7 6" xfId="317"/>
    <cellStyle name="20 % - Akzent3 8" xfId="318"/>
    <cellStyle name="20 % - Akzent3 8 2" xfId="319"/>
    <cellStyle name="20 % - Akzent3 8 2 2" xfId="320"/>
    <cellStyle name="20 % - Akzent3 8 3" xfId="321"/>
    <cellStyle name="20 % - Akzent3 8 3 2" xfId="322"/>
    <cellStyle name="20 % - Akzent3 8 4" xfId="323"/>
    <cellStyle name="20 % - Akzent3 8 4 2" xfId="324"/>
    <cellStyle name="20 % - Akzent3 8 5" xfId="325"/>
    <cellStyle name="20 % - Akzent3 9" xfId="326"/>
    <cellStyle name="20 % - Akzent3 9 2" xfId="327"/>
    <cellStyle name="20 % - Akzent3 9 2 2" xfId="328"/>
    <cellStyle name="20 % - Akzent3 9 3" xfId="329"/>
    <cellStyle name="20 % - Akzent3 9 3 2" xfId="330"/>
    <cellStyle name="20 % - Akzent3 9 4" xfId="331"/>
    <cellStyle name="20 % - Akzent4" xfId="332"/>
    <cellStyle name="20 % - Akzent4 10" xfId="333"/>
    <cellStyle name="20 % - Akzent4 10 2" xfId="334"/>
    <cellStyle name="20 % - Akzent4 11" xfId="335"/>
    <cellStyle name="20 % - Akzent4 12" xfId="336"/>
    <cellStyle name="20 % - Akzent4 13" xfId="337"/>
    <cellStyle name="20 % - Akzent4 2" xfId="338"/>
    <cellStyle name="20 % - Akzent4 2 2" xfId="339"/>
    <cellStyle name="20 % - Akzent4 2 2 2" xfId="340"/>
    <cellStyle name="20 % - Akzent4 2 2 2 2" xfId="341"/>
    <cellStyle name="20 % - Akzent4 2 2 3" xfId="342"/>
    <cellStyle name="20 % - Akzent4 2 2 3 2" xfId="343"/>
    <cellStyle name="20 % - Akzent4 2 2 4" xfId="344"/>
    <cellStyle name="20 % - Akzent4 2 2 4 2" xfId="345"/>
    <cellStyle name="20 % - Akzent4 2 2 5" xfId="346"/>
    <cellStyle name="20 % - Akzent4 2 2 6" xfId="347"/>
    <cellStyle name="20 % - Akzent4 2 3" xfId="348"/>
    <cellStyle name="20 % - Akzent4 2 3 2" xfId="349"/>
    <cellStyle name="20 % - Akzent4 2 3 2 2" xfId="350"/>
    <cellStyle name="20 % - Akzent4 2 3 3" xfId="351"/>
    <cellStyle name="20 % - Akzent4 2 3 3 2" xfId="352"/>
    <cellStyle name="20 % - Akzent4 2 3 4" xfId="353"/>
    <cellStyle name="20 % - Akzent4 2 4" xfId="354"/>
    <cellStyle name="20 % - Akzent4 2 4 2" xfId="355"/>
    <cellStyle name="20 % - Akzent4 2 5" xfId="356"/>
    <cellStyle name="20 % - Akzent4 2 5 2" xfId="357"/>
    <cellStyle name="20 % - Akzent4 2 6" xfId="358"/>
    <cellStyle name="20 % - Akzent4 2 6 2" xfId="359"/>
    <cellStyle name="20 % - Akzent4 2 7" xfId="360"/>
    <cellStyle name="20 % - Akzent4 2 8" xfId="361"/>
    <cellStyle name="20 % - Akzent4 3" xfId="362"/>
    <cellStyle name="20 % - Akzent4 3 2" xfId="363"/>
    <cellStyle name="20 % - Akzent4 3 2 2" xfId="364"/>
    <cellStyle name="20 % - Akzent4 3 2 2 2" xfId="365"/>
    <cellStyle name="20 % - Akzent4 3 2 3" xfId="366"/>
    <cellStyle name="20 % - Akzent4 3 2 3 2" xfId="367"/>
    <cellStyle name="20 % - Akzent4 3 2 4" xfId="368"/>
    <cellStyle name="20 % - Akzent4 3 2 4 2" xfId="369"/>
    <cellStyle name="20 % - Akzent4 3 2 5" xfId="370"/>
    <cellStyle name="20 % - Akzent4 3 2 6" xfId="371"/>
    <cellStyle name="20 % - Akzent4 3 3" xfId="372"/>
    <cellStyle name="20 % - Akzent4 3 3 2" xfId="373"/>
    <cellStyle name="20 % - Akzent4 3 3 2 2" xfId="374"/>
    <cellStyle name="20 % - Akzent4 3 3 3" xfId="375"/>
    <cellStyle name="20 % - Akzent4 3 3 3 2" xfId="376"/>
    <cellStyle name="20 % - Akzent4 3 3 4" xfId="377"/>
    <cellStyle name="20 % - Akzent4 3 4" xfId="378"/>
    <cellStyle name="20 % - Akzent4 3 4 2" xfId="379"/>
    <cellStyle name="20 % - Akzent4 3 5" xfId="380"/>
    <cellStyle name="20 % - Akzent4 3 5 2" xfId="381"/>
    <cellStyle name="20 % - Akzent4 3 6" xfId="382"/>
    <cellStyle name="20 % - Akzent4 3 6 2" xfId="383"/>
    <cellStyle name="20 % - Akzent4 3 7" xfId="384"/>
    <cellStyle name="20 % - Akzent4 3 8" xfId="385"/>
    <cellStyle name="20 % - Akzent4 4" xfId="386"/>
    <cellStyle name="20 % - Akzent4 4 2" xfId="387"/>
    <cellStyle name="20 % - Akzent4 4 2 2" xfId="388"/>
    <cellStyle name="20 % - Akzent4 4 3" xfId="389"/>
    <cellStyle name="20 % - Akzent4 4 3 2" xfId="390"/>
    <cellStyle name="20 % - Akzent4 4 4" xfId="391"/>
    <cellStyle name="20 % - Akzent4 4 4 2" xfId="392"/>
    <cellStyle name="20 % - Akzent4 4 5" xfId="393"/>
    <cellStyle name="20 % - Akzent4 4 6" xfId="394"/>
    <cellStyle name="20 % - Akzent4 5" xfId="395"/>
    <cellStyle name="20 % - Akzent4 5 2" xfId="396"/>
    <cellStyle name="20 % - Akzent4 5 2 2" xfId="397"/>
    <cellStyle name="20 % - Akzent4 5 3" xfId="398"/>
    <cellStyle name="20 % - Akzent4 5 3 2" xfId="399"/>
    <cellStyle name="20 % - Akzent4 5 4" xfId="400"/>
    <cellStyle name="20 % - Akzent4 5 4 2" xfId="401"/>
    <cellStyle name="20 % - Akzent4 5 5" xfId="402"/>
    <cellStyle name="20 % - Akzent4 5 6" xfId="403"/>
    <cellStyle name="20 % - Akzent4 6" xfId="404"/>
    <cellStyle name="20 % - Akzent4 6 2" xfId="405"/>
    <cellStyle name="20 % - Akzent4 6 2 2" xfId="406"/>
    <cellStyle name="20 % - Akzent4 6 3" xfId="407"/>
    <cellStyle name="20 % - Akzent4 6 3 2" xfId="408"/>
    <cellStyle name="20 % - Akzent4 6 4" xfId="409"/>
    <cellStyle name="20 % - Akzent4 6 4 2" xfId="410"/>
    <cellStyle name="20 % - Akzent4 6 5" xfId="411"/>
    <cellStyle name="20 % - Akzent4 6 6" xfId="412"/>
    <cellStyle name="20 % - Akzent4 7" xfId="413"/>
    <cellStyle name="20 % - Akzent4 7 2" xfId="414"/>
    <cellStyle name="20 % - Akzent4 7 2 2" xfId="415"/>
    <cellStyle name="20 % - Akzent4 7 3" xfId="416"/>
    <cellStyle name="20 % - Akzent4 7 3 2" xfId="417"/>
    <cellStyle name="20 % - Akzent4 7 4" xfId="418"/>
    <cellStyle name="20 % - Akzent4 7 4 2" xfId="419"/>
    <cellStyle name="20 % - Akzent4 7 5" xfId="420"/>
    <cellStyle name="20 % - Akzent4 7 6" xfId="421"/>
    <cellStyle name="20 % - Akzent4 8" xfId="422"/>
    <cellStyle name="20 % - Akzent4 8 2" xfId="423"/>
    <cellStyle name="20 % - Akzent4 8 2 2" xfId="424"/>
    <cellStyle name="20 % - Akzent4 8 3" xfId="425"/>
    <cellStyle name="20 % - Akzent4 8 3 2" xfId="426"/>
    <cellStyle name="20 % - Akzent4 8 4" xfId="427"/>
    <cellStyle name="20 % - Akzent4 8 4 2" xfId="428"/>
    <cellStyle name="20 % - Akzent4 8 5" xfId="429"/>
    <cellStyle name="20 % - Akzent4 9" xfId="430"/>
    <cellStyle name="20 % - Akzent4 9 2" xfId="431"/>
    <cellStyle name="20 % - Akzent4 9 2 2" xfId="432"/>
    <cellStyle name="20 % - Akzent4 9 3" xfId="433"/>
    <cellStyle name="20 % - Akzent4 9 3 2" xfId="434"/>
    <cellStyle name="20 % - Akzent4 9 4" xfId="435"/>
    <cellStyle name="20 % - Akzent5" xfId="436"/>
    <cellStyle name="20 % - Akzent5 10" xfId="437"/>
    <cellStyle name="20 % - Akzent5 10 2" xfId="438"/>
    <cellStyle name="20 % - Akzent5 11" xfId="439"/>
    <cellStyle name="20 % - Akzent5 12" xfId="440"/>
    <cellStyle name="20 % - Akzent5 13" xfId="441"/>
    <cellStyle name="20 % - Akzent5 2" xfId="442"/>
    <cellStyle name="20 % - Akzent5 2 2" xfId="443"/>
    <cellStyle name="20 % - Akzent5 2 2 2" xfId="444"/>
    <cellStyle name="20 % - Akzent5 2 2 2 2" xfId="445"/>
    <cellStyle name="20 % - Akzent5 2 2 3" xfId="446"/>
    <cellStyle name="20 % - Akzent5 2 2 3 2" xfId="447"/>
    <cellStyle name="20 % - Akzent5 2 2 4" xfId="448"/>
    <cellStyle name="20 % - Akzent5 2 2 4 2" xfId="449"/>
    <cellStyle name="20 % - Akzent5 2 2 5" xfId="450"/>
    <cellStyle name="20 % - Akzent5 2 2 6" xfId="451"/>
    <cellStyle name="20 % - Akzent5 2 3" xfId="452"/>
    <cellStyle name="20 % - Akzent5 2 3 2" xfId="453"/>
    <cellStyle name="20 % - Akzent5 2 3 2 2" xfId="454"/>
    <cellStyle name="20 % - Akzent5 2 3 3" xfId="455"/>
    <cellStyle name="20 % - Akzent5 2 3 3 2" xfId="456"/>
    <cellStyle name="20 % - Akzent5 2 3 4" xfId="457"/>
    <cellStyle name="20 % - Akzent5 2 4" xfId="458"/>
    <cellStyle name="20 % - Akzent5 2 4 2" xfId="459"/>
    <cellStyle name="20 % - Akzent5 2 5" xfId="460"/>
    <cellStyle name="20 % - Akzent5 2 5 2" xfId="461"/>
    <cellStyle name="20 % - Akzent5 2 6" xfId="462"/>
    <cellStyle name="20 % - Akzent5 2 6 2" xfId="463"/>
    <cellStyle name="20 % - Akzent5 2 7" xfId="464"/>
    <cellStyle name="20 % - Akzent5 2 8" xfId="465"/>
    <cellStyle name="20 % - Akzent5 3" xfId="466"/>
    <cellStyle name="20 % - Akzent5 3 2" xfId="467"/>
    <cellStyle name="20 % - Akzent5 3 2 2" xfId="468"/>
    <cellStyle name="20 % - Akzent5 3 2 2 2" xfId="469"/>
    <cellStyle name="20 % - Akzent5 3 2 3" xfId="470"/>
    <cellStyle name="20 % - Akzent5 3 2 3 2" xfId="471"/>
    <cellStyle name="20 % - Akzent5 3 2 4" xfId="472"/>
    <cellStyle name="20 % - Akzent5 3 2 4 2" xfId="473"/>
    <cellStyle name="20 % - Akzent5 3 2 5" xfId="474"/>
    <cellStyle name="20 % - Akzent5 3 2 6" xfId="475"/>
    <cellStyle name="20 % - Akzent5 3 3" xfId="476"/>
    <cellStyle name="20 % - Akzent5 3 3 2" xfId="477"/>
    <cellStyle name="20 % - Akzent5 3 3 2 2" xfId="478"/>
    <cellStyle name="20 % - Akzent5 3 3 3" xfId="479"/>
    <cellStyle name="20 % - Akzent5 3 3 3 2" xfId="480"/>
    <cellStyle name="20 % - Akzent5 3 3 4" xfId="481"/>
    <cellStyle name="20 % - Akzent5 3 4" xfId="482"/>
    <cellStyle name="20 % - Akzent5 3 4 2" xfId="483"/>
    <cellStyle name="20 % - Akzent5 3 5" xfId="484"/>
    <cellStyle name="20 % - Akzent5 3 5 2" xfId="485"/>
    <cellStyle name="20 % - Akzent5 3 6" xfId="486"/>
    <cellStyle name="20 % - Akzent5 3 6 2" xfId="487"/>
    <cellStyle name="20 % - Akzent5 3 7" xfId="488"/>
    <cellStyle name="20 % - Akzent5 3 8" xfId="489"/>
    <cellStyle name="20 % - Akzent5 4" xfId="490"/>
    <cellStyle name="20 % - Akzent5 4 2" xfId="491"/>
    <cellStyle name="20 % - Akzent5 4 2 2" xfId="492"/>
    <cellStyle name="20 % - Akzent5 4 3" xfId="493"/>
    <cellStyle name="20 % - Akzent5 4 3 2" xfId="494"/>
    <cellStyle name="20 % - Akzent5 4 4" xfId="495"/>
    <cellStyle name="20 % - Akzent5 4 4 2" xfId="496"/>
    <cellStyle name="20 % - Akzent5 4 5" xfId="497"/>
    <cellStyle name="20 % - Akzent5 4 6" xfId="498"/>
    <cellStyle name="20 % - Akzent5 5" xfId="499"/>
    <cellStyle name="20 % - Akzent5 5 2" xfId="500"/>
    <cellStyle name="20 % - Akzent5 5 2 2" xfId="501"/>
    <cellStyle name="20 % - Akzent5 5 3" xfId="502"/>
    <cellStyle name="20 % - Akzent5 5 3 2" xfId="503"/>
    <cellStyle name="20 % - Akzent5 5 4" xfId="504"/>
    <cellStyle name="20 % - Akzent5 5 4 2" xfId="505"/>
    <cellStyle name="20 % - Akzent5 5 5" xfId="506"/>
    <cellStyle name="20 % - Akzent5 5 6" xfId="507"/>
    <cellStyle name="20 % - Akzent5 6" xfId="508"/>
    <cellStyle name="20 % - Akzent5 6 2" xfId="509"/>
    <cellStyle name="20 % - Akzent5 6 2 2" xfId="510"/>
    <cellStyle name="20 % - Akzent5 6 3" xfId="511"/>
    <cellStyle name="20 % - Akzent5 6 3 2" xfId="512"/>
    <cellStyle name="20 % - Akzent5 6 4" xfId="513"/>
    <cellStyle name="20 % - Akzent5 6 4 2" xfId="514"/>
    <cellStyle name="20 % - Akzent5 6 5" xfId="515"/>
    <cellStyle name="20 % - Akzent5 6 6" xfId="516"/>
    <cellStyle name="20 % - Akzent5 7" xfId="517"/>
    <cellStyle name="20 % - Akzent5 7 2" xfId="518"/>
    <cellStyle name="20 % - Akzent5 7 2 2" xfId="519"/>
    <cellStyle name="20 % - Akzent5 7 3" xfId="520"/>
    <cellStyle name="20 % - Akzent5 7 3 2" xfId="521"/>
    <cellStyle name="20 % - Akzent5 7 4" xfId="522"/>
    <cellStyle name="20 % - Akzent5 7 4 2" xfId="523"/>
    <cellStyle name="20 % - Akzent5 7 5" xfId="524"/>
    <cellStyle name="20 % - Akzent5 7 6" xfId="525"/>
    <cellStyle name="20 % - Akzent5 8" xfId="526"/>
    <cellStyle name="20 % - Akzent5 8 2" xfId="527"/>
    <cellStyle name="20 % - Akzent5 8 2 2" xfId="528"/>
    <cellStyle name="20 % - Akzent5 8 3" xfId="529"/>
    <cellStyle name="20 % - Akzent5 8 3 2" xfId="530"/>
    <cellStyle name="20 % - Akzent5 8 4" xfId="531"/>
    <cellStyle name="20 % - Akzent5 8 4 2" xfId="532"/>
    <cellStyle name="20 % - Akzent5 8 5" xfId="533"/>
    <cellStyle name="20 % - Akzent5 9" xfId="534"/>
    <cellStyle name="20 % - Akzent5 9 2" xfId="535"/>
    <cellStyle name="20 % - Akzent5 9 2 2" xfId="536"/>
    <cellStyle name="20 % - Akzent5 9 3" xfId="537"/>
    <cellStyle name="20 % - Akzent5 9 3 2" xfId="538"/>
    <cellStyle name="20 % - Akzent5 9 4" xfId="539"/>
    <cellStyle name="20 % - Akzent6" xfId="540"/>
    <cellStyle name="20 % - Akzent6 10" xfId="541"/>
    <cellStyle name="20 % - Akzent6 10 2" xfId="542"/>
    <cellStyle name="20 % - Akzent6 11" xfId="543"/>
    <cellStyle name="20 % - Akzent6 12" xfId="544"/>
    <cellStyle name="20 % - Akzent6 13" xfId="545"/>
    <cellStyle name="20 % - Akzent6 2" xfId="546"/>
    <cellStyle name="20 % - Akzent6 2 2" xfId="547"/>
    <cellStyle name="20 % - Akzent6 2 2 2" xfId="548"/>
    <cellStyle name="20 % - Akzent6 2 2 2 2" xfId="549"/>
    <cellStyle name="20 % - Akzent6 2 2 3" xfId="550"/>
    <cellStyle name="20 % - Akzent6 2 2 3 2" xfId="551"/>
    <cellStyle name="20 % - Akzent6 2 2 4" xfId="552"/>
    <cellStyle name="20 % - Akzent6 2 2 4 2" xfId="553"/>
    <cellStyle name="20 % - Akzent6 2 2 5" xfId="554"/>
    <cellStyle name="20 % - Akzent6 2 2 6" xfId="555"/>
    <cellStyle name="20 % - Akzent6 2 3" xfId="556"/>
    <cellStyle name="20 % - Akzent6 2 3 2" xfId="557"/>
    <cellStyle name="20 % - Akzent6 2 3 2 2" xfId="558"/>
    <cellStyle name="20 % - Akzent6 2 3 3" xfId="559"/>
    <cellStyle name="20 % - Akzent6 2 3 3 2" xfId="560"/>
    <cellStyle name="20 % - Akzent6 2 3 4" xfId="561"/>
    <cellStyle name="20 % - Akzent6 2 4" xfId="562"/>
    <cellStyle name="20 % - Akzent6 2 4 2" xfId="563"/>
    <cellStyle name="20 % - Akzent6 2 5" xfId="564"/>
    <cellStyle name="20 % - Akzent6 2 5 2" xfId="565"/>
    <cellStyle name="20 % - Akzent6 2 6" xfId="566"/>
    <cellStyle name="20 % - Akzent6 2 6 2" xfId="567"/>
    <cellStyle name="20 % - Akzent6 2 7" xfId="568"/>
    <cellStyle name="20 % - Akzent6 2 8" xfId="569"/>
    <cellStyle name="20 % - Akzent6 3" xfId="570"/>
    <cellStyle name="20 % - Akzent6 3 2" xfId="571"/>
    <cellStyle name="20 % - Akzent6 3 2 2" xfId="572"/>
    <cellStyle name="20 % - Akzent6 3 2 2 2" xfId="573"/>
    <cellStyle name="20 % - Akzent6 3 2 3" xfId="574"/>
    <cellStyle name="20 % - Akzent6 3 2 3 2" xfId="575"/>
    <cellStyle name="20 % - Akzent6 3 2 4" xfId="576"/>
    <cellStyle name="20 % - Akzent6 3 2 4 2" xfId="577"/>
    <cellStyle name="20 % - Akzent6 3 2 5" xfId="578"/>
    <cellStyle name="20 % - Akzent6 3 2 6" xfId="579"/>
    <cellStyle name="20 % - Akzent6 3 3" xfId="580"/>
    <cellStyle name="20 % - Akzent6 3 3 2" xfId="581"/>
    <cellStyle name="20 % - Akzent6 3 3 2 2" xfId="582"/>
    <cellStyle name="20 % - Akzent6 3 3 3" xfId="583"/>
    <cellStyle name="20 % - Akzent6 3 3 3 2" xfId="584"/>
    <cellStyle name="20 % - Akzent6 3 3 4" xfId="585"/>
    <cellStyle name="20 % - Akzent6 3 4" xfId="586"/>
    <cellStyle name="20 % - Akzent6 3 4 2" xfId="587"/>
    <cellStyle name="20 % - Akzent6 3 5" xfId="588"/>
    <cellStyle name="20 % - Akzent6 3 5 2" xfId="589"/>
    <cellStyle name="20 % - Akzent6 3 6" xfId="590"/>
    <cellStyle name="20 % - Akzent6 3 6 2" xfId="591"/>
    <cellStyle name="20 % - Akzent6 3 7" xfId="592"/>
    <cellStyle name="20 % - Akzent6 3 8" xfId="593"/>
    <cellStyle name="20 % - Akzent6 4" xfId="594"/>
    <cellStyle name="20 % - Akzent6 4 2" xfId="595"/>
    <cellStyle name="20 % - Akzent6 4 2 2" xfId="596"/>
    <cellStyle name="20 % - Akzent6 4 3" xfId="597"/>
    <cellStyle name="20 % - Akzent6 4 3 2" xfId="598"/>
    <cellStyle name="20 % - Akzent6 4 4" xfId="599"/>
    <cellStyle name="20 % - Akzent6 4 4 2" xfId="600"/>
    <cellStyle name="20 % - Akzent6 4 5" xfId="601"/>
    <cellStyle name="20 % - Akzent6 4 6" xfId="602"/>
    <cellStyle name="20 % - Akzent6 5" xfId="603"/>
    <cellStyle name="20 % - Akzent6 5 2" xfId="604"/>
    <cellStyle name="20 % - Akzent6 5 2 2" xfId="605"/>
    <cellStyle name="20 % - Akzent6 5 3" xfId="606"/>
    <cellStyle name="20 % - Akzent6 5 3 2" xfId="607"/>
    <cellStyle name="20 % - Akzent6 5 4" xfId="608"/>
    <cellStyle name="20 % - Akzent6 5 4 2" xfId="609"/>
    <cellStyle name="20 % - Akzent6 5 5" xfId="610"/>
    <cellStyle name="20 % - Akzent6 5 6" xfId="611"/>
    <cellStyle name="20 % - Akzent6 6" xfId="612"/>
    <cellStyle name="20 % - Akzent6 6 2" xfId="613"/>
    <cellStyle name="20 % - Akzent6 6 2 2" xfId="614"/>
    <cellStyle name="20 % - Akzent6 6 3" xfId="615"/>
    <cellStyle name="20 % - Akzent6 6 3 2" xfId="616"/>
    <cellStyle name="20 % - Akzent6 6 4" xfId="617"/>
    <cellStyle name="20 % - Akzent6 6 4 2" xfId="618"/>
    <cellStyle name="20 % - Akzent6 6 5" xfId="619"/>
    <cellStyle name="20 % - Akzent6 6 6" xfId="620"/>
    <cellStyle name="20 % - Akzent6 7" xfId="621"/>
    <cellStyle name="20 % - Akzent6 7 2" xfId="622"/>
    <cellStyle name="20 % - Akzent6 7 2 2" xfId="623"/>
    <cellStyle name="20 % - Akzent6 7 3" xfId="624"/>
    <cellStyle name="20 % - Akzent6 7 3 2" xfId="625"/>
    <cellStyle name="20 % - Akzent6 7 4" xfId="626"/>
    <cellStyle name="20 % - Akzent6 7 4 2" xfId="627"/>
    <cellStyle name="20 % - Akzent6 7 5" xfId="628"/>
    <cellStyle name="20 % - Akzent6 7 6" xfId="629"/>
    <cellStyle name="20 % - Akzent6 8" xfId="630"/>
    <cellStyle name="20 % - Akzent6 8 2" xfId="631"/>
    <cellStyle name="20 % - Akzent6 8 2 2" xfId="632"/>
    <cellStyle name="20 % - Akzent6 8 3" xfId="633"/>
    <cellStyle name="20 % - Akzent6 8 3 2" xfId="634"/>
    <cellStyle name="20 % - Akzent6 8 4" xfId="635"/>
    <cellStyle name="20 % - Akzent6 8 4 2" xfId="636"/>
    <cellStyle name="20 % - Akzent6 8 5" xfId="637"/>
    <cellStyle name="20 % - Akzent6 9" xfId="638"/>
    <cellStyle name="20 % - Akzent6 9 2" xfId="639"/>
    <cellStyle name="20 % - Akzent6 9 2 2" xfId="640"/>
    <cellStyle name="20 % - Akzent6 9 3" xfId="641"/>
    <cellStyle name="20 % - Akzent6 9 3 2" xfId="642"/>
    <cellStyle name="20 % - Akzent6 9 4" xfId="643"/>
    <cellStyle name="4" xfId="644"/>
    <cellStyle name="40 % - Akzent1" xfId="645"/>
    <cellStyle name="40 % - Akzent1 10" xfId="646"/>
    <cellStyle name="40 % - Akzent1 10 2" xfId="647"/>
    <cellStyle name="40 % - Akzent1 11" xfId="648"/>
    <cellStyle name="40 % - Akzent1 12" xfId="649"/>
    <cellStyle name="40 % - Akzent1 13" xfId="650"/>
    <cellStyle name="40 % - Akzent1 2" xfId="651"/>
    <cellStyle name="40 % - Akzent1 2 2" xfId="652"/>
    <cellStyle name="40 % - Akzent1 2 2 2" xfId="653"/>
    <cellStyle name="40 % - Akzent1 2 2 2 2" xfId="654"/>
    <cellStyle name="40 % - Akzent1 2 2 3" xfId="655"/>
    <cellStyle name="40 % - Akzent1 2 2 3 2" xfId="656"/>
    <cellStyle name="40 % - Akzent1 2 2 4" xfId="657"/>
    <cellStyle name="40 % - Akzent1 2 2 4 2" xfId="658"/>
    <cellStyle name="40 % - Akzent1 2 2 5" xfId="659"/>
    <cellStyle name="40 % - Akzent1 2 2 6" xfId="660"/>
    <cellStyle name="40 % - Akzent1 2 3" xfId="661"/>
    <cellStyle name="40 % - Akzent1 2 3 2" xfId="662"/>
    <cellStyle name="40 % - Akzent1 2 3 2 2" xfId="663"/>
    <cellStyle name="40 % - Akzent1 2 3 3" xfId="664"/>
    <cellStyle name="40 % - Akzent1 2 3 3 2" xfId="665"/>
    <cellStyle name="40 % - Akzent1 2 3 4" xfId="666"/>
    <cellStyle name="40 % - Akzent1 2 4" xfId="667"/>
    <cellStyle name="40 % - Akzent1 2 4 2" xfId="668"/>
    <cellStyle name="40 % - Akzent1 2 5" xfId="669"/>
    <cellStyle name="40 % - Akzent1 2 5 2" xfId="670"/>
    <cellStyle name="40 % - Akzent1 2 6" xfId="671"/>
    <cellStyle name="40 % - Akzent1 2 6 2" xfId="672"/>
    <cellStyle name="40 % - Akzent1 2 7" xfId="673"/>
    <cellStyle name="40 % - Akzent1 2 8" xfId="674"/>
    <cellStyle name="40 % - Akzent1 3" xfId="675"/>
    <cellStyle name="40 % - Akzent1 3 2" xfId="676"/>
    <cellStyle name="40 % - Akzent1 3 2 2" xfId="677"/>
    <cellStyle name="40 % - Akzent1 3 2 2 2" xfId="678"/>
    <cellStyle name="40 % - Akzent1 3 2 3" xfId="679"/>
    <cellStyle name="40 % - Akzent1 3 2 3 2" xfId="680"/>
    <cellStyle name="40 % - Akzent1 3 2 4" xfId="681"/>
    <cellStyle name="40 % - Akzent1 3 2 4 2" xfId="682"/>
    <cellStyle name="40 % - Akzent1 3 2 5" xfId="683"/>
    <cellStyle name="40 % - Akzent1 3 2 6" xfId="684"/>
    <cellStyle name="40 % - Akzent1 3 3" xfId="685"/>
    <cellStyle name="40 % - Akzent1 3 3 2" xfId="686"/>
    <cellStyle name="40 % - Akzent1 3 3 2 2" xfId="687"/>
    <cellStyle name="40 % - Akzent1 3 3 3" xfId="688"/>
    <cellStyle name="40 % - Akzent1 3 3 3 2" xfId="689"/>
    <cellStyle name="40 % - Akzent1 3 3 4" xfId="690"/>
    <cellStyle name="40 % - Akzent1 3 4" xfId="691"/>
    <cellStyle name="40 % - Akzent1 3 4 2" xfId="692"/>
    <cellStyle name="40 % - Akzent1 3 5" xfId="693"/>
    <cellStyle name="40 % - Akzent1 3 5 2" xfId="694"/>
    <cellStyle name="40 % - Akzent1 3 6" xfId="695"/>
    <cellStyle name="40 % - Akzent1 3 6 2" xfId="696"/>
    <cellStyle name="40 % - Akzent1 3 7" xfId="697"/>
    <cellStyle name="40 % - Akzent1 3 8" xfId="698"/>
    <cellStyle name="40 % - Akzent1 4" xfId="699"/>
    <cellStyle name="40 % - Akzent1 4 2" xfId="700"/>
    <cellStyle name="40 % - Akzent1 4 2 2" xfId="701"/>
    <cellStyle name="40 % - Akzent1 4 3" xfId="702"/>
    <cellStyle name="40 % - Akzent1 4 3 2" xfId="703"/>
    <cellStyle name="40 % - Akzent1 4 4" xfId="704"/>
    <cellStyle name="40 % - Akzent1 4 4 2" xfId="705"/>
    <cellStyle name="40 % - Akzent1 4 5" xfId="706"/>
    <cellStyle name="40 % - Akzent1 4 6" xfId="707"/>
    <cellStyle name="40 % - Akzent1 5" xfId="708"/>
    <cellStyle name="40 % - Akzent1 5 2" xfId="709"/>
    <cellStyle name="40 % - Akzent1 5 2 2" xfId="710"/>
    <cellStyle name="40 % - Akzent1 5 3" xfId="711"/>
    <cellStyle name="40 % - Akzent1 5 3 2" xfId="712"/>
    <cellStyle name="40 % - Akzent1 5 4" xfId="713"/>
    <cellStyle name="40 % - Akzent1 5 4 2" xfId="714"/>
    <cellStyle name="40 % - Akzent1 5 5" xfId="715"/>
    <cellStyle name="40 % - Akzent1 5 6" xfId="716"/>
    <cellStyle name="40 % - Akzent1 6" xfId="717"/>
    <cellStyle name="40 % - Akzent1 6 2" xfId="718"/>
    <cellStyle name="40 % - Akzent1 6 2 2" xfId="719"/>
    <cellStyle name="40 % - Akzent1 6 3" xfId="720"/>
    <cellStyle name="40 % - Akzent1 6 3 2" xfId="721"/>
    <cellStyle name="40 % - Akzent1 6 4" xfId="722"/>
    <cellStyle name="40 % - Akzent1 6 4 2" xfId="723"/>
    <cellStyle name="40 % - Akzent1 6 5" xfId="724"/>
    <cellStyle name="40 % - Akzent1 6 6" xfId="725"/>
    <cellStyle name="40 % - Akzent1 7" xfId="726"/>
    <cellStyle name="40 % - Akzent1 7 2" xfId="727"/>
    <cellStyle name="40 % - Akzent1 7 2 2" xfId="728"/>
    <cellStyle name="40 % - Akzent1 7 3" xfId="729"/>
    <cellStyle name="40 % - Akzent1 7 3 2" xfId="730"/>
    <cellStyle name="40 % - Akzent1 7 4" xfId="731"/>
    <cellStyle name="40 % - Akzent1 7 4 2" xfId="732"/>
    <cellStyle name="40 % - Akzent1 7 5" xfId="733"/>
    <cellStyle name="40 % - Akzent1 7 6" xfId="734"/>
    <cellStyle name="40 % - Akzent1 8" xfId="735"/>
    <cellStyle name="40 % - Akzent1 8 2" xfId="736"/>
    <cellStyle name="40 % - Akzent1 8 2 2" xfId="737"/>
    <cellStyle name="40 % - Akzent1 8 3" xfId="738"/>
    <cellStyle name="40 % - Akzent1 8 3 2" xfId="739"/>
    <cellStyle name="40 % - Akzent1 8 4" xfId="740"/>
    <cellStyle name="40 % - Akzent1 8 4 2" xfId="741"/>
    <cellStyle name="40 % - Akzent1 8 5" xfId="742"/>
    <cellStyle name="40 % - Akzent1 9" xfId="743"/>
    <cellStyle name="40 % - Akzent1 9 2" xfId="744"/>
    <cellStyle name="40 % - Akzent1 9 2 2" xfId="745"/>
    <cellStyle name="40 % - Akzent1 9 3" xfId="746"/>
    <cellStyle name="40 % - Akzent1 9 3 2" xfId="747"/>
    <cellStyle name="40 % - Akzent1 9 4" xfId="748"/>
    <cellStyle name="40 % - Akzent2" xfId="749"/>
    <cellStyle name="40 % - Akzent2 10" xfId="750"/>
    <cellStyle name="40 % - Akzent2 10 2" xfId="751"/>
    <cellStyle name="40 % - Akzent2 11" xfId="752"/>
    <cellStyle name="40 % - Akzent2 12" xfId="753"/>
    <cellStyle name="40 % - Akzent2 13" xfId="754"/>
    <cellStyle name="40 % - Akzent2 2" xfId="755"/>
    <cellStyle name="40 % - Akzent2 2 2" xfId="756"/>
    <cellStyle name="40 % - Akzent2 2 2 2" xfId="757"/>
    <cellStyle name="40 % - Akzent2 2 2 2 2" xfId="758"/>
    <cellStyle name="40 % - Akzent2 2 2 3" xfId="759"/>
    <cellStyle name="40 % - Akzent2 2 2 3 2" xfId="760"/>
    <cellStyle name="40 % - Akzent2 2 2 4" xfId="761"/>
    <cellStyle name="40 % - Akzent2 2 2 4 2" xfId="762"/>
    <cellStyle name="40 % - Akzent2 2 2 5" xfId="763"/>
    <cellStyle name="40 % - Akzent2 2 2 6" xfId="764"/>
    <cellStyle name="40 % - Akzent2 2 3" xfId="765"/>
    <cellStyle name="40 % - Akzent2 2 3 2" xfId="766"/>
    <cellStyle name="40 % - Akzent2 2 3 2 2" xfId="767"/>
    <cellStyle name="40 % - Akzent2 2 3 3" xfId="768"/>
    <cellStyle name="40 % - Akzent2 2 3 3 2" xfId="769"/>
    <cellStyle name="40 % - Akzent2 2 3 4" xfId="770"/>
    <cellStyle name="40 % - Akzent2 2 4" xfId="771"/>
    <cellStyle name="40 % - Akzent2 2 4 2" xfId="772"/>
    <cellStyle name="40 % - Akzent2 2 5" xfId="773"/>
    <cellStyle name="40 % - Akzent2 2 5 2" xfId="774"/>
    <cellStyle name="40 % - Akzent2 2 6" xfId="775"/>
    <cellStyle name="40 % - Akzent2 2 6 2" xfId="776"/>
    <cellStyle name="40 % - Akzent2 2 7" xfId="777"/>
    <cellStyle name="40 % - Akzent2 2 8" xfId="778"/>
    <cellStyle name="40 % - Akzent2 3" xfId="779"/>
    <cellStyle name="40 % - Akzent2 3 2" xfId="780"/>
    <cellStyle name="40 % - Akzent2 3 2 2" xfId="781"/>
    <cellStyle name="40 % - Akzent2 3 2 2 2" xfId="782"/>
    <cellStyle name="40 % - Akzent2 3 2 3" xfId="783"/>
    <cellStyle name="40 % - Akzent2 3 2 3 2" xfId="784"/>
    <cellStyle name="40 % - Akzent2 3 2 4" xfId="785"/>
    <cellStyle name="40 % - Akzent2 3 2 4 2" xfId="786"/>
    <cellStyle name="40 % - Akzent2 3 2 5" xfId="787"/>
    <cellStyle name="40 % - Akzent2 3 2 6" xfId="788"/>
    <cellStyle name="40 % - Akzent2 3 3" xfId="789"/>
    <cellStyle name="40 % - Akzent2 3 3 2" xfId="790"/>
    <cellStyle name="40 % - Akzent2 3 3 2 2" xfId="791"/>
    <cellStyle name="40 % - Akzent2 3 3 3" xfId="792"/>
    <cellStyle name="40 % - Akzent2 3 3 3 2" xfId="793"/>
    <cellStyle name="40 % - Akzent2 3 3 4" xfId="794"/>
    <cellStyle name="40 % - Akzent2 3 4" xfId="795"/>
    <cellStyle name="40 % - Akzent2 3 4 2" xfId="796"/>
    <cellStyle name="40 % - Akzent2 3 5" xfId="797"/>
    <cellStyle name="40 % - Akzent2 3 5 2" xfId="798"/>
    <cellStyle name="40 % - Akzent2 3 6" xfId="799"/>
    <cellStyle name="40 % - Akzent2 3 6 2" xfId="800"/>
    <cellStyle name="40 % - Akzent2 3 7" xfId="801"/>
    <cellStyle name="40 % - Akzent2 3 8" xfId="802"/>
    <cellStyle name="40 % - Akzent2 4" xfId="803"/>
    <cellStyle name="40 % - Akzent2 4 2" xfId="804"/>
    <cellStyle name="40 % - Akzent2 4 2 2" xfId="805"/>
    <cellStyle name="40 % - Akzent2 4 3" xfId="806"/>
    <cellStyle name="40 % - Akzent2 4 3 2" xfId="807"/>
    <cellStyle name="40 % - Akzent2 4 4" xfId="808"/>
    <cellStyle name="40 % - Akzent2 4 4 2" xfId="809"/>
    <cellStyle name="40 % - Akzent2 4 5" xfId="810"/>
    <cellStyle name="40 % - Akzent2 4 6" xfId="811"/>
    <cellStyle name="40 % - Akzent2 5" xfId="812"/>
    <cellStyle name="40 % - Akzent2 5 2" xfId="813"/>
    <cellStyle name="40 % - Akzent2 5 2 2" xfId="814"/>
    <cellStyle name="40 % - Akzent2 5 3" xfId="815"/>
    <cellStyle name="40 % - Akzent2 5 3 2" xfId="816"/>
    <cellStyle name="40 % - Akzent2 5 4" xfId="817"/>
    <cellStyle name="40 % - Akzent2 5 4 2" xfId="818"/>
    <cellStyle name="40 % - Akzent2 5 5" xfId="819"/>
    <cellStyle name="40 % - Akzent2 5 6" xfId="820"/>
    <cellStyle name="40 % - Akzent2 6" xfId="821"/>
    <cellStyle name="40 % - Akzent2 6 2" xfId="822"/>
    <cellStyle name="40 % - Akzent2 6 2 2" xfId="823"/>
    <cellStyle name="40 % - Akzent2 6 3" xfId="824"/>
    <cellStyle name="40 % - Akzent2 6 3 2" xfId="825"/>
    <cellStyle name="40 % - Akzent2 6 4" xfId="826"/>
    <cellStyle name="40 % - Akzent2 6 4 2" xfId="827"/>
    <cellStyle name="40 % - Akzent2 6 5" xfId="828"/>
    <cellStyle name="40 % - Akzent2 6 6" xfId="829"/>
    <cellStyle name="40 % - Akzent2 7" xfId="830"/>
    <cellStyle name="40 % - Akzent2 7 2" xfId="831"/>
    <cellStyle name="40 % - Akzent2 7 2 2" xfId="832"/>
    <cellStyle name="40 % - Akzent2 7 3" xfId="833"/>
    <cellStyle name="40 % - Akzent2 7 3 2" xfId="834"/>
    <cellStyle name="40 % - Akzent2 7 4" xfId="835"/>
    <cellStyle name="40 % - Akzent2 7 4 2" xfId="836"/>
    <cellStyle name="40 % - Akzent2 7 5" xfId="837"/>
    <cellStyle name="40 % - Akzent2 7 6" xfId="838"/>
    <cellStyle name="40 % - Akzent2 8" xfId="839"/>
    <cellStyle name="40 % - Akzent2 8 2" xfId="840"/>
    <cellStyle name="40 % - Akzent2 8 2 2" xfId="841"/>
    <cellStyle name="40 % - Akzent2 8 3" xfId="842"/>
    <cellStyle name="40 % - Akzent2 8 3 2" xfId="843"/>
    <cellStyle name="40 % - Akzent2 8 4" xfId="844"/>
    <cellStyle name="40 % - Akzent2 8 4 2" xfId="845"/>
    <cellStyle name="40 % - Akzent2 8 5" xfId="846"/>
    <cellStyle name="40 % - Akzent2 9" xfId="847"/>
    <cellStyle name="40 % - Akzent2 9 2" xfId="848"/>
    <cellStyle name="40 % - Akzent2 9 2 2" xfId="849"/>
    <cellStyle name="40 % - Akzent2 9 3" xfId="850"/>
    <cellStyle name="40 % - Akzent2 9 3 2" xfId="851"/>
    <cellStyle name="40 % - Akzent2 9 4" xfId="852"/>
    <cellStyle name="40 % - Akzent3" xfId="853"/>
    <cellStyle name="40 % - Akzent3 10" xfId="854"/>
    <cellStyle name="40 % - Akzent3 10 2" xfId="855"/>
    <cellStyle name="40 % - Akzent3 11" xfId="856"/>
    <cellStyle name="40 % - Akzent3 12" xfId="857"/>
    <cellStyle name="40 % - Akzent3 13" xfId="858"/>
    <cellStyle name="40 % - Akzent3 2" xfId="859"/>
    <cellStyle name="40 % - Akzent3 2 2" xfId="860"/>
    <cellStyle name="40 % - Akzent3 2 2 2" xfId="861"/>
    <cellStyle name="40 % - Akzent3 2 2 2 2" xfId="862"/>
    <cellStyle name="40 % - Akzent3 2 2 3" xfId="863"/>
    <cellStyle name="40 % - Akzent3 2 2 3 2" xfId="864"/>
    <cellStyle name="40 % - Akzent3 2 2 4" xfId="865"/>
    <cellStyle name="40 % - Akzent3 2 2 4 2" xfId="866"/>
    <cellStyle name="40 % - Akzent3 2 2 5" xfId="867"/>
    <cellStyle name="40 % - Akzent3 2 2 6" xfId="868"/>
    <cellStyle name="40 % - Akzent3 2 3" xfId="869"/>
    <cellStyle name="40 % - Akzent3 2 3 2" xfId="870"/>
    <cellStyle name="40 % - Akzent3 2 3 2 2" xfId="871"/>
    <cellStyle name="40 % - Akzent3 2 3 3" xfId="872"/>
    <cellStyle name="40 % - Akzent3 2 3 3 2" xfId="873"/>
    <cellStyle name="40 % - Akzent3 2 3 4" xfId="874"/>
    <cellStyle name="40 % - Akzent3 2 4" xfId="875"/>
    <cellStyle name="40 % - Akzent3 2 4 2" xfId="876"/>
    <cellStyle name="40 % - Akzent3 2 5" xfId="877"/>
    <cellStyle name="40 % - Akzent3 2 5 2" xfId="878"/>
    <cellStyle name="40 % - Akzent3 2 6" xfId="879"/>
    <cellStyle name="40 % - Akzent3 2 6 2" xfId="880"/>
    <cellStyle name="40 % - Akzent3 2 7" xfId="881"/>
    <cellStyle name="40 % - Akzent3 2 8" xfId="882"/>
    <cellStyle name="40 % - Akzent3 3" xfId="883"/>
    <cellStyle name="40 % - Akzent3 3 2" xfId="884"/>
    <cellStyle name="40 % - Akzent3 3 2 2" xfId="885"/>
    <cellStyle name="40 % - Akzent3 3 2 2 2" xfId="886"/>
    <cellStyle name="40 % - Akzent3 3 2 3" xfId="887"/>
    <cellStyle name="40 % - Akzent3 3 2 3 2" xfId="888"/>
    <cellStyle name="40 % - Akzent3 3 2 4" xfId="889"/>
    <cellStyle name="40 % - Akzent3 3 2 4 2" xfId="890"/>
    <cellStyle name="40 % - Akzent3 3 2 5" xfId="891"/>
    <cellStyle name="40 % - Akzent3 3 2 6" xfId="892"/>
    <cellStyle name="40 % - Akzent3 3 3" xfId="893"/>
    <cellStyle name="40 % - Akzent3 3 3 2" xfId="894"/>
    <cellStyle name="40 % - Akzent3 3 3 2 2" xfId="895"/>
    <cellStyle name="40 % - Akzent3 3 3 3" xfId="896"/>
    <cellStyle name="40 % - Akzent3 3 3 3 2" xfId="897"/>
    <cellStyle name="40 % - Akzent3 3 3 4" xfId="898"/>
    <cellStyle name="40 % - Akzent3 3 4" xfId="899"/>
    <cellStyle name="40 % - Akzent3 3 4 2" xfId="900"/>
    <cellStyle name="40 % - Akzent3 3 5" xfId="901"/>
    <cellStyle name="40 % - Akzent3 3 5 2" xfId="902"/>
    <cellStyle name="40 % - Akzent3 3 6" xfId="903"/>
    <cellStyle name="40 % - Akzent3 3 6 2" xfId="904"/>
    <cellStyle name="40 % - Akzent3 3 7" xfId="905"/>
    <cellStyle name="40 % - Akzent3 3 8" xfId="906"/>
    <cellStyle name="40 % - Akzent3 4" xfId="907"/>
    <cellStyle name="40 % - Akzent3 4 2" xfId="908"/>
    <cellStyle name="40 % - Akzent3 4 2 2" xfId="909"/>
    <cellStyle name="40 % - Akzent3 4 3" xfId="910"/>
    <cellStyle name="40 % - Akzent3 4 3 2" xfId="911"/>
    <cellStyle name="40 % - Akzent3 4 4" xfId="912"/>
    <cellStyle name="40 % - Akzent3 4 4 2" xfId="913"/>
    <cellStyle name="40 % - Akzent3 4 5" xfId="914"/>
    <cellStyle name="40 % - Akzent3 4 6" xfId="915"/>
    <cellStyle name="40 % - Akzent3 5" xfId="916"/>
    <cellStyle name="40 % - Akzent3 5 2" xfId="917"/>
    <cellStyle name="40 % - Akzent3 5 2 2" xfId="918"/>
    <cellStyle name="40 % - Akzent3 5 3" xfId="919"/>
    <cellStyle name="40 % - Akzent3 5 3 2" xfId="920"/>
    <cellStyle name="40 % - Akzent3 5 4" xfId="921"/>
    <cellStyle name="40 % - Akzent3 5 4 2" xfId="922"/>
    <cellStyle name="40 % - Akzent3 5 5" xfId="923"/>
    <cellStyle name="40 % - Akzent3 5 6" xfId="924"/>
    <cellStyle name="40 % - Akzent3 6" xfId="925"/>
    <cellStyle name="40 % - Akzent3 6 2" xfId="926"/>
    <cellStyle name="40 % - Akzent3 6 2 2" xfId="927"/>
    <cellStyle name="40 % - Akzent3 6 3" xfId="928"/>
    <cellStyle name="40 % - Akzent3 6 3 2" xfId="929"/>
    <cellStyle name="40 % - Akzent3 6 4" xfId="930"/>
    <cellStyle name="40 % - Akzent3 6 4 2" xfId="931"/>
    <cellStyle name="40 % - Akzent3 6 5" xfId="932"/>
    <cellStyle name="40 % - Akzent3 6 6" xfId="933"/>
    <cellStyle name="40 % - Akzent3 7" xfId="934"/>
    <cellStyle name="40 % - Akzent3 7 2" xfId="935"/>
    <cellStyle name="40 % - Akzent3 7 2 2" xfId="936"/>
    <cellStyle name="40 % - Akzent3 7 3" xfId="937"/>
    <cellStyle name="40 % - Akzent3 7 3 2" xfId="938"/>
    <cellStyle name="40 % - Akzent3 7 4" xfId="939"/>
    <cellStyle name="40 % - Akzent3 7 4 2" xfId="940"/>
    <cellStyle name="40 % - Akzent3 7 5" xfId="941"/>
    <cellStyle name="40 % - Akzent3 7 6" xfId="942"/>
    <cellStyle name="40 % - Akzent3 8" xfId="943"/>
    <cellStyle name="40 % - Akzent3 8 2" xfId="944"/>
    <cellStyle name="40 % - Akzent3 8 2 2" xfId="945"/>
    <cellStyle name="40 % - Akzent3 8 3" xfId="946"/>
    <cellStyle name="40 % - Akzent3 8 3 2" xfId="947"/>
    <cellStyle name="40 % - Akzent3 8 4" xfId="948"/>
    <cellStyle name="40 % - Akzent3 8 4 2" xfId="949"/>
    <cellStyle name="40 % - Akzent3 8 5" xfId="950"/>
    <cellStyle name="40 % - Akzent3 9" xfId="951"/>
    <cellStyle name="40 % - Akzent3 9 2" xfId="952"/>
    <cellStyle name="40 % - Akzent3 9 2 2" xfId="953"/>
    <cellStyle name="40 % - Akzent3 9 3" xfId="954"/>
    <cellStyle name="40 % - Akzent3 9 3 2" xfId="955"/>
    <cellStyle name="40 % - Akzent3 9 4" xfId="956"/>
    <cellStyle name="40 % - Akzent4" xfId="957"/>
    <cellStyle name="40 % - Akzent4 10" xfId="958"/>
    <cellStyle name="40 % - Akzent4 10 2" xfId="959"/>
    <cellStyle name="40 % - Akzent4 11" xfId="960"/>
    <cellStyle name="40 % - Akzent4 12" xfId="961"/>
    <cellStyle name="40 % - Akzent4 13" xfId="962"/>
    <cellStyle name="40 % - Akzent4 2" xfId="963"/>
    <cellStyle name="40 % - Akzent4 2 2" xfId="964"/>
    <cellStyle name="40 % - Akzent4 2 2 2" xfId="965"/>
    <cellStyle name="40 % - Akzent4 2 2 2 2" xfId="966"/>
    <cellStyle name="40 % - Akzent4 2 2 3" xfId="967"/>
    <cellStyle name="40 % - Akzent4 2 2 3 2" xfId="968"/>
    <cellStyle name="40 % - Akzent4 2 2 4" xfId="969"/>
    <cellStyle name="40 % - Akzent4 2 2 4 2" xfId="970"/>
    <cellStyle name="40 % - Akzent4 2 2 5" xfId="971"/>
    <cellStyle name="40 % - Akzent4 2 2 6" xfId="972"/>
    <cellStyle name="40 % - Akzent4 2 3" xfId="973"/>
    <cellStyle name="40 % - Akzent4 2 3 2" xfId="974"/>
    <cellStyle name="40 % - Akzent4 2 3 2 2" xfId="975"/>
    <cellStyle name="40 % - Akzent4 2 3 3" xfId="976"/>
    <cellStyle name="40 % - Akzent4 2 3 3 2" xfId="977"/>
    <cellStyle name="40 % - Akzent4 2 3 4" xfId="978"/>
    <cellStyle name="40 % - Akzent4 2 4" xfId="979"/>
    <cellStyle name="40 % - Akzent4 2 4 2" xfId="980"/>
    <cellStyle name="40 % - Akzent4 2 5" xfId="981"/>
    <cellStyle name="40 % - Akzent4 2 5 2" xfId="982"/>
    <cellStyle name="40 % - Akzent4 2 6" xfId="983"/>
    <cellStyle name="40 % - Akzent4 2 6 2" xfId="984"/>
    <cellStyle name="40 % - Akzent4 2 7" xfId="985"/>
    <cellStyle name="40 % - Akzent4 2 8" xfId="986"/>
    <cellStyle name="40 % - Akzent4 3" xfId="987"/>
    <cellStyle name="40 % - Akzent4 3 2" xfId="988"/>
    <cellStyle name="40 % - Akzent4 3 2 2" xfId="989"/>
    <cellStyle name="40 % - Akzent4 3 2 2 2" xfId="990"/>
    <cellStyle name="40 % - Akzent4 3 2 3" xfId="991"/>
    <cellStyle name="40 % - Akzent4 3 2 3 2" xfId="992"/>
    <cellStyle name="40 % - Akzent4 3 2 4" xfId="993"/>
    <cellStyle name="40 % - Akzent4 3 2 4 2" xfId="994"/>
    <cellStyle name="40 % - Akzent4 3 2 5" xfId="995"/>
    <cellStyle name="40 % - Akzent4 3 2 6" xfId="996"/>
    <cellStyle name="40 % - Akzent4 3 3" xfId="997"/>
    <cellStyle name="40 % - Akzent4 3 3 2" xfId="998"/>
    <cellStyle name="40 % - Akzent4 3 3 2 2" xfId="999"/>
    <cellStyle name="40 % - Akzent4 3 3 3" xfId="1000"/>
    <cellStyle name="40 % - Akzent4 3 3 3 2" xfId="1001"/>
    <cellStyle name="40 % - Akzent4 3 3 4" xfId="1002"/>
    <cellStyle name="40 % - Akzent4 3 4" xfId="1003"/>
    <cellStyle name="40 % - Akzent4 3 4 2" xfId="1004"/>
    <cellStyle name="40 % - Akzent4 3 5" xfId="1005"/>
    <cellStyle name="40 % - Akzent4 3 5 2" xfId="1006"/>
    <cellStyle name="40 % - Akzent4 3 6" xfId="1007"/>
    <cellStyle name="40 % - Akzent4 3 6 2" xfId="1008"/>
    <cellStyle name="40 % - Akzent4 3 7" xfId="1009"/>
    <cellStyle name="40 % - Akzent4 3 8" xfId="1010"/>
    <cellStyle name="40 % - Akzent4 4" xfId="1011"/>
    <cellStyle name="40 % - Akzent4 4 2" xfId="1012"/>
    <cellStyle name="40 % - Akzent4 4 2 2" xfId="1013"/>
    <cellStyle name="40 % - Akzent4 4 3" xfId="1014"/>
    <cellStyle name="40 % - Akzent4 4 3 2" xfId="1015"/>
    <cellStyle name="40 % - Akzent4 4 4" xfId="1016"/>
    <cellStyle name="40 % - Akzent4 4 4 2" xfId="1017"/>
    <cellStyle name="40 % - Akzent4 4 5" xfId="1018"/>
    <cellStyle name="40 % - Akzent4 4 6" xfId="1019"/>
    <cellStyle name="40 % - Akzent4 5" xfId="1020"/>
    <cellStyle name="40 % - Akzent4 5 2" xfId="1021"/>
    <cellStyle name="40 % - Akzent4 5 2 2" xfId="1022"/>
    <cellStyle name="40 % - Akzent4 5 3" xfId="1023"/>
    <cellStyle name="40 % - Akzent4 5 3 2" xfId="1024"/>
    <cellStyle name="40 % - Akzent4 5 4" xfId="1025"/>
    <cellStyle name="40 % - Akzent4 5 4 2" xfId="1026"/>
    <cellStyle name="40 % - Akzent4 5 5" xfId="1027"/>
    <cellStyle name="40 % - Akzent4 5 6" xfId="1028"/>
    <cellStyle name="40 % - Akzent4 6" xfId="1029"/>
    <cellStyle name="40 % - Akzent4 6 2" xfId="1030"/>
    <cellStyle name="40 % - Akzent4 6 2 2" xfId="1031"/>
    <cellStyle name="40 % - Akzent4 6 3" xfId="1032"/>
    <cellStyle name="40 % - Akzent4 6 3 2" xfId="1033"/>
    <cellStyle name="40 % - Akzent4 6 4" xfId="1034"/>
    <cellStyle name="40 % - Akzent4 6 4 2" xfId="1035"/>
    <cellStyle name="40 % - Akzent4 6 5" xfId="1036"/>
    <cellStyle name="40 % - Akzent4 6 6" xfId="1037"/>
    <cellStyle name="40 % - Akzent4 7" xfId="1038"/>
    <cellStyle name="40 % - Akzent4 7 2" xfId="1039"/>
    <cellStyle name="40 % - Akzent4 7 2 2" xfId="1040"/>
    <cellStyle name="40 % - Akzent4 7 3" xfId="1041"/>
    <cellStyle name="40 % - Akzent4 7 3 2" xfId="1042"/>
    <cellStyle name="40 % - Akzent4 7 4" xfId="1043"/>
    <cellStyle name="40 % - Akzent4 7 4 2" xfId="1044"/>
    <cellStyle name="40 % - Akzent4 7 5" xfId="1045"/>
    <cellStyle name="40 % - Akzent4 7 6" xfId="1046"/>
    <cellStyle name="40 % - Akzent4 8" xfId="1047"/>
    <cellStyle name="40 % - Akzent4 8 2" xfId="1048"/>
    <cellStyle name="40 % - Akzent4 8 2 2" xfId="1049"/>
    <cellStyle name="40 % - Akzent4 8 3" xfId="1050"/>
    <cellStyle name="40 % - Akzent4 8 3 2" xfId="1051"/>
    <cellStyle name="40 % - Akzent4 8 4" xfId="1052"/>
    <cellStyle name="40 % - Akzent4 8 4 2" xfId="1053"/>
    <cellStyle name="40 % - Akzent4 8 5" xfId="1054"/>
    <cellStyle name="40 % - Akzent4 9" xfId="1055"/>
    <cellStyle name="40 % - Akzent4 9 2" xfId="1056"/>
    <cellStyle name="40 % - Akzent4 9 2 2" xfId="1057"/>
    <cellStyle name="40 % - Akzent4 9 3" xfId="1058"/>
    <cellStyle name="40 % - Akzent4 9 3 2" xfId="1059"/>
    <cellStyle name="40 % - Akzent4 9 4" xfId="1060"/>
    <cellStyle name="40 % - Akzent5" xfId="1061"/>
    <cellStyle name="40 % - Akzent5 10" xfId="1062"/>
    <cellStyle name="40 % - Akzent5 10 2" xfId="1063"/>
    <cellStyle name="40 % - Akzent5 11" xfId="1064"/>
    <cellStyle name="40 % - Akzent5 12" xfId="1065"/>
    <cellStyle name="40 % - Akzent5 13" xfId="1066"/>
    <cellStyle name="40 % - Akzent5 2" xfId="1067"/>
    <cellStyle name="40 % - Akzent5 2 2" xfId="1068"/>
    <cellStyle name="40 % - Akzent5 2 2 2" xfId="1069"/>
    <cellStyle name="40 % - Akzent5 2 2 2 2" xfId="1070"/>
    <cellStyle name="40 % - Akzent5 2 2 3" xfId="1071"/>
    <cellStyle name="40 % - Akzent5 2 2 3 2" xfId="1072"/>
    <cellStyle name="40 % - Akzent5 2 2 4" xfId="1073"/>
    <cellStyle name="40 % - Akzent5 2 2 4 2" xfId="1074"/>
    <cellStyle name="40 % - Akzent5 2 2 5" xfId="1075"/>
    <cellStyle name="40 % - Akzent5 2 2 6" xfId="1076"/>
    <cellStyle name="40 % - Akzent5 2 3" xfId="1077"/>
    <cellStyle name="40 % - Akzent5 2 3 2" xfId="1078"/>
    <cellStyle name="40 % - Akzent5 2 3 2 2" xfId="1079"/>
    <cellStyle name="40 % - Akzent5 2 3 3" xfId="1080"/>
    <cellStyle name="40 % - Akzent5 2 3 3 2" xfId="1081"/>
    <cellStyle name="40 % - Akzent5 2 3 4" xfId="1082"/>
    <cellStyle name="40 % - Akzent5 2 4" xfId="1083"/>
    <cellStyle name="40 % - Akzent5 2 4 2" xfId="1084"/>
    <cellStyle name="40 % - Akzent5 2 5" xfId="1085"/>
    <cellStyle name="40 % - Akzent5 2 5 2" xfId="1086"/>
    <cellStyle name="40 % - Akzent5 2 6" xfId="1087"/>
    <cellStyle name="40 % - Akzent5 2 6 2" xfId="1088"/>
    <cellStyle name="40 % - Akzent5 2 7" xfId="1089"/>
    <cellStyle name="40 % - Akzent5 2 8" xfId="1090"/>
    <cellStyle name="40 % - Akzent5 3" xfId="1091"/>
    <cellStyle name="40 % - Akzent5 3 2" xfId="1092"/>
    <cellStyle name="40 % - Akzent5 3 2 2" xfId="1093"/>
    <cellStyle name="40 % - Akzent5 3 2 2 2" xfId="1094"/>
    <cellStyle name="40 % - Akzent5 3 2 3" xfId="1095"/>
    <cellStyle name="40 % - Akzent5 3 2 3 2" xfId="1096"/>
    <cellStyle name="40 % - Akzent5 3 2 4" xfId="1097"/>
    <cellStyle name="40 % - Akzent5 3 2 4 2" xfId="1098"/>
    <cellStyle name="40 % - Akzent5 3 2 5" xfId="1099"/>
    <cellStyle name="40 % - Akzent5 3 2 6" xfId="1100"/>
    <cellStyle name="40 % - Akzent5 3 3" xfId="1101"/>
    <cellStyle name="40 % - Akzent5 3 3 2" xfId="1102"/>
    <cellStyle name="40 % - Akzent5 3 3 2 2" xfId="1103"/>
    <cellStyle name="40 % - Akzent5 3 3 3" xfId="1104"/>
    <cellStyle name="40 % - Akzent5 3 3 3 2" xfId="1105"/>
    <cellStyle name="40 % - Akzent5 3 3 4" xfId="1106"/>
    <cellStyle name="40 % - Akzent5 3 4" xfId="1107"/>
    <cellStyle name="40 % - Akzent5 3 4 2" xfId="1108"/>
    <cellStyle name="40 % - Akzent5 3 5" xfId="1109"/>
    <cellStyle name="40 % - Akzent5 3 5 2" xfId="1110"/>
    <cellStyle name="40 % - Akzent5 3 6" xfId="1111"/>
    <cellStyle name="40 % - Akzent5 3 6 2" xfId="1112"/>
    <cellStyle name="40 % - Akzent5 3 7" xfId="1113"/>
    <cellStyle name="40 % - Akzent5 3 8" xfId="1114"/>
    <cellStyle name="40 % - Akzent5 4" xfId="1115"/>
    <cellStyle name="40 % - Akzent5 4 2" xfId="1116"/>
    <cellStyle name="40 % - Akzent5 4 2 2" xfId="1117"/>
    <cellStyle name="40 % - Akzent5 4 3" xfId="1118"/>
    <cellStyle name="40 % - Akzent5 4 3 2" xfId="1119"/>
    <cellStyle name="40 % - Akzent5 4 4" xfId="1120"/>
    <cellStyle name="40 % - Akzent5 4 4 2" xfId="1121"/>
    <cellStyle name="40 % - Akzent5 4 5" xfId="1122"/>
    <cellStyle name="40 % - Akzent5 4 6" xfId="1123"/>
    <cellStyle name="40 % - Akzent5 5" xfId="1124"/>
    <cellStyle name="40 % - Akzent5 5 2" xfId="1125"/>
    <cellStyle name="40 % - Akzent5 5 2 2" xfId="1126"/>
    <cellStyle name="40 % - Akzent5 5 3" xfId="1127"/>
    <cellStyle name="40 % - Akzent5 5 3 2" xfId="1128"/>
    <cellStyle name="40 % - Akzent5 5 4" xfId="1129"/>
    <cellStyle name="40 % - Akzent5 5 4 2" xfId="1130"/>
    <cellStyle name="40 % - Akzent5 5 5" xfId="1131"/>
    <cellStyle name="40 % - Akzent5 5 6" xfId="1132"/>
    <cellStyle name="40 % - Akzent5 6" xfId="1133"/>
    <cellStyle name="40 % - Akzent5 6 2" xfId="1134"/>
    <cellStyle name="40 % - Akzent5 6 2 2" xfId="1135"/>
    <cellStyle name="40 % - Akzent5 6 3" xfId="1136"/>
    <cellStyle name="40 % - Akzent5 6 3 2" xfId="1137"/>
    <cellStyle name="40 % - Akzent5 6 4" xfId="1138"/>
    <cellStyle name="40 % - Akzent5 6 4 2" xfId="1139"/>
    <cellStyle name="40 % - Akzent5 6 5" xfId="1140"/>
    <cellStyle name="40 % - Akzent5 6 6" xfId="1141"/>
    <cellStyle name="40 % - Akzent5 7" xfId="1142"/>
    <cellStyle name="40 % - Akzent5 7 2" xfId="1143"/>
    <cellStyle name="40 % - Akzent5 7 2 2" xfId="1144"/>
    <cellStyle name="40 % - Akzent5 7 3" xfId="1145"/>
    <cellStyle name="40 % - Akzent5 7 3 2" xfId="1146"/>
    <cellStyle name="40 % - Akzent5 7 4" xfId="1147"/>
    <cellStyle name="40 % - Akzent5 7 4 2" xfId="1148"/>
    <cellStyle name="40 % - Akzent5 7 5" xfId="1149"/>
    <cellStyle name="40 % - Akzent5 7 6" xfId="1150"/>
    <cellStyle name="40 % - Akzent5 8" xfId="1151"/>
    <cellStyle name="40 % - Akzent5 8 2" xfId="1152"/>
    <cellStyle name="40 % - Akzent5 8 2 2" xfId="1153"/>
    <cellStyle name="40 % - Akzent5 8 3" xfId="1154"/>
    <cellStyle name="40 % - Akzent5 8 3 2" xfId="1155"/>
    <cellStyle name="40 % - Akzent5 8 4" xfId="1156"/>
    <cellStyle name="40 % - Akzent5 8 4 2" xfId="1157"/>
    <cellStyle name="40 % - Akzent5 8 5" xfId="1158"/>
    <cellStyle name="40 % - Akzent5 9" xfId="1159"/>
    <cellStyle name="40 % - Akzent5 9 2" xfId="1160"/>
    <cellStyle name="40 % - Akzent5 9 2 2" xfId="1161"/>
    <cellStyle name="40 % - Akzent5 9 3" xfId="1162"/>
    <cellStyle name="40 % - Akzent5 9 3 2" xfId="1163"/>
    <cellStyle name="40 % - Akzent5 9 4" xfId="1164"/>
    <cellStyle name="40 % - Akzent6" xfId="1165"/>
    <cellStyle name="40 % - Akzent6 10" xfId="1166"/>
    <cellStyle name="40 % - Akzent6 10 2" xfId="1167"/>
    <cellStyle name="40 % - Akzent6 11" xfId="1168"/>
    <cellStyle name="40 % - Akzent6 12" xfId="1169"/>
    <cellStyle name="40 % - Akzent6 13" xfId="1170"/>
    <cellStyle name="40 % - Akzent6 2" xfId="1171"/>
    <cellStyle name="40 % - Akzent6 2 2" xfId="1172"/>
    <cellStyle name="40 % - Akzent6 2 2 2" xfId="1173"/>
    <cellStyle name="40 % - Akzent6 2 2 2 2" xfId="1174"/>
    <cellStyle name="40 % - Akzent6 2 2 3" xfId="1175"/>
    <cellStyle name="40 % - Akzent6 2 2 3 2" xfId="1176"/>
    <cellStyle name="40 % - Akzent6 2 2 4" xfId="1177"/>
    <cellStyle name="40 % - Akzent6 2 2 4 2" xfId="1178"/>
    <cellStyle name="40 % - Akzent6 2 2 5" xfId="1179"/>
    <cellStyle name="40 % - Akzent6 2 2 6" xfId="1180"/>
    <cellStyle name="40 % - Akzent6 2 3" xfId="1181"/>
    <cellStyle name="40 % - Akzent6 2 3 2" xfId="1182"/>
    <cellStyle name="40 % - Akzent6 2 3 2 2" xfId="1183"/>
    <cellStyle name="40 % - Akzent6 2 3 3" xfId="1184"/>
    <cellStyle name="40 % - Akzent6 2 3 3 2" xfId="1185"/>
    <cellStyle name="40 % - Akzent6 2 3 4" xfId="1186"/>
    <cellStyle name="40 % - Akzent6 2 4" xfId="1187"/>
    <cellStyle name="40 % - Akzent6 2 4 2" xfId="1188"/>
    <cellStyle name="40 % - Akzent6 2 5" xfId="1189"/>
    <cellStyle name="40 % - Akzent6 2 5 2" xfId="1190"/>
    <cellStyle name="40 % - Akzent6 2 6" xfId="1191"/>
    <cellStyle name="40 % - Akzent6 2 6 2" xfId="1192"/>
    <cellStyle name="40 % - Akzent6 2 7" xfId="1193"/>
    <cellStyle name="40 % - Akzent6 2 8" xfId="1194"/>
    <cellStyle name="40 % - Akzent6 3" xfId="1195"/>
    <cellStyle name="40 % - Akzent6 3 2" xfId="1196"/>
    <cellStyle name="40 % - Akzent6 3 2 2" xfId="1197"/>
    <cellStyle name="40 % - Akzent6 3 2 2 2" xfId="1198"/>
    <cellStyle name="40 % - Akzent6 3 2 3" xfId="1199"/>
    <cellStyle name="40 % - Akzent6 3 2 3 2" xfId="1200"/>
    <cellStyle name="40 % - Akzent6 3 2 4" xfId="1201"/>
    <cellStyle name="40 % - Akzent6 3 2 4 2" xfId="1202"/>
    <cellStyle name="40 % - Akzent6 3 2 5" xfId="1203"/>
    <cellStyle name="40 % - Akzent6 3 2 6" xfId="1204"/>
    <cellStyle name="40 % - Akzent6 3 3" xfId="1205"/>
    <cellStyle name="40 % - Akzent6 3 3 2" xfId="1206"/>
    <cellStyle name="40 % - Akzent6 3 3 2 2" xfId="1207"/>
    <cellStyle name="40 % - Akzent6 3 3 3" xfId="1208"/>
    <cellStyle name="40 % - Akzent6 3 3 3 2" xfId="1209"/>
    <cellStyle name="40 % - Akzent6 3 3 4" xfId="1210"/>
    <cellStyle name="40 % - Akzent6 3 4" xfId="1211"/>
    <cellStyle name="40 % - Akzent6 3 4 2" xfId="1212"/>
    <cellStyle name="40 % - Akzent6 3 5" xfId="1213"/>
    <cellStyle name="40 % - Akzent6 3 5 2" xfId="1214"/>
    <cellStyle name="40 % - Akzent6 3 6" xfId="1215"/>
    <cellStyle name="40 % - Akzent6 3 6 2" xfId="1216"/>
    <cellStyle name="40 % - Akzent6 3 7" xfId="1217"/>
    <cellStyle name="40 % - Akzent6 3 8" xfId="1218"/>
    <cellStyle name="40 % - Akzent6 4" xfId="1219"/>
    <cellStyle name="40 % - Akzent6 4 2" xfId="1220"/>
    <cellStyle name="40 % - Akzent6 4 2 2" xfId="1221"/>
    <cellStyle name="40 % - Akzent6 4 3" xfId="1222"/>
    <cellStyle name="40 % - Akzent6 4 3 2" xfId="1223"/>
    <cellStyle name="40 % - Akzent6 4 4" xfId="1224"/>
    <cellStyle name="40 % - Akzent6 4 4 2" xfId="1225"/>
    <cellStyle name="40 % - Akzent6 4 5" xfId="1226"/>
    <cellStyle name="40 % - Akzent6 4 6" xfId="1227"/>
    <cellStyle name="40 % - Akzent6 5" xfId="1228"/>
    <cellStyle name="40 % - Akzent6 5 2" xfId="1229"/>
    <cellStyle name="40 % - Akzent6 5 2 2" xfId="1230"/>
    <cellStyle name="40 % - Akzent6 5 3" xfId="1231"/>
    <cellStyle name="40 % - Akzent6 5 3 2" xfId="1232"/>
    <cellStyle name="40 % - Akzent6 5 4" xfId="1233"/>
    <cellStyle name="40 % - Akzent6 5 4 2" xfId="1234"/>
    <cellStyle name="40 % - Akzent6 5 5" xfId="1235"/>
    <cellStyle name="40 % - Akzent6 5 6" xfId="1236"/>
    <cellStyle name="40 % - Akzent6 6" xfId="1237"/>
    <cellStyle name="40 % - Akzent6 6 2" xfId="1238"/>
    <cellStyle name="40 % - Akzent6 6 2 2" xfId="1239"/>
    <cellStyle name="40 % - Akzent6 6 3" xfId="1240"/>
    <cellStyle name="40 % - Akzent6 6 3 2" xfId="1241"/>
    <cellStyle name="40 % - Akzent6 6 4" xfId="1242"/>
    <cellStyle name="40 % - Akzent6 6 4 2" xfId="1243"/>
    <cellStyle name="40 % - Akzent6 6 5" xfId="1244"/>
    <cellStyle name="40 % - Akzent6 6 6" xfId="1245"/>
    <cellStyle name="40 % - Akzent6 7" xfId="1246"/>
    <cellStyle name="40 % - Akzent6 7 2" xfId="1247"/>
    <cellStyle name="40 % - Akzent6 7 2 2" xfId="1248"/>
    <cellStyle name="40 % - Akzent6 7 3" xfId="1249"/>
    <cellStyle name="40 % - Akzent6 7 3 2" xfId="1250"/>
    <cellStyle name="40 % - Akzent6 7 4" xfId="1251"/>
    <cellStyle name="40 % - Akzent6 7 4 2" xfId="1252"/>
    <cellStyle name="40 % - Akzent6 7 5" xfId="1253"/>
    <cellStyle name="40 % - Akzent6 7 6" xfId="1254"/>
    <cellStyle name="40 % - Akzent6 8" xfId="1255"/>
    <cellStyle name="40 % - Akzent6 8 2" xfId="1256"/>
    <cellStyle name="40 % - Akzent6 8 2 2" xfId="1257"/>
    <cellStyle name="40 % - Akzent6 8 3" xfId="1258"/>
    <cellStyle name="40 % - Akzent6 8 3 2" xfId="1259"/>
    <cellStyle name="40 % - Akzent6 8 4" xfId="1260"/>
    <cellStyle name="40 % - Akzent6 8 4 2" xfId="1261"/>
    <cellStyle name="40 % - Akzent6 8 5" xfId="1262"/>
    <cellStyle name="40 % - Akzent6 9" xfId="1263"/>
    <cellStyle name="40 % - Akzent6 9 2" xfId="1264"/>
    <cellStyle name="40 % - Akzent6 9 2 2" xfId="1265"/>
    <cellStyle name="40 % - Akzent6 9 3" xfId="1266"/>
    <cellStyle name="40 % - Akzent6 9 3 2" xfId="1267"/>
    <cellStyle name="40 % - Akzent6 9 4" xfId="1268"/>
    <cellStyle name="5" xfId="1269"/>
    <cellStyle name="6" xfId="1270"/>
    <cellStyle name="60 % - Akzent1" xfId="1271"/>
    <cellStyle name="60 % - Akzent1 2" xfId="1272"/>
    <cellStyle name="60 % - Akzent2" xfId="1273"/>
    <cellStyle name="60 % - Akzent2 2" xfId="1274"/>
    <cellStyle name="60 % - Akzent3" xfId="1275"/>
    <cellStyle name="60 % - Akzent3 2" xfId="1276"/>
    <cellStyle name="60 % - Akzent4" xfId="1277"/>
    <cellStyle name="60 % - Akzent4 2" xfId="1278"/>
    <cellStyle name="60 % - Akzent5" xfId="1279"/>
    <cellStyle name="60 % - Akzent5 2" xfId="1280"/>
    <cellStyle name="60 % - Akzent6" xfId="1281"/>
    <cellStyle name="60 % - Akzent6 2" xfId="1282"/>
    <cellStyle name="9" xfId="1283"/>
    <cellStyle name="Akzent1" xfId="1284"/>
    <cellStyle name="Akzent1 2" xfId="1285"/>
    <cellStyle name="Akzent2" xfId="1286"/>
    <cellStyle name="Akzent2 2" xfId="1287"/>
    <cellStyle name="Akzent3" xfId="1288"/>
    <cellStyle name="Akzent3 2" xfId="1289"/>
    <cellStyle name="Akzent4" xfId="1290"/>
    <cellStyle name="Akzent4 2" xfId="1291"/>
    <cellStyle name="Akzent5" xfId="1292"/>
    <cellStyle name="Akzent5 2" xfId="1293"/>
    <cellStyle name="Akzent6" xfId="1294"/>
    <cellStyle name="Akzent6 2" xfId="1295"/>
    <cellStyle name="Ausgabe" xfId="1296"/>
    <cellStyle name="Ausgabe 2" xfId="1297"/>
    <cellStyle name="Berechnung" xfId="1298"/>
    <cellStyle name="Berechnung 2" xfId="1299"/>
    <cellStyle name="cell" xfId="1300"/>
    <cellStyle name="Eingabe" xfId="1301"/>
    <cellStyle name="Eingabe 2" xfId="1302"/>
    <cellStyle name="Ergebnis" xfId="1303"/>
    <cellStyle name="Ergebnis 2" xfId="1304"/>
    <cellStyle name="Erklärender Text" xfId="1305"/>
    <cellStyle name="Erklärender Text 2" xfId="1306"/>
    <cellStyle name="GreyBackground" xfId="1307"/>
    <cellStyle name="Gut" xfId="1308"/>
    <cellStyle name="Gut 2" xfId="1309"/>
    <cellStyle name="level3" xfId="1310"/>
    <cellStyle name="Link" xfId="1311"/>
    <cellStyle name="Neutral" xfId="1312"/>
    <cellStyle name="Neutral 2" xfId="1313"/>
    <cellStyle name="Normal_Sheet3" xfId="1314"/>
    <cellStyle name="Notiz 2" xfId="1315"/>
    <cellStyle name="Notiz 2 2" xfId="1316"/>
    <cellStyle name="Notiz 2 2 2" xfId="1317"/>
    <cellStyle name="Notiz 2 2 2 2" xfId="1318"/>
    <cellStyle name="Notiz 2 2 3" xfId="1319"/>
    <cellStyle name="Notiz 2 2 3 2" xfId="1320"/>
    <cellStyle name="Notiz 2 2 4" xfId="1321"/>
    <cellStyle name="Notiz 2 2 4 2" xfId="1322"/>
    <cellStyle name="Notiz 2 2 5" xfId="1323"/>
    <cellStyle name="Notiz 2 2 6" xfId="1324"/>
    <cellStyle name="Notiz 2 3" xfId="1325"/>
    <cellStyle name="Notiz 2 3 2" xfId="1326"/>
    <cellStyle name="Notiz 2 3 2 2" xfId="1327"/>
    <cellStyle name="Notiz 2 3 3" xfId="1328"/>
    <cellStyle name="Notiz 2 3 3 2" xfId="1329"/>
    <cellStyle name="Notiz 2 3 4" xfId="1330"/>
    <cellStyle name="Notiz 2 3 4 2" xfId="1331"/>
    <cellStyle name="Notiz 2 3 5" xfId="1332"/>
    <cellStyle name="Notiz 2 3 6" xfId="1333"/>
    <cellStyle name="Notiz 2 4" xfId="1334"/>
    <cellStyle name="Notiz 2 4 2" xfId="1335"/>
    <cellStyle name="Notiz 2 4 2 2" xfId="1336"/>
    <cellStyle name="Notiz 2 4 3" xfId="1337"/>
    <cellStyle name="Notiz 2 4 3 2" xfId="1338"/>
    <cellStyle name="Notiz 2 4 4" xfId="1339"/>
    <cellStyle name="Notiz 2 5" xfId="1340"/>
    <cellStyle name="Notiz 2 5 2" xfId="1341"/>
    <cellStyle name="Notiz 2 6" xfId="1342"/>
    <cellStyle name="Notiz 2 6 2" xfId="1343"/>
    <cellStyle name="Notiz 2 7" xfId="1344"/>
    <cellStyle name="Notiz 2 7 2" xfId="1345"/>
    <cellStyle name="Notiz 2 8" xfId="1346"/>
    <cellStyle name="Notiz 2 9" xfId="1347"/>
    <cellStyle name="Notiz 3" xfId="1348"/>
    <cellStyle name="Notiz 3 2" xfId="1349"/>
    <cellStyle name="Notiz 3 2 2" xfId="1350"/>
    <cellStyle name="Notiz 3 3" xfId="1351"/>
    <cellStyle name="Notiz 3 3 2" xfId="1352"/>
    <cellStyle name="Notiz 3 4" xfId="1353"/>
    <cellStyle name="Notiz 3 4 2" xfId="1354"/>
    <cellStyle name="Notiz 3 5" xfId="1355"/>
    <cellStyle name="Notiz 3 6" xfId="1356"/>
    <cellStyle name="Notiz 4" xfId="1357"/>
    <cellStyle name="Notiz 4 2" xfId="1358"/>
    <cellStyle name="Notiz 4 2 2" xfId="1359"/>
    <cellStyle name="Notiz 4 3" xfId="1360"/>
    <cellStyle name="Notiz 4 3 2" xfId="1361"/>
    <cellStyle name="Notiz 4 4" xfId="1362"/>
    <cellStyle name="Notiz 4 4 2" xfId="1363"/>
    <cellStyle name="Notiz 4 5" xfId="1364"/>
    <cellStyle name="Notiz 4 6" xfId="1365"/>
    <cellStyle name="Notiz 5" xfId="1366"/>
    <cellStyle name="Notiz 5 2" xfId="1367"/>
    <cellStyle name="Notiz 5 2 2" xfId="1368"/>
    <cellStyle name="Notiz 5 3" xfId="1369"/>
    <cellStyle name="Notiz 5 3 2" xfId="1370"/>
    <cellStyle name="Notiz 5 4" xfId="1371"/>
    <cellStyle name="Notiz 5 4 2" xfId="1372"/>
    <cellStyle name="Notiz 5 5" xfId="1373"/>
    <cellStyle name="Notiz 5 6" xfId="1374"/>
    <cellStyle name="Notiz 6" xfId="1375"/>
    <cellStyle name="Notiz 6 2" xfId="1376"/>
    <cellStyle name="Notiz 6 2 2" xfId="1377"/>
    <cellStyle name="Notiz 6 3" xfId="1378"/>
    <cellStyle name="Notiz 6 3 2" xfId="1379"/>
    <cellStyle name="Notiz 6 4" xfId="1380"/>
    <cellStyle name="Notiz 6 4 2" xfId="1381"/>
    <cellStyle name="Notiz 6 5" xfId="1382"/>
    <cellStyle name="Notiz 7" xfId="1383"/>
    <cellStyle name="row" xfId="1384"/>
    <cellStyle name="Schlecht" xfId="1385"/>
    <cellStyle name="Schlecht 2" xfId="1386"/>
    <cellStyle name="Standard 10" xfId="1387"/>
    <cellStyle name="Standard 10 2" xfId="1388"/>
    <cellStyle name="Standard 10 2 2" xfId="1389"/>
    <cellStyle name="Standard 10 3" xfId="1390"/>
    <cellStyle name="Standard 10 3 2" xfId="1391"/>
    <cellStyle name="Standard 10 4" xfId="1392"/>
    <cellStyle name="Standard 10 4 2" xfId="1393"/>
    <cellStyle name="Standard 10 5" xfId="1394"/>
    <cellStyle name="Standard 10 5 2" xfId="1395"/>
    <cellStyle name="Standard 11" xfId="1396"/>
    <cellStyle name="Standard 11 2" xfId="1397"/>
    <cellStyle name="Standard 12" xfId="1398"/>
    <cellStyle name="Standard 13" xfId="1399"/>
    <cellStyle name="Standard 14" xfId="1400"/>
    <cellStyle name="Standard 15" xfId="1401"/>
    <cellStyle name="Standard 2" xfId="1402"/>
    <cellStyle name="Standard 2 2" xfId="1403"/>
    <cellStyle name="Standard 2 2 2" xfId="1404"/>
    <cellStyle name="Standard 2 3" xfId="1405"/>
    <cellStyle name="Standard 2 3 2" xfId="1406"/>
    <cellStyle name="Standard 2 3 2 2" xfId="1407"/>
    <cellStyle name="Standard 2 3 3" xfId="1408"/>
    <cellStyle name="Standard 2 3 4" xfId="1409"/>
    <cellStyle name="Standard 3" xfId="1410"/>
    <cellStyle name="Standard 3 2" xfId="1411"/>
    <cellStyle name="Standard 3 2 2" xfId="1412"/>
    <cellStyle name="Standard 3 2 3" xfId="1413"/>
    <cellStyle name="Standard 3 2 4" xfId="1414"/>
    <cellStyle name="Standard 3 3" xfId="1415"/>
    <cellStyle name="Standard 3 3 2" xfId="1416"/>
    <cellStyle name="Standard 4" xfId="1417"/>
    <cellStyle name="Standard 4 2" xfId="1418"/>
    <cellStyle name="Standard 4 2 2" xfId="1419"/>
    <cellStyle name="Standard 4 2 3" xfId="1420"/>
    <cellStyle name="Standard 4 3" xfId="1421"/>
    <cellStyle name="Standard 4 3 2" xfId="1422"/>
    <cellStyle name="Standard 4 4" xfId="1423"/>
    <cellStyle name="Standard 4 5" xfId="1424"/>
    <cellStyle name="Standard 5" xfId="1425"/>
    <cellStyle name="Standard 5 2" xfId="1426"/>
    <cellStyle name="Standard 5 3" xfId="1427"/>
    <cellStyle name="Standard 5 3 2" xfId="1428"/>
    <cellStyle name="Standard 5 3 2 2" xfId="1429"/>
    <cellStyle name="Standard 5 3 3" xfId="1430"/>
    <cellStyle name="Standard 5 3 3 2" xfId="1431"/>
    <cellStyle name="Standard 5 3 3 2 2" xfId="1432"/>
    <cellStyle name="Standard 5 3 3 3" xfId="1433"/>
    <cellStyle name="Standard 5 3 3 3 2" xfId="1434"/>
    <cellStyle name="Standard 5 3 3 4" xfId="1435"/>
    <cellStyle name="Standard 5 3 4" xfId="1436"/>
    <cellStyle name="Standard 5 3 5" xfId="1437"/>
    <cellStyle name="Standard 5 4" xfId="1438"/>
    <cellStyle name="Standard 5 4 2" xfId="1439"/>
    <cellStyle name="Standard 5 4 2 2" xfId="1440"/>
    <cellStyle name="Standard 5 4 3" xfId="1441"/>
    <cellStyle name="Standard 5 4 3 2" xfId="1442"/>
    <cellStyle name="Standard 5 4 4" xfId="1443"/>
    <cellStyle name="Standard 5 4 4 2" xfId="1444"/>
    <cellStyle name="Standard 5 4 5" xfId="1445"/>
    <cellStyle name="Standard 5 4 6" xfId="1446"/>
    <cellStyle name="Standard 5 5" xfId="1447"/>
    <cellStyle name="Standard 5 5 2" xfId="1448"/>
    <cellStyle name="Standard 5 6" xfId="1449"/>
    <cellStyle name="Standard 5 6 2" xfId="1450"/>
    <cellStyle name="Standard 5 7" xfId="1451"/>
    <cellStyle name="Standard 5 7 2" xfId="1452"/>
    <cellStyle name="Standard 6" xfId="1453"/>
    <cellStyle name="Standard 6 2" xfId="1454"/>
    <cellStyle name="Standard 7" xfId="1455"/>
    <cellStyle name="Standard 7 2" xfId="1456"/>
    <cellStyle name="Standard 7 2 2" xfId="1457"/>
    <cellStyle name="Standard 7 3" xfId="1458"/>
    <cellStyle name="Standard 8" xfId="1459"/>
    <cellStyle name="Standard 8 2" xfId="1460"/>
    <cellStyle name="Standard 8 2 2" xfId="1461"/>
    <cellStyle name="Standard 8 2 2 2" xfId="1462"/>
    <cellStyle name="Standard 8 2 3" xfId="1463"/>
    <cellStyle name="Standard 8 2 3 2" xfId="1464"/>
    <cellStyle name="Standard 8 2 4" xfId="1465"/>
    <cellStyle name="Standard 8 2 4 2" xfId="1466"/>
    <cellStyle name="Standard 8 2 5" xfId="1467"/>
    <cellStyle name="Standard 8 2 6" xfId="1468"/>
    <cellStyle name="Standard 8 3" xfId="1469"/>
    <cellStyle name="Standard 8 4" xfId="1470"/>
    <cellStyle name="Standard 8 4 2" xfId="1471"/>
    <cellStyle name="Standard 8 5" xfId="1472"/>
    <cellStyle name="Standard 8 5 2" xfId="1473"/>
    <cellStyle name="Standard 8 6" xfId="1474"/>
    <cellStyle name="Standard 8 6 2" xfId="1475"/>
    <cellStyle name="Standard 9" xfId="1476"/>
    <cellStyle name="Standard 9 2" xfId="1477"/>
    <cellStyle name="Standard_B31103 201022-Ü 1" xfId="1478"/>
    <cellStyle name="Standard_Tab5-S8_0408" xfId="1479"/>
    <cellStyle name="title1" xfId="1480"/>
    <cellStyle name="Überschrift" xfId="1481"/>
    <cellStyle name="Überschrift 1" xfId="1482"/>
    <cellStyle name="Überschrift 1 2" xfId="1483"/>
    <cellStyle name="Überschrift 2" xfId="1484"/>
    <cellStyle name="Überschrift 2 2" xfId="1485"/>
    <cellStyle name="Überschrift 3" xfId="1486"/>
    <cellStyle name="Überschrift 3 2" xfId="1487"/>
    <cellStyle name="Überschrift 4" xfId="1488"/>
    <cellStyle name="Überschrift 4 2" xfId="1489"/>
    <cellStyle name="Verknüpfte Zelle" xfId="1490"/>
    <cellStyle name="Verknüpfte Zelle 2" xfId="1491"/>
    <cellStyle name="Warnender Text" xfId="1492"/>
    <cellStyle name="Warnender Text 2" xfId="1493"/>
    <cellStyle name="Zelle überprüfen" xfId="1494"/>
    <cellStyle name="Zelle überprüfen 2" xfId="1495"/>
  </cellStyles>
  <dxfs count="1">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19050</xdr:rowOff>
    </xdr:from>
    <xdr:to>
      <xdr:col>8</xdr:col>
      <xdr:colOff>0</xdr:colOff>
      <xdr:row>26</xdr:row>
      <xdr:rowOff>19050</xdr:rowOff>
    </xdr:to>
    <xdr:pic>
      <xdr:nvPicPr>
        <xdr:cNvPr id="31015" name="Grafik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504825"/>
          <a:ext cx="6096000" cy="3724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31</xdr:row>
      <xdr:rowOff>0</xdr:rowOff>
    </xdr:from>
    <xdr:to>
      <xdr:col>8</xdr:col>
      <xdr:colOff>0</xdr:colOff>
      <xdr:row>53</xdr:row>
      <xdr:rowOff>104775</xdr:rowOff>
    </xdr:to>
    <xdr:pic>
      <xdr:nvPicPr>
        <xdr:cNvPr id="31016" name="Grafik 4"/>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0" y="5019675"/>
          <a:ext cx="6096000" cy="366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C30"/>
  <sheetViews>
    <sheetView tabSelected="1" workbookViewId="0" topLeftCell="A1">
      <selection activeCell="B1" sqref="B1"/>
    </sheetView>
  </sheetViews>
  <sheetFormatPr defaultColWidth="11.421875" defaultRowHeight="12.75"/>
  <cols>
    <col min="1" max="1" width="86.8515625" style="7" customWidth="1"/>
    <col min="2" max="2" width="1.421875" style="7" customWidth="1"/>
    <col min="3" max="16384" width="11.421875" style="7" customWidth="1"/>
  </cols>
  <sheetData>
    <row r="1" spans="1:2" ht="12.75" customHeight="1">
      <c r="A1" s="1" t="s">
        <v>34</v>
      </c>
      <c r="B1" s="2"/>
    </row>
    <row r="2" spans="1:2" ht="12" customHeight="1">
      <c r="A2" s="4"/>
      <c r="B2" s="4"/>
    </row>
    <row r="3" spans="1:2" ht="12" customHeight="1">
      <c r="A3" s="3"/>
      <c r="B3" s="3"/>
    </row>
    <row r="4" spans="1:2" ht="12.75" customHeight="1">
      <c r="A4" s="183" t="s">
        <v>164</v>
      </c>
      <c r="B4" s="3"/>
    </row>
    <row r="5" spans="1:2" ht="12" customHeight="1">
      <c r="A5" s="3"/>
      <c r="B5" s="3"/>
    </row>
    <row r="6" spans="1:2" ht="12.75" customHeight="1">
      <c r="A6" s="4" t="s">
        <v>35</v>
      </c>
      <c r="B6" s="3"/>
    </row>
    <row r="7" spans="1:2" ht="12" customHeight="1">
      <c r="A7" s="5"/>
      <c r="B7" s="3"/>
    </row>
    <row r="8" spans="1:3" ht="12.75" customHeight="1">
      <c r="A8" s="183" t="s">
        <v>400</v>
      </c>
      <c r="B8" s="186"/>
      <c r="C8" s="167"/>
    </row>
    <row r="9" spans="1:2" ht="12" customHeight="1">
      <c r="A9" s="5"/>
      <c r="B9" s="3"/>
    </row>
    <row r="10" spans="1:2" ht="12.75" customHeight="1">
      <c r="A10" s="184" t="s">
        <v>401</v>
      </c>
      <c r="B10" s="187"/>
    </row>
    <row r="11" spans="1:2" ht="12.75" customHeight="1">
      <c r="A11" s="183" t="s">
        <v>362</v>
      </c>
      <c r="B11" s="187"/>
    </row>
    <row r="12" spans="1:2" ht="12" customHeight="1">
      <c r="A12" s="5"/>
      <c r="B12" s="3"/>
    </row>
    <row r="13" spans="1:2" ht="12.75">
      <c r="A13" s="183" t="s">
        <v>8</v>
      </c>
      <c r="B13" s="3"/>
    </row>
    <row r="14" spans="1:2" ht="12" customHeight="1">
      <c r="A14" s="3"/>
      <c r="B14" s="3"/>
    </row>
    <row r="15" spans="1:2" ht="12.75" customHeight="1">
      <c r="A15" s="184" t="s">
        <v>210</v>
      </c>
      <c r="B15" s="3"/>
    </row>
    <row r="16" spans="1:2" ht="12.75" customHeight="1">
      <c r="A16" s="183" t="s">
        <v>402</v>
      </c>
      <c r="B16" s="3"/>
    </row>
    <row r="17" spans="1:2" ht="12" customHeight="1">
      <c r="A17" s="3"/>
      <c r="B17" s="3"/>
    </row>
    <row r="18" spans="1:2" ht="12.75" customHeight="1">
      <c r="A18" s="183" t="s">
        <v>403</v>
      </c>
      <c r="B18" s="3"/>
    </row>
    <row r="19" spans="1:2" ht="12" customHeight="1">
      <c r="A19" s="5"/>
      <c r="B19" s="3"/>
    </row>
    <row r="20" spans="1:2" ht="12.75" customHeight="1">
      <c r="A20" s="185" t="s">
        <v>414</v>
      </c>
      <c r="B20" s="3"/>
    </row>
    <row r="21" spans="1:2" ht="12" customHeight="1">
      <c r="A21" s="30"/>
      <c r="B21" s="3"/>
    </row>
    <row r="22" spans="1:2" ht="12.75" customHeight="1">
      <c r="A22" s="184" t="s">
        <v>242</v>
      </c>
      <c r="B22" s="3"/>
    </row>
    <row r="23" spans="1:2" ht="12.75" customHeight="1">
      <c r="A23" s="183" t="s">
        <v>404</v>
      </c>
      <c r="B23" s="3"/>
    </row>
    <row r="24" spans="1:2" ht="12" customHeight="1">
      <c r="A24" s="6"/>
      <c r="B24" s="3"/>
    </row>
    <row r="25" spans="1:2" ht="12.75" customHeight="1">
      <c r="A25" s="184" t="s">
        <v>243</v>
      </c>
      <c r="B25" s="3"/>
    </row>
    <row r="26" spans="1:2" ht="12.75" customHeight="1">
      <c r="A26" s="183" t="s">
        <v>405</v>
      </c>
      <c r="B26" s="3"/>
    </row>
    <row r="27" spans="1:2" ht="12" customHeight="1">
      <c r="A27" s="3"/>
      <c r="B27" s="3"/>
    </row>
    <row r="28" spans="1:2" ht="12.75" customHeight="1">
      <c r="A28" s="184" t="s">
        <v>244</v>
      </c>
      <c r="B28" s="3"/>
    </row>
    <row r="29" spans="1:2" ht="12.75" customHeight="1">
      <c r="A29" s="183" t="s">
        <v>406</v>
      </c>
      <c r="B29" s="3"/>
    </row>
    <row r="30" spans="1:2" ht="12" customHeight="1">
      <c r="A30" s="29"/>
      <c r="B30" s="3"/>
    </row>
  </sheetData>
  <hyperlinks>
    <hyperlink ref="A4" location="Vorbemerkungen!A1" tooltip="Vorbemerkungen" display="Vorbemerkungen, Definitionen, Abkürzungen "/>
    <hyperlink ref="A13" location="'Übersicht 1'!A1" tooltip="Übersicht 1" display="Übersicht 1. Studierende insgesamt und Studienanfänger/-innen an den Hochschulen in Bayern"/>
    <hyperlink ref="A18" location="Tabelle1!A1" tooltip="Tabelle 1" display="1. Studierende an den Hochschulen in Bayern im Sommersemester 2020"/>
    <hyperlink ref="A20" location="Tabelle2!A1" tooltip="Tabelle 2" display="2. Studierende an den Hochschulen in Bayern seit Sommersemester 2003"/>
    <hyperlink ref="A15:A16" location="'Übersicht 2'!A1" display="Übersicht 2. Studierende und Studienanfänger/-innen an den Hochschulen in Bayern im Sommer-"/>
    <hyperlink ref="A25:A26" location="'Tabelle 3.2'!A1" display="3.2 Deutsche und ausländische Studierende bzw. Studienanfänger/-innen in Bayern im"/>
    <hyperlink ref="A28:A29" location="Tabelle3.3!A1" display="3.3 Deutsche und ausländische Studierende bzw. Studienanfänger/-innen in Bayern im"/>
    <hyperlink ref="A10:B11" location="Abb1_Abb2!A1" tooltip="Abb. 2" display="Abb. 2 Ausländische Studierende an Hochschulen in Bayern im Sommersemester 2021"/>
    <hyperlink ref="A8:B8" location="Abb1_Abb2!A1" tooltip="Abb. 1" display="Abb. 1 Studierende in Bayern im Sommersemester 2021 nach Alter und Geschlecht"/>
    <hyperlink ref="A22:A23" location="Tabelle3.1!A1" display="3.1 Deutsche und ausländische Studierende bzw. Studienanfänger/-innen in Bayern im"/>
    <hyperlink ref="A22" location="'Tabelle 3.1'!A1" tooltip="Tabelle 3.1" display="3.1 Deutsche und ausländische Studierende bzw. Studienanfänger/-innen in Bayern im"/>
    <hyperlink ref="A26" location="'Tabelle 3.2'!A1" tooltip="Tabelle 3.2" display="            Sommersemester 2022 nach Studienbereichen und Hochschularten"/>
    <hyperlink ref="A23" location="'Tabelle 3.1'!A1" tooltip="Tabelle 3.1" display="            Sommersemester 2022 nach Fächergruppen und Hochschulen"/>
    <hyperlink ref="A25" location="'Tabelle 3.2'!A1" tooltip="Tabelle 3.2" display="3.2 Deutsche und ausländische Studierende bzw. Studienanfänger/-innen in Bayern im"/>
    <hyperlink ref="A28" location="'Tabelle 3.3'!A1" tooltip="Tabelle 3.3" display="3.3 Deutsche und ausländische Studierende bzw. Studienanfänger/-innen in Bayern im"/>
    <hyperlink ref="A29" location="'Tabelle 3.3'!A1" tooltip="Tabelle 3.3" display="            Sommersemester 2022 nach Studienfächern"/>
  </hyperlinks>
  <printOptions/>
  <pageMargins left="0.5905511811023623" right="0.5905511811023623" top="0.5905511811023623"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AA77"/>
  <sheetViews>
    <sheetView workbookViewId="0" topLeftCell="A1">
      <selection activeCell="AA1" sqref="AA1"/>
    </sheetView>
  </sheetViews>
  <sheetFormatPr defaultColWidth="11.421875" defaultRowHeight="12.75"/>
  <cols>
    <col min="1" max="1" width="3.140625" style="188" customWidth="1"/>
    <col min="2" max="3" width="0.9921875" style="181" customWidth="1"/>
    <col min="4" max="4" width="1.57421875" style="190" customWidth="1"/>
    <col min="5" max="5" width="53.28125" style="169" customWidth="1"/>
    <col min="6" max="6" width="0.9921875" style="106" customWidth="1"/>
    <col min="7" max="8" width="6.140625" style="106" customWidth="1"/>
    <col min="9" max="9" width="6.421875" style="106" customWidth="1"/>
    <col min="10" max="10" width="6.00390625" style="106" customWidth="1"/>
    <col min="11" max="11" width="6.421875" style="106" customWidth="1"/>
    <col min="12" max="12" width="6.00390625" style="106" customWidth="1"/>
    <col min="13" max="13" width="8.57421875" style="106" customWidth="1"/>
    <col min="14" max="14" width="7.57421875" style="106" customWidth="1"/>
    <col min="15" max="15" width="8.57421875" style="106" customWidth="1"/>
    <col min="16" max="19" width="7.57421875" style="106" customWidth="1"/>
    <col min="20" max="20" width="8.57421875" style="106" customWidth="1"/>
    <col min="21" max="23" width="7.57421875" style="106" customWidth="1"/>
    <col min="24" max="24" width="7.00390625" style="106" customWidth="1"/>
    <col min="25" max="25" width="0.9921875" style="181" customWidth="1"/>
    <col min="26" max="26" width="3.7109375" style="181" customWidth="1"/>
    <col min="27" max="16384" width="11.421875" style="181" customWidth="1"/>
  </cols>
  <sheetData>
    <row r="1" spans="4:27" ht="14.25" customHeight="1">
      <c r="D1" s="316" t="s">
        <v>398</v>
      </c>
      <c r="E1" s="316"/>
      <c r="F1" s="316"/>
      <c r="G1" s="316"/>
      <c r="H1" s="316"/>
      <c r="I1" s="316"/>
      <c r="J1" s="316"/>
      <c r="K1" s="316"/>
      <c r="L1" s="316"/>
      <c r="M1" s="317" t="s">
        <v>475</v>
      </c>
      <c r="N1" s="317"/>
      <c r="O1" s="317"/>
      <c r="P1" s="317"/>
      <c r="Q1" s="317"/>
      <c r="R1" s="317"/>
      <c r="S1" s="317"/>
      <c r="T1" s="317"/>
      <c r="U1" s="317"/>
      <c r="V1" s="317"/>
      <c r="W1" s="317"/>
      <c r="X1" s="317"/>
      <c r="AA1" s="189" t="s">
        <v>34</v>
      </c>
    </row>
    <row r="2" spans="5:24" ht="8.25" customHeight="1">
      <c r="E2" s="341"/>
      <c r="F2" s="341"/>
      <c r="G2" s="341"/>
      <c r="H2" s="341"/>
      <c r="I2" s="341"/>
      <c r="J2" s="341"/>
      <c r="K2" s="341"/>
      <c r="L2" s="341"/>
      <c r="M2" s="342"/>
      <c r="N2" s="342"/>
      <c r="O2" s="342"/>
      <c r="P2" s="342"/>
      <c r="Q2" s="342"/>
      <c r="R2" s="342"/>
      <c r="S2" s="342"/>
      <c r="T2" s="342"/>
      <c r="U2" s="342"/>
      <c r="V2" s="342"/>
      <c r="W2" s="342"/>
      <c r="X2" s="342"/>
    </row>
    <row r="3" spans="1:26" ht="14.25" customHeight="1">
      <c r="A3" s="320" t="s">
        <v>211</v>
      </c>
      <c r="B3" s="321"/>
      <c r="C3" s="338" t="s">
        <v>103</v>
      </c>
      <c r="D3" s="329"/>
      <c r="E3" s="329"/>
      <c r="F3" s="330"/>
      <c r="G3" s="318" t="s">
        <v>101</v>
      </c>
      <c r="H3" s="318"/>
      <c r="I3" s="318"/>
      <c r="J3" s="318"/>
      <c r="K3" s="318"/>
      <c r="L3" s="319"/>
      <c r="M3" s="335" t="s">
        <v>26</v>
      </c>
      <c r="N3" s="318"/>
      <c r="O3" s="318"/>
      <c r="P3" s="318"/>
      <c r="Q3" s="318"/>
      <c r="R3" s="318"/>
      <c r="S3" s="318" t="s">
        <v>69</v>
      </c>
      <c r="T3" s="318"/>
      <c r="U3" s="318"/>
      <c r="V3" s="318"/>
      <c r="W3" s="318"/>
      <c r="X3" s="319"/>
      <c r="Y3" s="142"/>
      <c r="Z3" s="326" t="s">
        <v>211</v>
      </c>
    </row>
    <row r="4" spans="1:26" ht="12.75">
      <c r="A4" s="322"/>
      <c r="B4" s="323"/>
      <c r="C4" s="339"/>
      <c r="D4" s="331"/>
      <c r="E4" s="331"/>
      <c r="F4" s="332"/>
      <c r="G4" s="318" t="s">
        <v>25</v>
      </c>
      <c r="H4" s="318"/>
      <c r="I4" s="318" t="s">
        <v>70</v>
      </c>
      <c r="J4" s="318"/>
      <c r="K4" s="318"/>
      <c r="L4" s="319"/>
      <c r="M4" s="335" t="s">
        <v>102</v>
      </c>
      <c r="N4" s="318"/>
      <c r="O4" s="318" t="s">
        <v>70</v>
      </c>
      <c r="P4" s="318"/>
      <c r="Q4" s="318"/>
      <c r="R4" s="318"/>
      <c r="S4" s="318" t="s">
        <v>102</v>
      </c>
      <c r="T4" s="318"/>
      <c r="U4" s="318" t="s">
        <v>70</v>
      </c>
      <c r="V4" s="318"/>
      <c r="W4" s="318"/>
      <c r="X4" s="319"/>
      <c r="Y4" s="142"/>
      <c r="Z4" s="327"/>
    </row>
    <row r="5" spans="1:26" ht="12.75">
      <c r="A5" s="322"/>
      <c r="B5" s="323"/>
      <c r="C5" s="339"/>
      <c r="D5" s="331"/>
      <c r="E5" s="331"/>
      <c r="F5" s="332"/>
      <c r="G5" s="318"/>
      <c r="H5" s="318"/>
      <c r="I5" s="318" t="s">
        <v>90</v>
      </c>
      <c r="J5" s="318"/>
      <c r="K5" s="318" t="s">
        <v>88</v>
      </c>
      <c r="L5" s="319"/>
      <c r="M5" s="335"/>
      <c r="N5" s="318"/>
      <c r="O5" s="318" t="s">
        <v>90</v>
      </c>
      <c r="P5" s="318"/>
      <c r="Q5" s="318" t="s">
        <v>88</v>
      </c>
      <c r="R5" s="318"/>
      <c r="S5" s="318"/>
      <c r="T5" s="318"/>
      <c r="U5" s="318" t="s">
        <v>90</v>
      </c>
      <c r="V5" s="318"/>
      <c r="W5" s="318" t="s">
        <v>88</v>
      </c>
      <c r="X5" s="319"/>
      <c r="Y5" s="142"/>
      <c r="Z5" s="327"/>
    </row>
    <row r="6" spans="1:26" ht="12.75">
      <c r="A6" s="324"/>
      <c r="B6" s="325"/>
      <c r="C6" s="340"/>
      <c r="D6" s="333"/>
      <c r="E6" s="333"/>
      <c r="F6" s="334"/>
      <c r="G6" s="103" t="s">
        <v>30</v>
      </c>
      <c r="H6" s="103" t="s">
        <v>29</v>
      </c>
      <c r="I6" s="103" t="s">
        <v>30</v>
      </c>
      <c r="J6" s="103" t="s">
        <v>29</v>
      </c>
      <c r="K6" s="103" t="s">
        <v>30</v>
      </c>
      <c r="L6" s="104" t="s">
        <v>29</v>
      </c>
      <c r="M6" s="105" t="s">
        <v>30</v>
      </c>
      <c r="N6" s="103" t="s">
        <v>29</v>
      </c>
      <c r="O6" s="103" t="s">
        <v>30</v>
      </c>
      <c r="P6" s="103" t="s">
        <v>29</v>
      </c>
      <c r="Q6" s="103" t="s">
        <v>30</v>
      </c>
      <c r="R6" s="103" t="s">
        <v>29</v>
      </c>
      <c r="S6" s="103" t="s">
        <v>30</v>
      </c>
      <c r="T6" s="103" t="s">
        <v>29</v>
      </c>
      <c r="U6" s="103" t="s">
        <v>30</v>
      </c>
      <c r="V6" s="103" t="s">
        <v>29</v>
      </c>
      <c r="W6" s="103" t="s">
        <v>30</v>
      </c>
      <c r="X6" s="104" t="s">
        <v>29</v>
      </c>
      <c r="Y6" s="142"/>
      <c r="Z6" s="328"/>
    </row>
    <row r="7" spans="5:24" ht="12.75" customHeight="1" hidden="1">
      <c r="E7" s="337"/>
      <c r="F7" s="336"/>
      <c r="G7" s="336"/>
      <c r="H7" s="336"/>
      <c r="I7" s="336"/>
      <c r="J7" s="336"/>
      <c r="K7" s="336"/>
      <c r="L7" s="336"/>
      <c r="M7" s="336" t="s">
        <v>27</v>
      </c>
      <c r="N7" s="336"/>
      <c r="O7" s="336"/>
      <c r="P7" s="336"/>
      <c r="Q7" s="336"/>
      <c r="R7" s="336"/>
      <c r="S7" s="336"/>
      <c r="T7" s="336"/>
      <c r="U7" s="336"/>
      <c r="V7" s="336"/>
      <c r="W7" s="336"/>
      <c r="X7" s="336"/>
    </row>
    <row r="8" spans="1:26" ht="22.35" customHeight="1">
      <c r="A8" s="336" t="s">
        <v>27</v>
      </c>
      <c r="B8" s="336"/>
      <c r="C8" s="336"/>
      <c r="D8" s="336"/>
      <c r="E8" s="336"/>
      <c r="F8" s="336"/>
      <c r="G8" s="336"/>
      <c r="H8" s="336"/>
      <c r="I8" s="336"/>
      <c r="J8" s="336"/>
      <c r="K8" s="336"/>
      <c r="L8" s="336"/>
      <c r="M8" s="336" t="s">
        <v>27</v>
      </c>
      <c r="N8" s="336"/>
      <c r="O8" s="336"/>
      <c r="P8" s="336"/>
      <c r="Q8" s="336"/>
      <c r="R8" s="336"/>
      <c r="S8" s="336"/>
      <c r="T8" s="336"/>
      <c r="U8" s="336"/>
      <c r="V8" s="336"/>
      <c r="W8" s="336"/>
      <c r="X8" s="336"/>
      <c r="Y8" s="336"/>
      <c r="Z8" s="336"/>
    </row>
    <row r="9" spans="1:26" ht="12.75" customHeight="1">
      <c r="A9" s="170">
        <v>1</v>
      </c>
      <c r="B9" s="112"/>
      <c r="C9" s="109"/>
      <c r="D9" s="343" t="s">
        <v>18</v>
      </c>
      <c r="E9" s="343"/>
      <c r="F9" s="153"/>
      <c r="G9" s="154">
        <v>234764</v>
      </c>
      <c r="H9" s="155">
        <v>123830</v>
      </c>
      <c r="I9" s="155">
        <v>5406</v>
      </c>
      <c r="J9" s="155">
        <v>2858</v>
      </c>
      <c r="K9" s="155">
        <v>15252</v>
      </c>
      <c r="L9" s="155">
        <v>7746</v>
      </c>
      <c r="M9" s="155">
        <v>190711</v>
      </c>
      <c r="N9" s="155">
        <v>102189</v>
      </c>
      <c r="O9" s="155">
        <v>1528</v>
      </c>
      <c r="P9" s="155">
        <v>912</v>
      </c>
      <c r="Q9" s="155">
        <v>10288</v>
      </c>
      <c r="R9" s="155">
        <v>5360</v>
      </c>
      <c r="S9" s="155">
        <v>44053</v>
      </c>
      <c r="T9" s="155">
        <v>21641</v>
      </c>
      <c r="U9" s="155">
        <v>3878</v>
      </c>
      <c r="V9" s="155">
        <v>1946</v>
      </c>
      <c r="W9" s="155">
        <v>4964</v>
      </c>
      <c r="X9" s="155">
        <v>2386</v>
      </c>
      <c r="Z9" s="108">
        <v>1</v>
      </c>
    </row>
    <row r="10" spans="1:26" ht="12.75" customHeight="1">
      <c r="A10" s="170"/>
      <c r="B10" s="112"/>
      <c r="C10" s="109"/>
      <c r="D10" s="344" t="s">
        <v>32</v>
      </c>
      <c r="E10" s="344"/>
      <c r="F10" s="153"/>
      <c r="G10" s="154"/>
      <c r="H10" s="155"/>
      <c r="I10" s="155"/>
      <c r="J10" s="155"/>
      <c r="K10" s="155"/>
      <c r="L10" s="155"/>
      <c r="M10" s="155"/>
      <c r="N10" s="155"/>
      <c r="O10" s="155"/>
      <c r="P10" s="155"/>
      <c r="Q10" s="155"/>
      <c r="R10" s="155"/>
      <c r="S10" s="155"/>
      <c r="T10" s="155"/>
      <c r="U10" s="155"/>
      <c r="V10" s="155"/>
      <c r="W10" s="155"/>
      <c r="X10" s="155"/>
      <c r="Z10" s="108"/>
    </row>
    <row r="11" spans="1:26" ht="12.75" customHeight="1">
      <c r="A11" s="171">
        <v>2</v>
      </c>
      <c r="B11" s="112"/>
      <c r="C11" s="109"/>
      <c r="D11" s="175"/>
      <c r="E11" s="159" t="s">
        <v>278</v>
      </c>
      <c r="F11" s="156">
        <v>1</v>
      </c>
      <c r="G11" s="157">
        <v>2015</v>
      </c>
      <c r="H11" s="158">
        <v>1519</v>
      </c>
      <c r="I11" s="158">
        <v>107</v>
      </c>
      <c r="J11" s="158">
        <v>61</v>
      </c>
      <c r="K11" s="158">
        <v>247</v>
      </c>
      <c r="L11" s="158">
        <v>146</v>
      </c>
      <c r="M11" s="158">
        <v>1532</v>
      </c>
      <c r="N11" s="158">
        <v>1186</v>
      </c>
      <c r="O11" s="158">
        <v>34</v>
      </c>
      <c r="P11" s="158">
        <v>24</v>
      </c>
      <c r="Q11" s="158">
        <v>152</v>
      </c>
      <c r="R11" s="158">
        <v>103</v>
      </c>
      <c r="S11" s="158">
        <v>483</v>
      </c>
      <c r="T11" s="158">
        <v>333</v>
      </c>
      <c r="U11" s="158">
        <v>73</v>
      </c>
      <c r="V11" s="158">
        <v>37</v>
      </c>
      <c r="W11" s="158">
        <v>95</v>
      </c>
      <c r="X11" s="158">
        <v>43</v>
      </c>
      <c r="Z11" s="110">
        <v>2</v>
      </c>
    </row>
    <row r="12" spans="1:26" ht="12.75" customHeight="1">
      <c r="A12" s="171">
        <v>3</v>
      </c>
      <c r="B12" s="112"/>
      <c r="C12" s="109"/>
      <c r="D12" s="175"/>
      <c r="E12" s="159" t="s">
        <v>370</v>
      </c>
      <c r="F12" s="156">
        <v>3</v>
      </c>
      <c r="G12" s="157">
        <v>2182</v>
      </c>
      <c r="H12" s="158">
        <v>1338</v>
      </c>
      <c r="I12" s="158">
        <v>109</v>
      </c>
      <c r="J12" s="158">
        <v>58</v>
      </c>
      <c r="K12" s="158">
        <v>224</v>
      </c>
      <c r="L12" s="158">
        <v>126</v>
      </c>
      <c r="M12" s="158">
        <v>1885</v>
      </c>
      <c r="N12" s="158">
        <v>1228</v>
      </c>
      <c r="O12" s="158">
        <v>9</v>
      </c>
      <c r="P12" s="158">
        <v>5</v>
      </c>
      <c r="Q12" s="158">
        <v>111</v>
      </c>
      <c r="R12" s="158">
        <v>64</v>
      </c>
      <c r="S12" s="158">
        <v>297</v>
      </c>
      <c r="T12" s="158">
        <v>110</v>
      </c>
      <c r="U12" s="158">
        <v>100</v>
      </c>
      <c r="V12" s="158">
        <v>53</v>
      </c>
      <c r="W12" s="158">
        <v>113</v>
      </c>
      <c r="X12" s="158">
        <v>62</v>
      </c>
      <c r="Z12" s="110">
        <v>3</v>
      </c>
    </row>
    <row r="13" spans="1:26" ht="12.75" customHeight="1">
      <c r="A13" s="171">
        <v>4</v>
      </c>
      <c r="B13" s="112"/>
      <c r="C13" s="109"/>
      <c r="D13" s="175"/>
      <c r="E13" s="159" t="s">
        <v>122</v>
      </c>
      <c r="F13" s="156">
        <v>4</v>
      </c>
      <c r="G13" s="157">
        <v>2501</v>
      </c>
      <c r="H13" s="158">
        <v>1133</v>
      </c>
      <c r="I13" s="158">
        <v>43</v>
      </c>
      <c r="J13" s="158">
        <v>20</v>
      </c>
      <c r="K13" s="158">
        <v>207</v>
      </c>
      <c r="L13" s="158">
        <v>123</v>
      </c>
      <c r="M13" s="158">
        <v>2166</v>
      </c>
      <c r="N13" s="158">
        <v>974</v>
      </c>
      <c r="O13" s="158">
        <v>21</v>
      </c>
      <c r="P13" s="158">
        <v>9</v>
      </c>
      <c r="Q13" s="158">
        <v>179</v>
      </c>
      <c r="R13" s="158">
        <v>109</v>
      </c>
      <c r="S13" s="158">
        <v>335</v>
      </c>
      <c r="T13" s="158">
        <v>159</v>
      </c>
      <c r="U13" s="158">
        <v>22</v>
      </c>
      <c r="V13" s="158">
        <v>11</v>
      </c>
      <c r="W13" s="158">
        <v>28</v>
      </c>
      <c r="X13" s="158">
        <v>14</v>
      </c>
      <c r="Z13" s="110">
        <v>4</v>
      </c>
    </row>
    <row r="14" spans="1:26" ht="12.75" customHeight="1">
      <c r="A14" s="171">
        <v>5</v>
      </c>
      <c r="B14" s="112"/>
      <c r="C14" s="109"/>
      <c r="D14" s="175"/>
      <c r="E14" s="159" t="s">
        <v>112</v>
      </c>
      <c r="F14" s="156">
        <v>5</v>
      </c>
      <c r="G14" s="157">
        <v>5131</v>
      </c>
      <c r="H14" s="158">
        <v>2710</v>
      </c>
      <c r="I14" s="158">
        <v>178</v>
      </c>
      <c r="J14" s="158">
        <v>93</v>
      </c>
      <c r="K14" s="158">
        <v>913</v>
      </c>
      <c r="L14" s="158">
        <v>506</v>
      </c>
      <c r="M14" s="158">
        <v>4759</v>
      </c>
      <c r="N14" s="158">
        <v>2504</v>
      </c>
      <c r="O14" s="158">
        <v>135</v>
      </c>
      <c r="P14" s="158">
        <v>76</v>
      </c>
      <c r="Q14" s="158">
        <v>835</v>
      </c>
      <c r="R14" s="158">
        <v>463</v>
      </c>
      <c r="S14" s="158">
        <v>372</v>
      </c>
      <c r="T14" s="158">
        <v>206</v>
      </c>
      <c r="U14" s="158">
        <v>43</v>
      </c>
      <c r="V14" s="158">
        <v>17</v>
      </c>
      <c r="W14" s="158">
        <v>78</v>
      </c>
      <c r="X14" s="158">
        <v>43</v>
      </c>
      <c r="Z14" s="110">
        <v>5</v>
      </c>
    </row>
    <row r="15" spans="1:26" ht="12.75" customHeight="1">
      <c r="A15" s="171">
        <v>6</v>
      </c>
      <c r="B15" s="112"/>
      <c r="C15" s="109"/>
      <c r="D15" s="175"/>
      <c r="E15" s="159" t="s">
        <v>104</v>
      </c>
      <c r="F15" s="156">
        <v>7</v>
      </c>
      <c r="G15" s="157">
        <v>1673</v>
      </c>
      <c r="H15" s="158">
        <v>1185</v>
      </c>
      <c r="I15" s="158">
        <v>34</v>
      </c>
      <c r="J15" s="158">
        <v>23</v>
      </c>
      <c r="K15" s="158">
        <v>107</v>
      </c>
      <c r="L15" s="158">
        <v>81</v>
      </c>
      <c r="M15" s="158">
        <v>1279</v>
      </c>
      <c r="N15" s="158">
        <v>898</v>
      </c>
      <c r="O15" s="158">
        <v>15</v>
      </c>
      <c r="P15" s="158">
        <v>11</v>
      </c>
      <c r="Q15" s="158">
        <v>79</v>
      </c>
      <c r="R15" s="158">
        <v>61</v>
      </c>
      <c r="S15" s="158">
        <v>394</v>
      </c>
      <c r="T15" s="158">
        <v>287</v>
      </c>
      <c r="U15" s="158">
        <v>19</v>
      </c>
      <c r="V15" s="158">
        <v>12</v>
      </c>
      <c r="W15" s="158">
        <v>28</v>
      </c>
      <c r="X15" s="158">
        <v>20</v>
      </c>
      <c r="Z15" s="110">
        <v>6</v>
      </c>
    </row>
    <row r="16" spans="1:26" ht="12.75" customHeight="1">
      <c r="A16" s="171">
        <v>7</v>
      </c>
      <c r="B16" s="112"/>
      <c r="C16" s="109"/>
      <c r="D16" s="175"/>
      <c r="E16" s="159" t="s">
        <v>111</v>
      </c>
      <c r="F16" s="156">
        <v>9</v>
      </c>
      <c r="G16" s="157">
        <v>10475</v>
      </c>
      <c r="H16" s="158">
        <v>8354</v>
      </c>
      <c r="I16" s="158">
        <v>357</v>
      </c>
      <c r="J16" s="158">
        <v>284</v>
      </c>
      <c r="K16" s="158">
        <v>628</v>
      </c>
      <c r="L16" s="158">
        <v>482</v>
      </c>
      <c r="M16" s="158">
        <v>8898</v>
      </c>
      <c r="N16" s="158">
        <v>7096</v>
      </c>
      <c r="O16" s="158">
        <v>54</v>
      </c>
      <c r="P16" s="158">
        <v>37</v>
      </c>
      <c r="Q16" s="158">
        <v>344</v>
      </c>
      <c r="R16" s="158">
        <v>249</v>
      </c>
      <c r="S16" s="158">
        <v>1577</v>
      </c>
      <c r="T16" s="158">
        <v>1258</v>
      </c>
      <c r="U16" s="158">
        <v>303</v>
      </c>
      <c r="V16" s="158">
        <v>247</v>
      </c>
      <c r="W16" s="158">
        <v>284</v>
      </c>
      <c r="X16" s="158">
        <v>233</v>
      </c>
      <c r="Z16" s="110">
        <v>7</v>
      </c>
    </row>
    <row r="17" spans="1:26" ht="12.75" customHeight="1">
      <c r="A17" s="171">
        <v>8</v>
      </c>
      <c r="B17" s="112"/>
      <c r="C17" s="109"/>
      <c r="D17" s="175"/>
      <c r="E17" s="159" t="s">
        <v>105</v>
      </c>
      <c r="F17" s="156">
        <v>10</v>
      </c>
      <c r="G17" s="157">
        <v>9053</v>
      </c>
      <c r="H17" s="158">
        <v>6324</v>
      </c>
      <c r="I17" s="158">
        <v>190</v>
      </c>
      <c r="J17" s="158">
        <v>139</v>
      </c>
      <c r="K17" s="158">
        <v>501</v>
      </c>
      <c r="L17" s="158">
        <v>338</v>
      </c>
      <c r="M17" s="158">
        <v>8171</v>
      </c>
      <c r="N17" s="158">
        <v>5628</v>
      </c>
      <c r="O17" s="158">
        <v>93</v>
      </c>
      <c r="P17" s="158">
        <v>61</v>
      </c>
      <c r="Q17" s="158">
        <v>391</v>
      </c>
      <c r="R17" s="158">
        <v>252</v>
      </c>
      <c r="S17" s="158">
        <v>882</v>
      </c>
      <c r="T17" s="158">
        <v>696</v>
      </c>
      <c r="U17" s="158">
        <v>97</v>
      </c>
      <c r="V17" s="158">
        <v>78</v>
      </c>
      <c r="W17" s="158">
        <v>110</v>
      </c>
      <c r="X17" s="158">
        <v>86</v>
      </c>
      <c r="Z17" s="110">
        <v>8</v>
      </c>
    </row>
    <row r="18" spans="1:26" ht="12.75" customHeight="1">
      <c r="A18" s="171">
        <v>9</v>
      </c>
      <c r="B18" s="112"/>
      <c r="C18" s="109"/>
      <c r="D18" s="175"/>
      <c r="E18" s="159" t="s">
        <v>126</v>
      </c>
      <c r="F18" s="156">
        <v>11</v>
      </c>
      <c r="G18" s="157">
        <v>1480</v>
      </c>
      <c r="H18" s="158">
        <v>1125</v>
      </c>
      <c r="I18" s="158">
        <v>37</v>
      </c>
      <c r="J18" s="158">
        <v>29</v>
      </c>
      <c r="K18" s="158">
        <v>123</v>
      </c>
      <c r="L18" s="158">
        <v>89</v>
      </c>
      <c r="M18" s="158">
        <v>1229</v>
      </c>
      <c r="N18" s="158">
        <v>931</v>
      </c>
      <c r="O18" s="158">
        <v>22</v>
      </c>
      <c r="P18" s="158">
        <v>16</v>
      </c>
      <c r="Q18" s="158">
        <v>103</v>
      </c>
      <c r="R18" s="158">
        <v>72</v>
      </c>
      <c r="S18" s="158">
        <v>251</v>
      </c>
      <c r="T18" s="158">
        <v>194</v>
      </c>
      <c r="U18" s="158">
        <v>15</v>
      </c>
      <c r="V18" s="158">
        <v>13</v>
      </c>
      <c r="W18" s="158">
        <v>20</v>
      </c>
      <c r="X18" s="158">
        <v>17</v>
      </c>
      <c r="Z18" s="110">
        <v>9</v>
      </c>
    </row>
    <row r="19" spans="1:26" ht="12.75" customHeight="1">
      <c r="A19" s="171">
        <v>10</v>
      </c>
      <c r="B19" s="112"/>
      <c r="C19" s="109"/>
      <c r="D19" s="175"/>
      <c r="E19" s="159" t="s">
        <v>117</v>
      </c>
      <c r="F19" s="156">
        <v>14</v>
      </c>
      <c r="G19" s="157">
        <v>1548</v>
      </c>
      <c r="H19" s="158">
        <v>1129</v>
      </c>
      <c r="I19" s="158">
        <v>38</v>
      </c>
      <c r="J19" s="158">
        <v>24</v>
      </c>
      <c r="K19" s="158">
        <v>136</v>
      </c>
      <c r="L19" s="158">
        <v>92</v>
      </c>
      <c r="M19" s="158">
        <v>1325</v>
      </c>
      <c r="N19" s="158">
        <v>968</v>
      </c>
      <c r="O19" s="158">
        <v>20</v>
      </c>
      <c r="P19" s="158">
        <v>14</v>
      </c>
      <c r="Q19" s="158">
        <v>107</v>
      </c>
      <c r="R19" s="158">
        <v>75</v>
      </c>
      <c r="S19" s="158">
        <v>223</v>
      </c>
      <c r="T19" s="158">
        <v>161</v>
      </c>
      <c r="U19" s="158">
        <v>18</v>
      </c>
      <c r="V19" s="158">
        <v>10</v>
      </c>
      <c r="W19" s="158">
        <v>29</v>
      </c>
      <c r="X19" s="158">
        <v>17</v>
      </c>
      <c r="Z19" s="110">
        <v>10</v>
      </c>
    </row>
    <row r="20" spans="1:26" ht="12.75" customHeight="1">
      <c r="A20" s="171">
        <v>11</v>
      </c>
      <c r="B20" s="112"/>
      <c r="C20" s="109"/>
      <c r="D20" s="175"/>
      <c r="E20" s="159" t="s">
        <v>128</v>
      </c>
      <c r="F20" s="156">
        <v>22</v>
      </c>
      <c r="G20" s="157">
        <v>2783</v>
      </c>
      <c r="H20" s="158">
        <v>1327</v>
      </c>
      <c r="I20" s="158">
        <v>13</v>
      </c>
      <c r="J20" s="158">
        <v>8</v>
      </c>
      <c r="K20" s="158">
        <v>32</v>
      </c>
      <c r="L20" s="158">
        <v>19</v>
      </c>
      <c r="M20" s="158">
        <v>2606</v>
      </c>
      <c r="N20" s="158">
        <v>1247</v>
      </c>
      <c r="O20" s="158" t="s">
        <v>212</v>
      </c>
      <c r="P20" s="158" t="s">
        <v>212</v>
      </c>
      <c r="Q20" s="158">
        <v>16</v>
      </c>
      <c r="R20" s="158">
        <v>9</v>
      </c>
      <c r="S20" s="158">
        <v>177</v>
      </c>
      <c r="T20" s="158">
        <v>80</v>
      </c>
      <c r="U20" s="158">
        <v>13</v>
      </c>
      <c r="V20" s="158">
        <v>8</v>
      </c>
      <c r="W20" s="158">
        <v>16</v>
      </c>
      <c r="X20" s="158">
        <v>10</v>
      </c>
      <c r="Z20" s="110">
        <v>11</v>
      </c>
    </row>
    <row r="21" spans="1:26" ht="12.75" customHeight="1">
      <c r="A21" s="171">
        <v>12</v>
      </c>
      <c r="B21" s="112"/>
      <c r="C21" s="109"/>
      <c r="D21" s="175"/>
      <c r="E21" s="159" t="s">
        <v>371</v>
      </c>
      <c r="F21" s="156">
        <v>25</v>
      </c>
      <c r="G21" s="157">
        <v>3120</v>
      </c>
      <c r="H21" s="158">
        <v>1452</v>
      </c>
      <c r="I21" s="158">
        <v>76</v>
      </c>
      <c r="J21" s="158">
        <v>47</v>
      </c>
      <c r="K21" s="158">
        <v>190</v>
      </c>
      <c r="L21" s="158">
        <v>108</v>
      </c>
      <c r="M21" s="158">
        <v>2447</v>
      </c>
      <c r="N21" s="158">
        <v>1070</v>
      </c>
      <c r="O21" s="158">
        <v>20</v>
      </c>
      <c r="P21" s="158">
        <v>11</v>
      </c>
      <c r="Q21" s="158">
        <v>130</v>
      </c>
      <c r="R21" s="158">
        <v>68</v>
      </c>
      <c r="S21" s="158">
        <v>673</v>
      </c>
      <c r="T21" s="158">
        <v>382</v>
      </c>
      <c r="U21" s="158">
        <v>56</v>
      </c>
      <c r="V21" s="158">
        <v>36</v>
      </c>
      <c r="W21" s="158">
        <v>60</v>
      </c>
      <c r="X21" s="158">
        <v>40</v>
      </c>
      <c r="Z21" s="110">
        <v>12</v>
      </c>
    </row>
    <row r="22" spans="1:26" s="111" customFormat="1" ht="12.75" customHeight="1">
      <c r="A22" s="171">
        <v>13</v>
      </c>
      <c r="B22" s="144"/>
      <c r="C22" s="107"/>
      <c r="D22" s="175"/>
      <c r="E22" s="159" t="s">
        <v>372</v>
      </c>
      <c r="F22" s="156">
        <v>26</v>
      </c>
      <c r="G22" s="157">
        <v>5784</v>
      </c>
      <c r="H22" s="158">
        <v>3579</v>
      </c>
      <c r="I22" s="158">
        <v>59</v>
      </c>
      <c r="J22" s="158">
        <v>48</v>
      </c>
      <c r="K22" s="158">
        <v>151</v>
      </c>
      <c r="L22" s="158">
        <v>110</v>
      </c>
      <c r="M22" s="158">
        <v>5261</v>
      </c>
      <c r="N22" s="158">
        <v>3229</v>
      </c>
      <c r="O22" s="158">
        <v>18</v>
      </c>
      <c r="P22" s="158">
        <v>15</v>
      </c>
      <c r="Q22" s="158">
        <v>105</v>
      </c>
      <c r="R22" s="158">
        <v>73</v>
      </c>
      <c r="S22" s="158">
        <v>523</v>
      </c>
      <c r="T22" s="158">
        <v>350</v>
      </c>
      <c r="U22" s="158">
        <v>41</v>
      </c>
      <c r="V22" s="158">
        <v>33</v>
      </c>
      <c r="W22" s="158">
        <v>46</v>
      </c>
      <c r="X22" s="158">
        <v>37</v>
      </c>
      <c r="Z22" s="110">
        <v>13</v>
      </c>
    </row>
    <row r="23" spans="1:26" ht="12.75" customHeight="1">
      <c r="A23" s="171">
        <v>14</v>
      </c>
      <c r="B23" s="112"/>
      <c r="C23" s="109"/>
      <c r="D23" s="175"/>
      <c r="E23" s="159" t="s">
        <v>125</v>
      </c>
      <c r="F23" s="156">
        <v>28</v>
      </c>
      <c r="G23" s="157">
        <v>18690</v>
      </c>
      <c r="H23" s="158">
        <v>11052</v>
      </c>
      <c r="I23" s="158">
        <v>202</v>
      </c>
      <c r="J23" s="158">
        <v>123</v>
      </c>
      <c r="K23" s="158">
        <v>729</v>
      </c>
      <c r="L23" s="158">
        <v>388</v>
      </c>
      <c r="M23" s="158">
        <v>17220</v>
      </c>
      <c r="N23" s="158">
        <v>10038</v>
      </c>
      <c r="O23" s="158">
        <v>130</v>
      </c>
      <c r="P23" s="158">
        <v>77</v>
      </c>
      <c r="Q23" s="158">
        <v>663</v>
      </c>
      <c r="R23" s="158">
        <v>353</v>
      </c>
      <c r="S23" s="158">
        <v>1470</v>
      </c>
      <c r="T23" s="158">
        <v>1014</v>
      </c>
      <c r="U23" s="158">
        <v>72</v>
      </c>
      <c r="V23" s="158">
        <v>46</v>
      </c>
      <c r="W23" s="158">
        <v>66</v>
      </c>
      <c r="X23" s="158">
        <v>35</v>
      </c>
      <c r="Z23" s="110">
        <v>14</v>
      </c>
    </row>
    <row r="24" spans="1:26" ht="12.75" customHeight="1">
      <c r="A24" s="171">
        <v>15</v>
      </c>
      <c r="B24" s="112"/>
      <c r="C24" s="109"/>
      <c r="D24" s="175"/>
      <c r="E24" s="159" t="s">
        <v>131</v>
      </c>
      <c r="F24" s="156">
        <v>30</v>
      </c>
      <c r="G24" s="157">
        <v>29743</v>
      </c>
      <c r="H24" s="158">
        <v>13172</v>
      </c>
      <c r="I24" s="158">
        <v>681</v>
      </c>
      <c r="J24" s="158">
        <v>361</v>
      </c>
      <c r="K24" s="158">
        <v>1652</v>
      </c>
      <c r="L24" s="158">
        <v>794</v>
      </c>
      <c r="M24" s="158">
        <v>23802</v>
      </c>
      <c r="N24" s="158">
        <v>10008</v>
      </c>
      <c r="O24" s="158">
        <v>58</v>
      </c>
      <c r="P24" s="158">
        <v>25</v>
      </c>
      <c r="Q24" s="158">
        <v>984</v>
      </c>
      <c r="R24" s="158">
        <v>434</v>
      </c>
      <c r="S24" s="158">
        <v>5941</v>
      </c>
      <c r="T24" s="158">
        <v>3164</v>
      </c>
      <c r="U24" s="158">
        <v>623</v>
      </c>
      <c r="V24" s="158">
        <v>336</v>
      </c>
      <c r="W24" s="158">
        <v>668</v>
      </c>
      <c r="X24" s="158">
        <v>360</v>
      </c>
      <c r="Z24" s="110">
        <v>15</v>
      </c>
    </row>
    <row r="25" spans="1:26" ht="12.75" customHeight="1">
      <c r="A25" s="171">
        <v>16</v>
      </c>
      <c r="B25" s="112"/>
      <c r="C25" s="109"/>
      <c r="D25" s="175"/>
      <c r="E25" s="159" t="s">
        <v>124</v>
      </c>
      <c r="F25" s="156">
        <v>32</v>
      </c>
      <c r="G25" s="157">
        <v>4563</v>
      </c>
      <c r="H25" s="158">
        <v>3760</v>
      </c>
      <c r="I25" s="158">
        <v>56</v>
      </c>
      <c r="J25" s="158">
        <v>47</v>
      </c>
      <c r="K25" s="158">
        <v>184</v>
      </c>
      <c r="L25" s="158">
        <v>152</v>
      </c>
      <c r="M25" s="158">
        <v>4176</v>
      </c>
      <c r="N25" s="158">
        <v>3438</v>
      </c>
      <c r="O25" s="158">
        <v>28</v>
      </c>
      <c r="P25" s="158">
        <v>21</v>
      </c>
      <c r="Q25" s="158">
        <v>150</v>
      </c>
      <c r="R25" s="158">
        <v>120</v>
      </c>
      <c r="S25" s="158">
        <v>387</v>
      </c>
      <c r="T25" s="158">
        <v>322</v>
      </c>
      <c r="U25" s="158">
        <v>28</v>
      </c>
      <c r="V25" s="158">
        <v>26</v>
      </c>
      <c r="W25" s="158">
        <v>34</v>
      </c>
      <c r="X25" s="158">
        <v>32</v>
      </c>
      <c r="Z25" s="110">
        <v>16</v>
      </c>
    </row>
    <row r="26" spans="1:26" ht="12.75" customHeight="1">
      <c r="A26" s="171">
        <v>17</v>
      </c>
      <c r="B26" s="112"/>
      <c r="C26" s="109"/>
      <c r="D26" s="175"/>
      <c r="E26" s="159" t="s">
        <v>109</v>
      </c>
      <c r="F26" s="156">
        <v>33</v>
      </c>
      <c r="G26" s="157">
        <v>7269</v>
      </c>
      <c r="H26" s="158">
        <v>5851</v>
      </c>
      <c r="I26" s="158">
        <v>80</v>
      </c>
      <c r="J26" s="158">
        <v>61</v>
      </c>
      <c r="K26" s="158">
        <v>183</v>
      </c>
      <c r="L26" s="158">
        <v>144</v>
      </c>
      <c r="M26" s="158">
        <v>6816</v>
      </c>
      <c r="N26" s="158">
        <v>5491</v>
      </c>
      <c r="O26" s="158">
        <v>11</v>
      </c>
      <c r="P26" s="158">
        <v>9</v>
      </c>
      <c r="Q26" s="158">
        <v>108</v>
      </c>
      <c r="R26" s="158">
        <v>87</v>
      </c>
      <c r="S26" s="158">
        <v>453</v>
      </c>
      <c r="T26" s="158">
        <v>360</v>
      </c>
      <c r="U26" s="158">
        <v>69</v>
      </c>
      <c r="V26" s="158">
        <v>52</v>
      </c>
      <c r="W26" s="158">
        <v>75</v>
      </c>
      <c r="X26" s="158">
        <v>57</v>
      </c>
      <c r="Z26" s="110">
        <v>17</v>
      </c>
    </row>
    <row r="27" spans="1:26" ht="12.75" customHeight="1">
      <c r="A27" s="171">
        <v>18</v>
      </c>
      <c r="B27" s="112"/>
      <c r="C27" s="109"/>
      <c r="D27" s="175"/>
      <c r="E27" s="159" t="s">
        <v>241</v>
      </c>
      <c r="F27" s="156">
        <v>36</v>
      </c>
      <c r="G27" s="157">
        <v>2091</v>
      </c>
      <c r="H27" s="158">
        <v>1059</v>
      </c>
      <c r="I27" s="158">
        <v>216</v>
      </c>
      <c r="J27" s="158">
        <v>86</v>
      </c>
      <c r="K27" s="158">
        <v>362</v>
      </c>
      <c r="L27" s="158">
        <v>170</v>
      </c>
      <c r="M27" s="158">
        <v>1247</v>
      </c>
      <c r="N27" s="158">
        <v>624</v>
      </c>
      <c r="O27" s="158">
        <v>52</v>
      </c>
      <c r="P27" s="158">
        <v>32</v>
      </c>
      <c r="Q27" s="158">
        <v>189</v>
      </c>
      <c r="R27" s="158">
        <v>116</v>
      </c>
      <c r="S27" s="158">
        <v>844</v>
      </c>
      <c r="T27" s="158">
        <v>435</v>
      </c>
      <c r="U27" s="158">
        <v>164</v>
      </c>
      <c r="V27" s="158">
        <v>54</v>
      </c>
      <c r="W27" s="158">
        <v>173</v>
      </c>
      <c r="X27" s="158">
        <v>54</v>
      </c>
      <c r="Z27" s="110">
        <v>18</v>
      </c>
    </row>
    <row r="28" spans="1:26" ht="12.75" customHeight="1">
      <c r="A28" s="171">
        <v>19</v>
      </c>
      <c r="B28" s="112"/>
      <c r="C28" s="109"/>
      <c r="D28" s="175"/>
      <c r="E28" s="159" t="s">
        <v>120</v>
      </c>
      <c r="F28" s="156">
        <v>37</v>
      </c>
      <c r="G28" s="157">
        <v>7430</v>
      </c>
      <c r="H28" s="158">
        <v>3255</v>
      </c>
      <c r="I28" s="158">
        <v>147</v>
      </c>
      <c r="J28" s="158">
        <v>68</v>
      </c>
      <c r="K28" s="158">
        <v>483</v>
      </c>
      <c r="L28" s="158">
        <v>212</v>
      </c>
      <c r="M28" s="158">
        <v>6267</v>
      </c>
      <c r="N28" s="158">
        <v>2768</v>
      </c>
      <c r="O28" s="158">
        <v>32</v>
      </c>
      <c r="P28" s="158">
        <v>14</v>
      </c>
      <c r="Q28" s="158">
        <v>331</v>
      </c>
      <c r="R28" s="158">
        <v>144</v>
      </c>
      <c r="S28" s="158">
        <v>1163</v>
      </c>
      <c r="T28" s="158">
        <v>487</v>
      </c>
      <c r="U28" s="158">
        <v>115</v>
      </c>
      <c r="V28" s="158">
        <v>54</v>
      </c>
      <c r="W28" s="158">
        <v>152</v>
      </c>
      <c r="X28" s="158">
        <v>68</v>
      </c>
      <c r="Z28" s="110">
        <v>19</v>
      </c>
    </row>
    <row r="29" spans="1:26" ht="12.75" customHeight="1">
      <c r="A29" s="171">
        <v>20</v>
      </c>
      <c r="B29" s="112"/>
      <c r="C29" s="109"/>
      <c r="D29" s="175"/>
      <c r="E29" s="159" t="s">
        <v>123</v>
      </c>
      <c r="F29" s="156">
        <v>39</v>
      </c>
      <c r="G29" s="157">
        <v>6422</v>
      </c>
      <c r="H29" s="158">
        <v>1721</v>
      </c>
      <c r="I29" s="158">
        <v>147</v>
      </c>
      <c r="J29" s="158">
        <v>53</v>
      </c>
      <c r="K29" s="158">
        <v>525</v>
      </c>
      <c r="L29" s="158">
        <v>181</v>
      </c>
      <c r="M29" s="158">
        <v>4894</v>
      </c>
      <c r="N29" s="158">
        <v>1239</v>
      </c>
      <c r="O29" s="158">
        <v>10</v>
      </c>
      <c r="P29" s="158">
        <v>6</v>
      </c>
      <c r="Q29" s="158">
        <v>328</v>
      </c>
      <c r="R29" s="158">
        <v>107</v>
      </c>
      <c r="S29" s="158">
        <v>1528</v>
      </c>
      <c r="T29" s="158">
        <v>482</v>
      </c>
      <c r="U29" s="158">
        <v>137</v>
      </c>
      <c r="V29" s="158">
        <v>47</v>
      </c>
      <c r="W29" s="158">
        <v>197</v>
      </c>
      <c r="X29" s="158">
        <v>74</v>
      </c>
      <c r="Z29" s="110">
        <v>20</v>
      </c>
    </row>
    <row r="30" spans="1:26" ht="12.75" customHeight="1">
      <c r="A30" s="171">
        <v>21</v>
      </c>
      <c r="B30" s="112"/>
      <c r="C30" s="109"/>
      <c r="D30" s="175"/>
      <c r="E30" s="159" t="s">
        <v>108</v>
      </c>
      <c r="F30" s="156">
        <v>40</v>
      </c>
      <c r="G30" s="157">
        <v>5909</v>
      </c>
      <c r="H30" s="158">
        <v>2823</v>
      </c>
      <c r="I30" s="158">
        <v>94</v>
      </c>
      <c r="J30" s="158">
        <v>53</v>
      </c>
      <c r="K30" s="158">
        <v>361</v>
      </c>
      <c r="L30" s="158">
        <v>185</v>
      </c>
      <c r="M30" s="158">
        <v>4920</v>
      </c>
      <c r="N30" s="158">
        <v>2275</v>
      </c>
      <c r="O30" s="158">
        <v>8</v>
      </c>
      <c r="P30" s="158">
        <v>5</v>
      </c>
      <c r="Q30" s="158">
        <v>251</v>
      </c>
      <c r="R30" s="158">
        <v>118</v>
      </c>
      <c r="S30" s="158">
        <v>989</v>
      </c>
      <c r="T30" s="158">
        <v>548</v>
      </c>
      <c r="U30" s="158">
        <v>86</v>
      </c>
      <c r="V30" s="158">
        <v>48</v>
      </c>
      <c r="W30" s="158">
        <v>110</v>
      </c>
      <c r="X30" s="158">
        <v>67</v>
      </c>
      <c r="Z30" s="110">
        <v>21</v>
      </c>
    </row>
    <row r="31" spans="1:26" ht="12.75" customHeight="1">
      <c r="A31" s="171">
        <v>22</v>
      </c>
      <c r="B31" s="112"/>
      <c r="C31" s="109"/>
      <c r="D31" s="175"/>
      <c r="E31" s="159" t="s">
        <v>121</v>
      </c>
      <c r="F31" s="156">
        <v>41</v>
      </c>
      <c r="G31" s="157">
        <v>2417</v>
      </c>
      <c r="H31" s="158">
        <v>1766</v>
      </c>
      <c r="I31" s="158">
        <v>64</v>
      </c>
      <c r="J31" s="158">
        <v>45</v>
      </c>
      <c r="K31" s="158">
        <v>133</v>
      </c>
      <c r="L31" s="158">
        <v>96</v>
      </c>
      <c r="M31" s="158">
        <v>2042</v>
      </c>
      <c r="N31" s="158">
        <v>1503</v>
      </c>
      <c r="O31" s="158">
        <v>50</v>
      </c>
      <c r="P31" s="158">
        <v>35</v>
      </c>
      <c r="Q31" s="158">
        <v>111</v>
      </c>
      <c r="R31" s="158">
        <v>79</v>
      </c>
      <c r="S31" s="158">
        <v>375</v>
      </c>
      <c r="T31" s="158">
        <v>263</v>
      </c>
      <c r="U31" s="158">
        <v>14</v>
      </c>
      <c r="V31" s="158">
        <v>10</v>
      </c>
      <c r="W31" s="158">
        <v>22</v>
      </c>
      <c r="X31" s="158">
        <v>17</v>
      </c>
      <c r="Z31" s="110">
        <v>22</v>
      </c>
    </row>
    <row r="32" spans="1:26" ht="12.75" customHeight="1">
      <c r="A32" s="171">
        <v>23</v>
      </c>
      <c r="B32" s="112"/>
      <c r="C32" s="109"/>
      <c r="D32" s="175"/>
      <c r="E32" s="159" t="s">
        <v>438</v>
      </c>
      <c r="F32" s="156">
        <v>43</v>
      </c>
      <c r="G32" s="157">
        <v>1234</v>
      </c>
      <c r="H32" s="158">
        <v>575</v>
      </c>
      <c r="I32" s="158">
        <v>24</v>
      </c>
      <c r="J32" s="158">
        <v>13</v>
      </c>
      <c r="K32" s="158">
        <v>75</v>
      </c>
      <c r="L32" s="158">
        <v>43</v>
      </c>
      <c r="M32" s="158">
        <v>1013</v>
      </c>
      <c r="N32" s="158">
        <v>475</v>
      </c>
      <c r="O32" s="158">
        <v>7</v>
      </c>
      <c r="P32" s="158">
        <v>4</v>
      </c>
      <c r="Q32" s="158">
        <v>63</v>
      </c>
      <c r="R32" s="158">
        <v>36</v>
      </c>
      <c r="S32" s="158">
        <v>221</v>
      </c>
      <c r="T32" s="158">
        <v>100</v>
      </c>
      <c r="U32" s="158">
        <v>17</v>
      </c>
      <c r="V32" s="158">
        <v>9</v>
      </c>
      <c r="W32" s="158">
        <v>12</v>
      </c>
      <c r="X32" s="158">
        <v>7</v>
      </c>
      <c r="Z32" s="110">
        <v>23</v>
      </c>
    </row>
    <row r="33" spans="1:26" ht="12.75" customHeight="1">
      <c r="A33" s="180">
        <v>24</v>
      </c>
      <c r="B33" s="112"/>
      <c r="C33" s="109"/>
      <c r="D33" s="175"/>
      <c r="E33" s="159" t="s">
        <v>110</v>
      </c>
      <c r="F33" s="156">
        <v>44</v>
      </c>
      <c r="G33" s="157">
        <v>5036</v>
      </c>
      <c r="H33" s="158">
        <v>2899</v>
      </c>
      <c r="I33" s="158">
        <v>53</v>
      </c>
      <c r="J33" s="158">
        <v>28</v>
      </c>
      <c r="K33" s="158">
        <v>354</v>
      </c>
      <c r="L33" s="158">
        <v>211</v>
      </c>
      <c r="M33" s="158">
        <v>4799</v>
      </c>
      <c r="N33" s="158">
        <v>2765</v>
      </c>
      <c r="O33" s="158">
        <v>33</v>
      </c>
      <c r="P33" s="158">
        <v>18</v>
      </c>
      <c r="Q33" s="158">
        <v>319</v>
      </c>
      <c r="R33" s="158">
        <v>194</v>
      </c>
      <c r="S33" s="158">
        <v>237</v>
      </c>
      <c r="T33" s="158">
        <v>134</v>
      </c>
      <c r="U33" s="158">
        <v>20</v>
      </c>
      <c r="V33" s="158">
        <v>10</v>
      </c>
      <c r="W33" s="158">
        <v>35</v>
      </c>
      <c r="X33" s="158">
        <v>17</v>
      </c>
      <c r="Z33" s="110">
        <v>24</v>
      </c>
    </row>
    <row r="34" spans="1:26" ht="12.75" customHeight="1">
      <c r="A34" s="171">
        <v>25</v>
      </c>
      <c r="B34" s="112"/>
      <c r="C34" s="109"/>
      <c r="D34" s="175"/>
      <c r="E34" s="159" t="s">
        <v>114</v>
      </c>
      <c r="F34" s="156">
        <v>49</v>
      </c>
      <c r="G34" s="157">
        <v>15618</v>
      </c>
      <c r="H34" s="158">
        <v>10154</v>
      </c>
      <c r="I34" s="158">
        <v>383</v>
      </c>
      <c r="J34" s="158">
        <v>252</v>
      </c>
      <c r="K34" s="158">
        <v>881</v>
      </c>
      <c r="L34" s="158">
        <v>581</v>
      </c>
      <c r="M34" s="158">
        <v>12938</v>
      </c>
      <c r="N34" s="158">
        <v>8457</v>
      </c>
      <c r="O34" s="158">
        <v>237</v>
      </c>
      <c r="P34" s="158">
        <v>168</v>
      </c>
      <c r="Q34" s="158">
        <v>683</v>
      </c>
      <c r="R34" s="158">
        <v>463</v>
      </c>
      <c r="S34" s="158">
        <v>2680</v>
      </c>
      <c r="T34" s="158">
        <v>1697</v>
      </c>
      <c r="U34" s="158">
        <v>146</v>
      </c>
      <c r="V34" s="158">
        <v>84</v>
      </c>
      <c r="W34" s="158">
        <v>198</v>
      </c>
      <c r="X34" s="158">
        <v>118</v>
      </c>
      <c r="Z34" s="110">
        <v>25</v>
      </c>
    </row>
    <row r="35" spans="1:26" ht="12.75" customHeight="1">
      <c r="A35" s="171">
        <v>26</v>
      </c>
      <c r="B35" s="112"/>
      <c r="C35" s="109"/>
      <c r="D35" s="175"/>
      <c r="E35" s="159" t="s">
        <v>132</v>
      </c>
      <c r="F35" s="156">
        <v>50</v>
      </c>
      <c r="G35" s="157">
        <v>2653</v>
      </c>
      <c r="H35" s="158">
        <v>1860</v>
      </c>
      <c r="I35" s="158">
        <v>129</v>
      </c>
      <c r="J35" s="158">
        <v>93</v>
      </c>
      <c r="K35" s="158">
        <v>311</v>
      </c>
      <c r="L35" s="158">
        <v>237</v>
      </c>
      <c r="M35" s="158">
        <v>2302</v>
      </c>
      <c r="N35" s="158">
        <v>1632</v>
      </c>
      <c r="O35" s="158">
        <v>110</v>
      </c>
      <c r="P35" s="158">
        <v>83</v>
      </c>
      <c r="Q35" s="158">
        <v>281</v>
      </c>
      <c r="R35" s="158">
        <v>219</v>
      </c>
      <c r="S35" s="158">
        <v>351</v>
      </c>
      <c r="T35" s="158">
        <v>228</v>
      </c>
      <c r="U35" s="158">
        <v>19</v>
      </c>
      <c r="V35" s="158">
        <v>10</v>
      </c>
      <c r="W35" s="158">
        <v>30</v>
      </c>
      <c r="X35" s="158">
        <v>18</v>
      </c>
      <c r="Z35" s="110">
        <v>26</v>
      </c>
    </row>
    <row r="36" spans="1:26" ht="12.75" customHeight="1">
      <c r="A36" s="171">
        <v>27</v>
      </c>
      <c r="B36" s="112"/>
      <c r="C36" s="109"/>
      <c r="D36" s="175"/>
      <c r="E36" s="159" t="s">
        <v>279</v>
      </c>
      <c r="F36" s="156">
        <v>58</v>
      </c>
      <c r="G36" s="157">
        <v>1091</v>
      </c>
      <c r="H36" s="158">
        <v>486</v>
      </c>
      <c r="I36" s="158">
        <v>51</v>
      </c>
      <c r="J36" s="158">
        <v>35</v>
      </c>
      <c r="K36" s="158">
        <v>55</v>
      </c>
      <c r="L36" s="158">
        <v>36</v>
      </c>
      <c r="M36" s="158">
        <v>787</v>
      </c>
      <c r="N36" s="158">
        <v>336</v>
      </c>
      <c r="O36" s="158" t="s">
        <v>212</v>
      </c>
      <c r="P36" s="158" t="s">
        <v>212</v>
      </c>
      <c r="Q36" s="158">
        <v>6</v>
      </c>
      <c r="R36" s="158">
        <v>3</v>
      </c>
      <c r="S36" s="158">
        <v>304</v>
      </c>
      <c r="T36" s="158">
        <v>150</v>
      </c>
      <c r="U36" s="158">
        <v>51</v>
      </c>
      <c r="V36" s="158">
        <v>35</v>
      </c>
      <c r="W36" s="158">
        <v>49</v>
      </c>
      <c r="X36" s="158">
        <v>33</v>
      </c>
      <c r="Z36" s="110">
        <v>27</v>
      </c>
    </row>
    <row r="37" spans="1:26" ht="12.75" customHeight="1">
      <c r="A37" s="171">
        <v>28</v>
      </c>
      <c r="B37" s="112"/>
      <c r="C37" s="109"/>
      <c r="D37" s="175"/>
      <c r="E37" s="159" t="s">
        <v>116</v>
      </c>
      <c r="F37" s="156">
        <v>61</v>
      </c>
      <c r="G37" s="157">
        <v>2738</v>
      </c>
      <c r="H37" s="158">
        <v>1188</v>
      </c>
      <c r="I37" s="158">
        <v>155</v>
      </c>
      <c r="J37" s="158">
        <v>56</v>
      </c>
      <c r="K37" s="158">
        <v>300</v>
      </c>
      <c r="L37" s="158">
        <v>99</v>
      </c>
      <c r="M37" s="158">
        <v>2058</v>
      </c>
      <c r="N37" s="158">
        <v>974</v>
      </c>
      <c r="O37" s="158">
        <v>93</v>
      </c>
      <c r="P37" s="158">
        <v>34</v>
      </c>
      <c r="Q37" s="158">
        <v>207</v>
      </c>
      <c r="R37" s="158">
        <v>68</v>
      </c>
      <c r="S37" s="158">
        <v>680</v>
      </c>
      <c r="T37" s="158">
        <v>214</v>
      </c>
      <c r="U37" s="158">
        <v>62</v>
      </c>
      <c r="V37" s="158">
        <v>22</v>
      </c>
      <c r="W37" s="158">
        <v>93</v>
      </c>
      <c r="X37" s="158">
        <v>31</v>
      </c>
      <c r="Z37" s="110">
        <v>28</v>
      </c>
    </row>
    <row r="38" spans="1:26" ht="12.75" customHeight="1">
      <c r="A38" s="171">
        <v>29</v>
      </c>
      <c r="B38" s="112"/>
      <c r="C38" s="109"/>
      <c r="D38" s="175"/>
      <c r="E38" s="159" t="s">
        <v>119</v>
      </c>
      <c r="F38" s="156">
        <v>63</v>
      </c>
      <c r="G38" s="157">
        <v>9816</v>
      </c>
      <c r="H38" s="158">
        <v>2420</v>
      </c>
      <c r="I38" s="158">
        <v>341</v>
      </c>
      <c r="J38" s="158">
        <v>94</v>
      </c>
      <c r="K38" s="158">
        <v>1078</v>
      </c>
      <c r="L38" s="158">
        <v>294</v>
      </c>
      <c r="M38" s="158">
        <v>6398</v>
      </c>
      <c r="N38" s="158">
        <v>1549</v>
      </c>
      <c r="O38" s="158">
        <v>35</v>
      </c>
      <c r="P38" s="158">
        <v>15</v>
      </c>
      <c r="Q38" s="158">
        <v>556</v>
      </c>
      <c r="R38" s="158">
        <v>163</v>
      </c>
      <c r="S38" s="158">
        <v>3418</v>
      </c>
      <c r="T38" s="158">
        <v>871</v>
      </c>
      <c r="U38" s="158">
        <v>306</v>
      </c>
      <c r="V38" s="158">
        <v>79</v>
      </c>
      <c r="W38" s="158">
        <v>522</v>
      </c>
      <c r="X38" s="158">
        <v>131</v>
      </c>
      <c r="Z38" s="110">
        <v>29</v>
      </c>
    </row>
    <row r="39" spans="1:26" ht="12.75" customHeight="1">
      <c r="A39" s="171">
        <v>30</v>
      </c>
      <c r="B39" s="112"/>
      <c r="C39" s="109"/>
      <c r="D39" s="175"/>
      <c r="E39" s="159" t="s">
        <v>213</v>
      </c>
      <c r="F39" s="156">
        <v>64</v>
      </c>
      <c r="G39" s="157">
        <v>5641</v>
      </c>
      <c r="H39" s="158">
        <v>1103</v>
      </c>
      <c r="I39" s="158">
        <v>124</v>
      </c>
      <c r="J39" s="158">
        <v>50</v>
      </c>
      <c r="K39" s="158">
        <v>441</v>
      </c>
      <c r="L39" s="158">
        <v>89</v>
      </c>
      <c r="M39" s="158">
        <v>2765</v>
      </c>
      <c r="N39" s="158">
        <v>344</v>
      </c>
      <c r="O39" s="158" t="s">
        <v>212</v>
      </c>
      <c r="P39" s="158" t="s">
        <v>212</v>
      </c>
      <c r="Q39" s="158">
        <v>224</v>
      </c>
      <c r="R39" s="158">
        <v>17</v>
      </c>
      <c r="S39" s="158">
        <v>2876</v>
      </c>
      <c r="T39" s="158">
        <v>759</v>
      </c>
      <c r="U39" s="158">
        <v>124</v>
      </c>
      <c r="V39" s="158">
        <v>50</v>
      </c>
      <c r="W39" s="158">
        <v>217</v>
      </c>
      <c r="X39" s="158">
        <v>72</v>
      </c>
      <c r="Z39" s="110">
        <v>30</v>
      </c>
    </row>
    <row r="40" spans="1:26" ht="12.75" customHeight="1">
      <c r="A40" s="171">
        <v>31</v>
      </c>
      <c r="B40" s="112"/>
      <c r="C40" s="109"/>
      <c r="D40" s="175"/>
      <c r="E40" s="159" t="s">
        <v>129</v>
      </c>
      <c r="F40" s="156">
        <v>65</v>
      </c>
      <c r="G40" s="157">
        <v>1258</v>
      </c>
      <c r="H40" s="158">
        <v>239</v>
      </c>
      <c r="I40" s="158">
        <v>28</v>
      </c>
      <c r="J40" s="158">
        <v>5</v>
      </c>
      <c r="K40" s="158">
        <v>66</v>
      </c>
      <c r="L40" s="158">
        <v>14</v>
      </c>
      <c r="M40" s="158">
        <v>937</v>
      </c>
      <c r="N40" s="158">
        <v>155</v>
      </c>
      <c r="O40" s="158" t="s">
        <v>212</v>
      </c>
      <c r="P40" s="158" t="s">
        <v>212</v>
      </c>
      <c r="Q40" s="158">
        <v>31</v>
      </c>
      <c r="R40" s="158">
        <v>6</v>
      </c>
      <c r="S40" s="158">
        <v>321</v>
      </c>
      <c r="T40" s="158">
        <v>84</v>
      </c>
      <c r="U40" s="158">
        <v>28</v>
      </c>
      <c r="V40" s="158">
        <v>5</v>
      </c>
      <c r="W40" s="158">
        <v>35</v>
      </c>
      <c r="X40" s="158">
        <v>8</v>
      </c>
      <c r="Z40" s="110">
        <v>31</v>
      </c>
    </row>
    <row r="41" spans="1:26" ht="12.75" customHeight="1">
      <c r="A41" s="171">
        <v>32</v>
      </c>
      <c r="B41" s="112"/>
      <c r="C41" s="109"/>
      <c r="D41" s="175"/>
      <c r="E41" s="159" t="s">
        <v>115</v>
      </c>
      <c r="F41" s="156">
        <v>71</v>
      </c>
      <c r="G41" s="157">
        <v>21512</v>
      </c>
      <c r="H41" s="158">
        <v>5050</v>
      </c>
      <c r="I41" s="158">
        <v>617</v>
      </c>
      <c r="J41" s="158">
        <v>166</v>
      </c>
      <c r="K41" s="158">
        <v>1825</v>
      </c>
      <c r="L41" s="158">
        <v>529</v>
      </c>
      <c r="M41" s="158">
        <v>14389</v>
      </c>
      <c r="N41" s="158">
        <v>2897</v>
      </c>
      <c r="O41" s="158">
        <v>86</v>
      </c>
      <c r="P41" s="158">
        <v>17</v>
      </c>
      <c r="Q41" s="158">
        <v>1025</v>
      </c>
      <c r="R41" s="158">
        <v>282</v>
      </c>
      <c r="S41" s="158">
        <v>7123</v>
      </c>
      <c r="T41" s="158">
        <v>2153</v>
      </c>
      <c r="U41" s="158">
        <v>531</v>
      </c>
      <c r="V41" s="158">
        <v>149</v>
      </c>
      <c r="W41" s="158">
        <v>800</v>
      </c>
      <c r="X41" s="158">
        <v>247</v>
      </c>
      <c r="Z41" s="110">
        <v>32</v>
      </c>
    </row>
    <row r="42" spans="1:26" ht="12.75" customHeight="1">
      <c r="A42" s="171">
        <v>33</v>
      </c>
      <c r="B42" s="112"/>
      <c r="C42" s="109"/>
      <c r="D42" s="175"/>
      <c r="E42" s="159" t="s">
        <v>374</v>
      </c>
      <c r="F42" s="156">
        <v>72</v>
      </c>
      <c r="G42" s="157">
        <v>1053</v>
      </c>
      <c r="H42" s="158">
        <v>321</v>
      </c>
      <c r="I42" s="158">
        <v>20</v>
      </c>
      <c r="J42" s="158">
        <v>7</v>
      </c>
      <c r="K42" s="158">
        <v>79</v>
      </c>
      <c r="L42" s="158">
        <v>25</v>
      </c>
      <c r="M42" s="158">
        <v>761</v>
      </c>
      <c r="N42" s="158">
        <v>201</v>
      </c>
      <c r="O42" s="158" t="s">
        <v>212</v>
      </c>
      <c r="P42" s="158" t="s">
        <v>212</v>
      </c>
      <c r="Q42" s="158">
        <v>53</v>
      </c>
      <c r="R42" s="158">
        <v>16</v>
      </c>
      <c r="S42" s="158">
        <v>292</v>
      </c>
      <c r="T42" s="158">
        <v>120</v>
      </c>
      <c r="U42" s="158">
        <v>20</v>
      </c>
      <c r="V42" s="158">
        <v>7</v>
      </c>
      <c r="W42" s="158">
        <v>26</v>
      </c>
      <c r="X42" s="158">
        <v>9</v>
      </c>
      <c r="Z42" s="110">
        <v>33</v>
      </c>
    </row>
    <row r="43" spans="1:26" ht="12.75" customHeight="1">
      <c r="A43" s="171">
        <v>34</v>
      </c>
      <c r="B43" s="112"/>
      <c r="C43" s="109"/>
      <c r="D43" s="175"/>
      <c r="E43" s="159" t="s">
        <v>118</v>
      </c>
      <c r="F43" s="156">
        <v>74</v>
      </c>
      <c r="G43" s="157">
        <v>2172</v>
      </c>
      <c r="H43" s="158">
        <v>1746</v>
      </c>
      <c r="I43" s="158">
        <v>57</v>
      </c>
      <c r="J43" s="158">
        <v>39</v>
      </c>
      <c r="K43" s="158">
        <v>243</v>
      </c>
      <c r="L43" s="158">
        <v>180</v>
      </c>
      <c r="M43" s="158">
        <v>1987</v>
      </c>
      <c r="N43" s="158">
        <v>1586</v>
      </c>
      <c r="O43" s="158">
        <v>46</v>
      </c>
      <c r="P43" s="158">
        <v>30</v>
      </c>
      <c r="Q43" s="158">
        <v>227</v>
      </c>
      <c r="R43" s="158">
        <v>165</v>
      </c>
      <c r="S43" s="158">
        <v>185</v>
      </c>
      <c r="T43" s="158">
        <v>160</v>
      </c>
      <c r="U43" s="158">
        <v>11</v>
      </c>
      <c r="V43" s="158">
        <v>9</v>
      </c>
      <c r="W43" s="158">
        <v>16</v>
      </c>
      <c r="X43" s="158">
        <v>15</v>
      </c>
      <c r="Z43" s="110">
        <v>34</v>
      </c>
    </row>
    <row r="44" spans="1:26" ht="22.35" customHeight="1">
      <c r="A44" s="315" t="s">
        <v>214</v>
      </c>
      <c r="B44" s="315"/>
      <c r="C44" s="315"/>
      <c r="D44" s="315"/>
      <c r="E44" s="315"/>
      <c r="F44" s="315"/>
      <c r="G44" s="315"/>
      <c r="H44" s="315"/>
      <c r="I44" s="315"/>
      <c r="J44" s="315"/>
      <c r="K44" s="315"/>
      <c r="L44" s="315"/>
      <c r="M44" s="315" t="s">
        <v>214</v>
      </c>
      <c r="N44" s="315"/>
      <c r="O44" s="315"/>
      <c r="P44" s="315"/>
      <c r="Q44" s="315"/>
      <c r="R44" s="315"/>
      <c r="S44" s="315"/>
      <c r="T44" s="315"/>
      <c r="U44" s="315"/>
      <c r="V44" s="315"/>
      <c r="W44" s="315"/>
      <c r="X44" s="315"/>
      <c r="Y44" s="315"/>
      <c r="Z44" s="315"/>
    </row>
    <row r="45" spans="1:26" ht="12.75" customHeight="1">
      <c r="A45" s="170">
        <v>35</v>
      </c>
      <c r="B45" s="112"/>
      <c r="C45" s="109"/>
      <c r="D45" s="343" t="s">
        <v>18</v>
      </c>
      <c r="E45" s="343"/>
      <c r="F45" s="153"/>
      <c r="G45" s="154">
        <v>490</v>
      </c>
      <c r="H45" s="155">
        <v>229</v>
      </c>
      <c r="I45" s="155">
        <v>11</v>
      </c>
      <c r="J45" s="155">
        <v>5</v>
      </c>
      <c r="K45" s="155">
        <v>80</v>
      </c>
      <c r="L45" s="155">
        <v>34</v>
      </c>
      <c r="M45" s="155">
        <v>444</v>
      </c>
      <c r="N45" s="155">
        <v>212</v>
      </c>
      <c r="O45" s="155">
        <v>8</v>
      </c>
      <c r="P45" s="155">
        <v>4</v>
      </c>
      <c r="Q45" s="155">
        <v>70</v>
      </c>
      <c r="R45" s="155">
        <v>29</v>
      </c>
      <c r="S45" s="155">
        <v>46</v>
      </c>
      <c r="T45" s="155">
        <v>17</v>
      </c>
      <c r="U45" s="155">
        <v>3</v>
      </c>
      <c r="V45" s="155">
        <v>1</v>
      </c>
      <c r="W45" s="155">
        <v>10</v>
      </c>
      <c r="X45" s="155">
        <v>5</v>
      </c>
      <c r="Z45" s="108">
        <v>35</v>
      </c>
    </row>
    <row r="46" spans="1:26" ht="22.35" customHeight="1">
      <c r="A46" s="315" t="s">
        <v>31</v>
      </c>
      <c r="B46" s="315"/>
      <c r="C46" s="315"/>
      <c r="D46" s="315"/>
      <c r="E46" s="315"/>
      <c r="F46" s="315"/>
      <c r="G46" s="315"/>
      <c r="H46" s="315"/>
      <c r="I46" s="315"/>
      <c r="J46" s="315"/>
      <c r="K46" s="315"/>
      <c r="L46" s="315"/>
      <c r="M46" s="315" t="s">
        <v>31</v>
      </c>
      <c r="N46" s="315"/>
      <c r="O46" s="315"/>
      <c r="P46" s="315"/>
      <c r="Q46" s="315"/>
      <c r="R46" s="315"/>
      <c r="S46" s="315"/>
      <c r="T46" s="315"/>
      <c r="U46" s="315"/>
      <c r="V46" s="315"/>
      <c r="W46" s="315"/>
      <c r="X46" s="315"/>
      <c r="Y46" s="315"/>
      <c r="Z46" s="315"/>
    </row>
    <row r="47" spans="1:26" ht="12.75" customHeight="1">
      <c r="A47" s="170">
        <v>36</v>
      </c>
      <c r="B47" s="112"/>
      <c r="C47" s="109"/>
      <c r="D47" s="343" t="s">
        <v>18</v>
      </c>
      <c r="E47" s="343"/>
      <c r="F47" s="153"/>
      <c r="G47" s="154">
        <v>3385</v>
      </c>
      <c r="H47" s="155">
        <v>1861</v>
      </c>
      <c r="I47" s="155">
        <v>27</v>
      </c>
      <c r="J47" s="155">
        <v>19</v>
      </c>
      <c r="K47" s="155">
        <v>52</v>
      </c>
      <c r="L47" s="155">
        <v>31</v>
      </c>
      <c r="M47" s="155">
        <v>2308</v>
      </c>
      <c r="N47" s="155">
        <v>1230</v>
      </c>
      <c r="O47" s="155">
        <v>11</v>
      </c>
      <c r="P47" s="155">
        <v>9</v>
      </c>
      <c r="Q47" s="155">
        <v>29</v>
      </c>
      <c r="R47" s="155">
        <v>16</v>
      </c>
      <c r="S47" s="155">
        <v>1077</v>
      </c>
      <c r="T47" s="155">
        <v>631</v>
      </c>
      <c r="U47" s="155">
        <v>16</v>
      </c>
      <c r="V47" s="155">
        <v>10</v>
      </c>
      <c r="W47" s="155">
        <v>23</v>
      </c>
      <c r="X47" s="155">
        <v>15</v>
      </c>
      <c r="Z47" s="108">
        <v>36</v>
      </c>
    </row>
    <row r="48" spans="1:26" ht="12.75" customHeight="1">
      <c r="A48" s="170"/>
      <c r="B48" s="112"/>
      <c r="C48" s="109"/>
      <c r="D48" s="344" t="s">
        <v>32</v>
      </c>
      <c r="E48" s="344"/>
      <c r="F48" s="153"/>
      <c r="G48" s="154"/>
      <c r="H48" s="155"/>
      <c r="I48" s="155"/>
      <c r="J48" s="155"/>
      <c r="K48" s="155"/>
      <c r="L48" s="155"/>
      <c r="M48" s="155"/>
      <c r="N48" s="155"/>
      <c r="O48" s="155"/>
      <c r="P48" s="155"/>
      <c r="Q48" s="155"/>
      <c r="R48" s="155"/>
      <c r="S48" s="155"/>
      <c r="T48" s="155"/>
      <c r="U48" s="155"/>
      <c r="V48" s="155"/>
      <c r="W48" s="155"/>
      <c r="X48" s="155"/>
      <c r="Z48" s="108"/>
    </row>
    <row r="49" spans="1:26" ht="12.75" customHeight="1">
      <c r="A49" s="171">
        <v>37</v>
      </c>
      <c r="B49" s="112"/>
      <c r="C49" s="109"/>
      <c r="D49" s="175"/>
      <c r="E49" s="159" t="s">
        <v>113</v>
      </c>
      <c r="F49" s="156">
        <v>48</v>
      </c>
      <c r="G49" s="157">
        <v>23</v>
      </c>
      <c r="H49" s="158">
        <v>20</v>
      </c>
      <c r="I49" s="158" t="s">
        <v>212</v>
      </c>
      <c r="J49" s="158" t="s">
        <v>212</v>
      </c>
      <c r="K49" s="158" t="s">
        <v>212</v>
      </c>
      <c r="L49" s="158" t="s">
        <v>212</v>
      </c>
      <c r="M49" s="158">
        <v>13</v>
      </c>
      <c r="N49" s="158">
        <v>11</v>
      </c>
      <c r="O49" s="158" t="s">
        <v>212</v>
      </c>
      <c r="P49" s="158" t="s">
        <v>212</v>
      </c>
      <c r="Q49" s="158" t="s">
        <v>212</v>
      </c>
      <c r="R49" s="158" t="s">
        <v>212</v>
      </c>
      <c r="S49" s="158">
        <v>10</v>
      </c>
      <c r="T49" s="158">
        <v>9</v>
      </c>
      <c r="U49" s="158" t="s">
        <v>212</v>
      </c>
      <c r="V49" s="158" t="s">
        <v>212</v>
      </c>
      <c r="W49" s="158" t="s">
        <v>212</v>
      </c>
      <c r="X49" s="158" t="s">
        <v>212</v>
      </c>
      <c r="Z49" s="110">
        <v>37</v>
      </c>
    </row>
    <row r="50" spans="1:26" ht="12.75" customHeight="1">
      <c r="A50" s="171">
        <v>38</v>
      </c>
      <c r="B50" s="112"/>
      <c r="C50" s="109"/>
      <c r="D50" s="175"/>
      <c r="E50" s="159" t="s">
        <v>375</v>
      </c>
      <c r="F50" s="156">
        <v>77</v>
      </c>
      <c r="G50" s="157">
        <v>403</v>
      </c>
      <c r="H50" s="158">
        <v>226</v>
      </c>
      <c r="I50" s="158">
        <v>13</v>
      </c>
      <c r="J50" s="158">
        <v>8</v>
      </c>
      <c r="K50" s="158">
        <v>17</v>
      </c>
      <c r="L50" s="158">
        <v>10</v>
      </c>
      <c r="M50" s="158">
        <v>289</v>
      </c>
      <c r="N50" s="158">
        <v>148</v>
      </c>
      <c r="O50" s="158">
        <v>6</v>
      </c>
      <c r="P50" s="158">
        <v>4</v>
      </c>
      <c r="Q50" s="158">
        <v>13</v>
      </c>
      <c r="R50" s="158">
        <v>7</v>
      </c>
      <c r="S50" s="158">
        <v>114</v>
      </c>
      <c r="T50" s="158">
        <v>78</v>
      </c>
      <c r="U50" s="158">
        <v>7</v>
      </c>
      <c r="V50" s="158">
        <v>4</v>
      </c>
      <c r="W50" s="158">
        <v>4</v>
      </c>
      <c r="X50" s="158">
        <v>3</v>
      </c>
      <c r="Z50" s="110">
        <v>38</v>
      </c>
    </row>
    <row r="51" spans="1:26" ht="22.35" customHeight="1">
      <c r="A51" s="315" t="s">
        <v>280</v>
      </c>
      <c r="B51" s="315"/>
      <c r="C51" s="315"/>
      <c r="D51" s="315"/>
      <c r="E51" s="315"/>
      <c r="F51" s="315"/>
      <c r="G51" s="315"/>
      <c r="H51" s="315"/>
      <c r="I51" s="315"/>
      <c r="J51" s="315"/>
      <c r="K51" s="315"/>
      <c r="L51" s="315"/>
      <c r="M51" s="315" t="s">
        <v>280</v>
      </c>
      <c r="N51" s="315"/>
      <c r="O51" s="315"/>
      <c r="P51" s="315"/>
      <c r="Q51" s="315"/>
      <c r="R51" s="315"/>
      <c r="S51" s="315"/>
      <c r="T51" s="315"/>
      <c r="U51" s="315"/>
      <c r="V51" s="315"/>
      <c r="W51" s="315"/>
      <c r="X51" s="315"/>
      <c r="Y51" s="315"/>
      <c r="Z51" s="315"/>
    </row>
    <row r="52" spans="1:26" ht="12.75" customHeight="1">
      <c r="A52" s="170">
        <v>39</v>
      </c>
      <c r="B52" s="112"/>
      <c r="C52" s="109"/>
      <c r="D52" s="343" t="s">
        <v>18</v>
      </c>
      <c r="E52" s="343"/>
      <c r="F52" s="153"/>
      <c r="G52" s="154">
        <v>134270</v>
      </c>
      <c r="H52" s="155">
        <v>59153</v>
      </c>
      <c r="I52" s="155">
        <v>3757</v>
      </c>
      <c r="J52" s="155">
        <v>1589</v>
      </c>
      <c r="K52" s="155">
        <v>7982</v>
      </c>
      <c r="L52" s="155">
        <v>3242</v>
      </c>
      <c r="M52" s="155">
        <v>113858</v>
      </c>
      <c r="N52" s="155">
        <v>51133</v>
      </c>
      <c r="O52" s="155">
        <v>1465</v>
      </c>
      <c r="P52" s="155">
        <v>715</v>
      </c>
      <c r="Q52" s="155">
        <v>5507</v>
      </c>
      <c r="R52" s="155">
        <v>2357</v>
      </c>
      <c r="S52" s="155">
        <v>20412</v>
      </c>
      <c r="T52" s="155">
        <v>8020</v>
      </c>
      <c r="U52" s="155">
        <v>2292</v>
      </c>
      <c r="V52" s="155">
        <v>874</v>
      </c>
      <c r="W52" s="155">
        <v>2475</v>
      </c>
      <c r="X52" s="155">
        <v>885</v>
      </c>
      <c r="Z52" s="108">
        <v>39</v>
      </c>
    </row>
    <row r="53" spans="1:26" ht="12.75" customHeight="1">
      <c r="A53" s="170"/>
      <c r="B53" s="112"/>
      <c r="C53" s="109"/>
      <c r="D53" s="344" t="s">
        <v>32</v>
      </c>
      <c r="E53" s="344"/>
      <c r="F53" s="153"/>
      <c r="G53" s="154"/>
      <c r="H53" s="155"/>
      <c r="I53" s="155"/>
      <c r="J53" s="155"/>
      <c r="K53" s="155"/>
      <c r="L53" s="155"/>
      <c r="M53" s="155"/>
      <c r="N53" s="155"/>
      <c r="O53" s="155"/>
      <c r="P53" s="155"/>
      <c r="Q53" s="155"/>
      <c r="R53" s="155"/>
      <c r="S53" s="155"/>
      <c r="T53" s="155"/>
      <c r="U53" s="155"/>
      <c r="V53" s="155"/>
      <c r="W53" s="155"/>
      <c r="X53" s="155"/>
      <c r="Z53" s="108"/>
    </row>
    <row r="54" spans="1:26" ht="12.75" customHeight="1">
      <c r="A54" s="171">
        <v>40</v>
      </c>
      <c r="B54" s="112"/>
      <c r="C54" s="109"/>
      <c r="D54" s="175"/>
      <c r="E54" s="159" t="s">
        <v>126</v>
      </c>
      <c r="F54" s="156">
        <v>11</v>
      </c>
      <c r="G54" s="157">
        <v>20</v>
      </c>
      <c r="H54" s="158">
        <v>19</v>
      </c>
      <c r="I54" s="158" t="s">
        <v>212</v>
      </c>
      <c r="J54" s="158" t="s">
        <v>212</v>
      </c>
      <c r="K54" s="158" t="s">
        <v>212</v>
      </c>
      <c r="L54" s="158" t="s">
        <v>212</v>
      </c>
      <c r="M54" s="158">
        <v>4</v>
      </c>
      <c r="N54" s="158">
        <v>4</v>
      </c>
      <c r="O54" s="158" t="s">
        <v>212</v>
      </c>
      <c r="P54" s="158" t="s">
        <v>212</v>
      </c>
      <c r="Q54" s="158" t="s">
        <v>212</v>
      </c>
      <c r="R54" s="158" t="s">
        <v>212</v>
      </c>
      <c r="S54" s="158">
        <v>16</v>
      </c>
      <c r="T54" s="158">
        <v>15</v>
      </c>
      <c r="U54" s="158" t="s">
        <v>212</v>
      </c>
      <c r="V54" s="158" t="s">
        <v>212</v>
      </c>
      <c r="W54" s="158" t="s">
        <v>212</v>
      </c>
      <c r="X54" s="158" t="s">
        <v>212</v>
      </c>
      <c r="Z54" s="110">
        <v>40</v>
      </c>
    </row>
    <row r="55" spans="1:26" ht="12.75" customHeight="1">
      <c r="A55" s="171">
        <v>41</v>
      </c>
      <c r="B55" s="112"/>
      <c r="C55" s="109"/>
      <c r="D55" s="175"/>
      <c r="E55" s="159" t="s">
        <v>117</v>
      </c>
      <c r="F55" s="156">
        <v>14</v>
      </c>
      <c r="G55" s="157">
        <v>43</v>
      </c>
      <c r="H55" s="158">
        <v>35</v>
      </c>
      <c r="I55" s="158" t="s">
        <v>212</v>
      </c>
      <c r="J55" s="158" t="s">
        <v>212</v>
      </c>
      <c r="K55" s="158" t="s">
        <v>212</v>
      </c>
      <c r="L55" s="158" t="s">
        <v>212</v>
      </c>
      <c r="M55" s="158">
        <v>20</v>
      </c>
      <c r="N55" s="158">
        <v>17</v>
      </c>
      <c r="O55" s="158" t="s">
        <v>212</v>
      </c>
      <c r="P55" s="158" t="s">
        <v>212</v>
      </c>
      <c r="Q55" s="158" t="s">
        <v>212</v>
      </c>
      <c r="R55" s="158" t="s">
        <v>212</v>
      </c>
      <c r="S55" s="158">
        <v>23</v>
      </c>
      <c r="T55" s="158">
        <v>18</v>
      </c>
      <c r="U55" s="158" t="s">
        <v>212</v>
      </c>
      <c r="V55" s="158" t="s">
        <v>212</v>
      </c>
      <c r="W55" s="158" t="s">
        <v>212</v>
      </c>
      <c r="X55" s="158" t="s">
        <v>212</v>
      </c>
      <c r="Z55" s="110">
        <v>41</v>
      </c>
    </row>
    <row r="56" spans="1:26" ht="12.75" customHeight="1">
      <c r="A56" s="171">
        <v>42</v>
      </c>
      <c r="B56" s="112"/>
      <c r="C56" s="109"/>
      <c r="D56" s="175"/>
      <c r="E56" s="159" t="s">
        <v>372</v>
      </c>
      <c r="F56" s="156">
        <v>26</v>
      </c>
      <c r="G56" s="157">
        <v>82</v>
      </c>
      <c r="H56" s="158">
        <v>72</v>
      </c>
      <c r="I56" s="158" t="s">
        <v>212</v>
      </c>
      <c r="J56" s="158" t="s">
        <v>212</v>
      </c>
      <c r="K56" s="158" t="s">
        <v>212</v>
      </c>
      <c r="L56" s="158" t="s">
        <v>212</v>
      </c>
      <c r="M56" s="158">
        <v>61</v>
      </c>
      <c r="N56" s="158">
        <v>55</v>
      </c>
      <c r="O56" s="158" t="s">
        <v>212</v>
      </c>
      <c r="P56" s="158" t="s">
        <v>212</v>
      </c>
      <c r="Q56" s="158" t="s">
        <v>212</v>
      </c>
      <c r="R56" s="158" t="s">
        <v>212</v>
      </c>
      <c r="S56" s="158">
        <v>21</v>
      </c>
      <c r="T56" s="158">
        <v>17</v>
      </c>
      <c r="U56" s="158" t="s">
        <v>212</v>
      </c>
      <c r="V56" s="158" t="s">
        <v>212</v>
      </c>
      <c r="W56" s="158" t="s">
        <v>212</v>
      </c>
      <c r="X56" s="158" t="s">
        <v>212</v>
      </c>
      <c r="Z56" s="110">
        <v>42</v>
      </c>
    </row>
    <row r="57" spans="1:26" ht="12.75" customHeight="1">
      <c r="A57" s="171">
        <v>43</v>
      </c>
      <c r="B57" s="112"/>
      <c r="C57" s="109"/>
      <c r="D57" s="175"/>
      <c r="E57" s="159" t="s">
        <v>127</v>
      </c>
      <c r="F57" s="156">
        <v>27</v>
      </c>
      <c r="G57" s="157">
        <v>11632</v>
      </c>
      <c r="H57" s="158">
        <v>9386</v>
      </c>
      <c r="I57" s="158">
        <v>136</v>
      </c>
      <c r="J57" s="158">
        <v>117</v>
      </c>
      <c r="K57" s="158">
        <v>485</v>
      </c>
      <c r="L57" s="158">
        <v>414</v>
      </c>
      <c r="M57" s="158">
        <v>11027</v>
      </c>
      <c r="N57" s="158">
        <v>8913</v>
      </c>
      <c r="O57" s="158">
        <v>99</v>
      </c>
      <c r="P57" s="158">
        <v>86</v>
      </c>
      <c r="Q57" s="158">
        <v>434</v>
      </c>
      <c r="R57" s="158">
        <v>370</v>
      </c>
      <c r="S57" s="158">
        <v>605</v>
      </c>
      <c r="T57" s="158">
        <v>473</v>
      </c>
      <c r="U57" s="158">
        <v>37</v>
      </c>
      <c r="V57" s="158">
        <v>31</v>
      </c>
      <c r="W57" s="158">
        <v>51</v>
      </c>
      <c r="X57" s="158">
        <v>44</v>
      </c>
      <c r="Z57" s="110">
        <v>43</v>
      </c>
    </row>
    <row r="58" spans="1:26" ht="12.75" customHeight="1">
      <c r="A58" s="171">
        <v>44</v>
      </c>
      <c r="B58" s="112"/>
      <c r="C58" s="109"/>
      <c r="D58" s="175"/>
      <c r="E58" s="159" t="s">
        <v>131</v>
      </c>
      <c r="F58" s="156">
        <v>30</v>
      </c>
      <c r="G58" s="157">
        <v>34957</v>
      </c>
      <c r="H58" s="158">
        <v>18553</v>
      </c>
      <c r="I58" s="158">
        <v>1270</v>
      </c>
      <c r="J58" s="158">
        <v>657</v>
      </c>
      <c r="K58" s="158">
        <v>2217</v>
      </c>
      <c r="L58" s="158">
        <v>1108</v>
      </c>
      <c r="M58" s="158">
        <v>29565</v>
      </c>
      <c r="N58" s="158">
        <v>15605</v>
      </c>
      <c r="O58" s="158">
        <v>556</v>
      </c>
      <c r="P58" s="158">
        <v>296</v>
      </c>
      <c r="Q58" s="158">
        <v>1518</v>
      </c>
      <c r="R58" s="158">
        <v>770</v>
      </c>
      <c r="S58" s="158">
        <v>5392</v>
      </c>
      <c r="T58" s="158">
        <v>2948</v>
      </c>
      <c r="U58" s="158">
        <v>714</v>
      </c>
      <c r="V58" s="158">
        <v>361</v>
      </c>
      <c r="W58" s="158">
        <v>699</v>
      </c>
      <c r="X58" s="158">
        <v>338</v>
      </c>
      <c r="Z58" s="110">
        <v>44</v>
      </c>
    </row>
    <row r="59" spans="1:26" ht="12.75" customHeight="1">
      <c r="A59" s="171">
        <v>45</v>
      </c>
      <c r="B59" s="112"/>
      <c r="C59" s="109"/>
      <c r="D59" s="175"/>
      <c r="E59" s="159" t="s">
        <v>124</v>
      </c>
      <c r="F59" s="156">
        <v>32</v>
      </c>
      <c r="G59" s="157">
        <v>4152</v>
      </c>
      <c r="H59" s="158">
        <v>2971</v>
      </c>
      <c r="I59" s="158">
        <v>104</v>
      </c>
      <c r="J59" s="158">
        <v>79</v>
      </c>
      <c r="K59" s="158">
        <v>195</v>
      </c>
      <c r="L59" s="158">
        <v>149</v>
      </c>
      <c r="M59" s="158">
        <v>3862</v>
      </c>
      <c r="N59" s="158">
        <v>2759</v>
      </c>
      <c r="O59" s="158">
        <v>96</v>
      </c>
      <c r="P59" s="158">
        <v>72</v>
      </c>
      <c r="Q59" s="158">
        <v>182</v>
      </c>
      <c r="R59" s="158">
        <v>139</v>
      </c>
      <c r="S59" s="158">
        <v>290</v>
      </c>
      <c r="T59" s="158">
        <v>212</v>
      </c>
      <c r="U59" s="158">
        <v>8</v>
      </c>
      <c r="V59" s="158">
        <v>7</v>
      </c>
      <c r="W59" s="158">
        <v>13</v>
      </c>
      <c r="X59" s="158">
        <v>10</v>
      </c>
      <c r="Z59" s="110">
        <v>45</v>
      </c>
    </row>
    <row r="60" spans="1:26" ht="12.75" customHeight="1">
      <c r="A60" s="171">
        <v>46</v>
      </c>
      <c r="B60" s="112"/>
      <c r="C60" s="109"/>
      <c r="D60" s="175"/>
      <c r="E60" s="159" t="s">
        <v>109</v>
      </c>
      <c r="F60" s="156">
        <v>33</v>
      </c>
      <c r="G60" s="157">
        <v>1069</v>
      </c>
      <c r="H60" s="158">
        <v>850</v>
      </c>
      <c r="I60" s="158">
        <v>15</v>
      </c>
      <c r="J60" s="158">
        <v>10</v>
      </c>
      <c r="K60" s="158">
        <v>49</v>
      </c>
      <c r="L60" s="158">
        <v>33</v>
      </c>
      <c r="M60" s="158">
        <v>988</v>
      </c>
      <c r="N60" s="158">
        <v>776</v>
      </c>
      <c r="O60" s="158">
        <v>15</v>
      </c>
      <c r="P60" s="158">
        <v>10</v>
      </c>
      <c r="Q60" s="158">
        <v>49</v>
      </c>
      <c r="R60" s="158">
        <v>33</v>
      </c>
      <c r="S60" s="158">
        <v>81</v>
      </c>
      <c r="T60" s="158">
        <v>74</v>
      </c>
      <c r="U60" s="158" t="s">
        <v>212</v>
      </c>
      <c r="V60" s="158" t="s">
        <v>212</v>
      </c>
      <c r="W60" s="158" t="s">
        <v>212</v>
      </c>
      <c r="X60" s="158" t="s">
        <v>212</v>
      </c>
      <c r="Z60" s="110">
        <v>46</v>
      </c>
    </row>
    <row r="61" spans="1:26" ht="12.75" customHeight="1">
      <c r="A61" s="171">
        <v>47</v>
      </c>
      <c r="B61" s="112"/>
      <c r="C61" s="109"/>
      <c r="D61" s="175"/>
      <c r="E61" s="159" t="s">
        <v>108</v>
      </c>
      <c r="F61" s="156">
        <v>40</v>
      </c>
      <c r="G61" s="157">
        <v>364</v>
      </c>
      <c r="H61" s="158">
        <v>153</v>
      </c>
      <c r="I61" s="158" t="s">
        <v>212</v>
      </c>
      <c r="J61" s="158" t="s">
        <v>212</v>
      </c>
      <c r="K61" s="158">
        <v>17</v>
      </c>
      <c r="L61" s="158">
        <v>8</v>
      </c>
      <c r="M61" s="158">
        <v>332</v>
      </c>
      <c r="N61" s="158">
        <v>134</v>
      </c>
      <c r="O61" s="158" t="s">
        <v>212</v>
      </c>
      <c r="P61" s="158" t="s">
        <v>212</v>
      </c>
      <c r="Q61" s="158">
        <v>17</v>
      </c>
      <c r="R61" s="158">
        <v>8</v>
      </c>
      <c r="S61" s="158">
        <v>32</v>
      </c>
      <c r="T61" s="158">
        <v>19</v>
      </c>
      <c r="U61" s="158" t="s">
        <v>212</v>
      </c>
      <c r="V61" s="158" t="s">
        <v>212</v>
      </c>
      <c r="W61" s="158" t="s">
        <v>212</v>
      </c>
      <c r="X61" s="158" t="s">
        <v>212</v>
      </c>
      <c r="Z61" s="110">
        <v>47</v>
      </c>
    </row>
    <row r="62" spans="1:26" ht="12.75" customHeight="1">
      <c r="A62" s="171">
        <v>48</v>
      </c>
      <c r="B62" s="112"/>
      <c r="C62" s="109"/>
      <c r="D62" s="175"/>
      <c r="E62" s="159" t="s">
        <v>373</v>
      </c>
      <c r="F62" s="156">
        <v>42</v>
      </c>
      <c r="G62" s="157">
        <v>906</v>
      </c>
      <c r="H62" s="158">
        <v>554</v>
      </c>
      <c r="I62" s="158">
        <v>4</v>
      </c>
      <c r="J62" s="158">
        <v>3</v>
      </c>
      <c r="K62" s="158">
        <v>42</v>
      </c>
      <c r="L62" s="158">
        <v>25</v>
      </c>
      <c r="M62" s="158">
        <v>839</v>
      </c>
      <c r="N62" s="158">
        <v>508</v>
      </c>
      <c r="O62" s="158" t="s">
        <v>212</v>
      </c>
      <c r="P62" s="158" t="s">
        <v>212</v>
      </c>
      <c r="Q62" s="158">
        <v>37</v>
      </c>
      <c r="R62" s="158">
        <v>21</v>
      </c>
      <c r="S62" s="158">
        <v>67</v>
      </c>
      <c r="T62" s="158">
        <v>46</v>
      </c>
      <c r="U62" s="158">
        <v>4</v>
      </c>
      <c r="V62" s="158">
        <v>3</v>
      </c>
      <c r="W62" s="158">
        <v>5</v>
      </c>
      <c r="X62" s="158">
        <v>4</v>
      </c>
      <c r="Z62" s="110">
        <v>48</v>
      </c>
    </row>
    <row r="63" spans="1:26" ht="12.75" customHeight="1">
      <c r="A63" s="171">
        <v>49</v>
      </c>
      <c r="B63" s="112"/>
      <c r="C63" s="109"/>
      <c r="D63" s="175"/>
      <c r="E63" s="159" t="s">
        <v>113</v>
      </c>
      <c r="F63" s="156">
        <v>48</v>
      </c>
      <c r="G63" s="157">
        <v>5772</v>
      </c>
      <c r="H63" s="158">
        <v>4599</v>
      </c>
      <c r="I63" s="158">
        <v>127</v>
      </c>
      <c r="J63" s="158">
        <v>97</v>
      </c>
      <c r="K63" s="158">
        <v>257</v>
      </c>
      <c r="L63" s="158">
        <v>206</v>
      </c>
      <c r="M63" s="158">
        <v>5302</v>
      </c>
      <c r="N63" s="158">
        <v>4226</v>
      </c>
      <c r="O63" s="158">
        <v>118</v>
      </c>
      <c r="P63" s="158">
        <v>90</v>
      </c>
      <c r="Q63" s="158">
        <v>244</v>
      </c>
      <c r="R63" s="158">
        <v>195</v>
      </c>
      <c r="S63" s="158">
        <v>470</v>
      </c>
      <c r="T63" s="158">
        <v>373</v>
      </c>
      <c r="U63" s="158">
        <v>9</v>
      </c>
      <c r="V63" s="158">
        <v>7</v>
      </c>
      <c r="W63" s="158">
        <v>13</v>
      </c>
      <c r="X63" s="158">
        <v>11</v>
      </c>
      <c r="Z63" s="110">
        <v>49</v>
      </c>
    </row>
    <row r="64" spans="1:26" ht="12.75" customHeight="1">
      <c r="A64" s="171">
        <v>50</v>
      </c>
      <c r="B64" s="112"/>
      <c r="C64" s="109"/>
      <c r="D64" s="175"/>
      <c r="E64" s="159" t="s">
        <v>296</v>
      </c>
      <c r="F64" s="156">
        <v>60</v>
      </c>
      <c r="G64" s="157">
        <v>325</v>
      </c>
      <c r="H64" s="158">
        <v>277</v>
      </c>
      <c r="I64" s="158" t="s">
        <v>212</v>
      </c>
      <c r="J64" s="158" t="s">
        <v>212</v>
      </c>
      <c r="K64" s="158" t="s">
        <v>212</v>
      </c>
      <c r="L64" s="158" t="s">
        <v>212</v>
      </c>
      <c r="M64" s="158">
        <v>322</v>
      </c>
      <c r="N64" s="158">
        <v>274</v>
      </c>
      <c r="O64" s="158" t="s">
        <v>212</v>
      </c>
      <c r="P64" s="158" t="s">
        <v>212</v>
      </c>
      <c r="Q64" s="158" t="s">
        <v>212</v>
      </c>
      <c r="R64" s="158" t="s">
        <v>212</v>
      </c>
      <c r="S64" s="158">
        <v>3</v>
      </c>
      <c r="T64" s="158">
        <v>3</v>
      </c>
      <c r="U64" s="158" t="s">
        <v>212</v>
      </c>
      <c r="V64" s="158" t="s">
        <v>212</v>
      </c>
      <c r="W64" s="158" t="s">
        <v>212</v>
      </c>
      <c r="X64" s="158" t="s">
        <v>212</v>
      </c>
      <c r="Z64" s="110">
        <v>50</v>
      </c>
    </row>
    <row r="65" spans="1:26" ht="12.75" customHeight="1">
      <c r="A65" s="171">
        <v>51</v>
      </c>
      <c r="B65" s="112"/>
      <c r="C65" s="109"/>
      <c r="D65" s="175"/>
      <c r="E65" s="159" t="s">
        <v>116</v>
      </c>
      <c r="F65" s="156">
        <v>61</v>
      </c>
      <c r="G65" s="157">
        <v>7160</v>
      </c>
      <c r="H65" s="158">
        <v>1446</v>
      </c>
      <c r="I65" s="158">
        <v>260</v>
      </c>
      <c r="J65" s="158">
        <v>60</v>
      </c>
      <c r="K65" s="158">
        <v>506</v>
      </c>
      <c r="L65" s="158">
        <v>121</v>
      </c>
      <c r="M65" s="158">
        <v>5011</v>
      </c>
      <c r="N65" s="158">
        <v>1078</v>
      </c>
      <c r="O65" s="158">
        <v>17</v>
      </c>
      <c r="P65" s="158">
        <v>3</v>
      </c>
      <c r="Q65" s="158">
        <v>277</v>
      </c>
      <c r="R65" s="158">
        <v>70</v>
      </c>
      <c r="S65" s="158">
        <v>2149</v>
      </c>
      <c r="T65" s="158">
        <v>368</v>
      </c>
      <c r="U65" s="158">
        <v>243</v>
      </c>
      <c r="V65" s="158">
        <v>57</v>
      </c>
      <c r="W65" s="158">
        <v>229</v>
      </c>
      <c r="X65" s="158">
        <v>51</v>
      </c>
      <c r="Z65" s="110">
        <v>51</v>
      </c>
    </row>
    <row r="66" spans="1:26" ht="12.75" customHeight="1">
      <c r="A66" s="171">
        <v>52</v>
      </c>
      <c r="B66" s="112"/>
      <c r="C66" s="109"/>
      <c r="D66" s="175"/>
      <c r="E66" s="159" t="s">
        <v>119</v>
      </c>
      <c r="F66" s="156">
        <v>63</v>
      </c>
      <c r="G66" s="157">
        <v>12361</v>
      </c>
      <c r="H66" s="158">
        <v>2555</v>
      </c>
      <c r="I66" s="158">
        <v>293</v>
      </c>
      <c r="J66" s="158">
        <v>63</v>
      </c>
      <c r="K66" s="158">
        <v>772</v>
      </c>
      <c r="L66" s="158">
        <v>181</v>
      </c>
      <c r="M66" s="158">
        <v>10321</v>
      </c>
      <c r="N66" s="158">
        <v>2059</v>
      </c>
      <c r="O66" s="158">
        <v>112</v>
      </c>
      <c r="P66" s="158">
        <v>13</v>
      </c>
      <c r="Q66" s="158">
        <v>546</v>
      </c>
      <c r="R66" s="158">
        <v>119</v>
      </c>
      <c r="S66" s="158">
        <v>2040</v>
      </c>
      <c r="T66" s="158">
        <v>496</v>
      </c>
      <c r="U66" s="158">
        <v>181</v>
      </c>
      <c r="V66" s="158">
        <v>50</v>
      </c>
      <c r="W66" s="158">
        <v>226</v>
      </c>
      <c r="X66" s="158">
        <v>62</v>
      </c>
      <c r="Z66" s="110">
        <v>52</v>
      </c>
    </row>
    <row r="67" spans="1:26" ht="12.75" customHeight="1">
      <c r="A67" s="171">
        <v>53</v>
      </c>
      <c r="B67" s="112"/>
      <c r="C67" s="109"/>
      <c r="D67" s="175"/>
      <c r="E67" s="159" t="s">
        <v>213</v>
      </c>
      <c r="F67" s="156">
        <v>64</v>
      </c>
      <c r="G67" s="157">
        <v>5671</v>
      </c>
      <c r="H67" s="158">
        <v>704</v>
      </c>
      <c r="I67" s="158">
        <v>163</v>
      </c>
      <c r="J67" s="158">
        <v>34</v>
      </c>
      <c r="K67" s="158">
        <v>573</v>
      </c>
      <c r="L67" s="158">
        <v>78</v>
      </c>
      <c r="M67" s="158">
        <v>4559</v>
      </c>
      <c r="N67" s="158">
        <v>528</v>
      </c>
      <c r="O67" s="158">
        <v>32</v>
      </c>
      <c r="P67" s="158">
        <v>4</v>
      </c>
      <c r="Q67" s="158">
        <v>413</v>
      </c>
      <c r="R67" s="158">
        <v>47</v>
      </c>
      <c r="S67" s="158">
        <v>1112</v>
      </c>
      <c r="T67" s="158">
        <v>176</v>
      </c>
      <c r="U67" s="158">
        <v>131</v>
      </c>
      <c r="V67" s="158">
        <v>30</v>
      </c>
      <c r="W67" s="158">
        <v>160</v>
      </c>
      <c r="X67" s="158">
        <v>31</v>
      </c>
      <c r="Z67" s="110">
        <v>53</v>
      </c>
    </row>
    <row r="68" spans="1:26" ht="12.75" customHeight="1">
      <c r="A68" s="171">
        <v>54</v>
      </c>
      <c r="B68" s="112"/>
      <c r="C68" s="109"/>
      <c r="D68" s="175"/>
      <c r="E68" s="159" t="s">
        <v>129</v>
      </c>
      <c r="F68" s="156">
        <v>65</v>
      </c>
      <c r="G68" s="157">
        <v>3111</v>
      </c>
      <c r="H68" s="158">
        <v>347</v>
      </c>
      <c r="I68" s="158">
        <v>147</v>
      </c>
      <c r="J68" s="158">
        <v>26</v>
      </c>
      <c r="K68" s="158">
        <v>300</v>
      </c>
      <c r="L68" s="158">
        <v>44</v>
      </c>
      <c r="M68" s="158">
        <v>2453</v>
      </c>
      <c r="N68" s="158">
        <v>258</v>
      </c>
      <c r="O68" s="158">
        <v>63</v>
      </c>
      <c r="P68" s="158">
        <v>12</v>
      </c>
      <c r="Q68" s="158">
        <v>192</v>
      </c>
      <c r="R68" s="158">
        <v>27</v>
      </c>
      <c r="S68" s="158">
        <v>658</v>
      </c>
      <c r="T68" s="158">
        <v>89</v>
      </c>
      <c r="U68" s="158">
        <v>84</v>
      </c>
      <c r="V68" s="158">
        <v>14</v>
      </c>
      <c r="W68" s="158">
        <v>108</v>
      </c>
      <c r="X68" s="158">
        <v>17</v>
      </c>
      <c r="Z68" s="110">
        <v>54</v>
      </c>
    </row>
    <row r="69" spans="1:26" ht="12.75" customHeight="1">
      <c r="A69" s="171">
        <v>55</v>
      </c>
      <c r="B69" s="112"/>
      <c r="C69" s="109"/>
      <c r="D69" s="175"/>
      <c r="E69" s="159" t="s">
        <v>106</v>
      </c>
      <c r="F69" s="156">
        <v>66</v>
      </c>
      <c r="G69" s="157">
        <v>3555</v>
      </c>
      <c r="H69" s="158">
        <v>2151</v>
      </c>
      <c r="I69" s="158">
        <v>49</v>
      </c>
      <c r="J69" s="158">
        <v>33</v>
      </c>
      <c r="K69" s="158">
        <v>136</v>
      </c>
      <c r="L69" s="158">
        <v>78</v>
      </c>
      <c r="M69" s="158">
        <v>3210</v>
      </c>
      <c r="N69" s="158">
        <v>1935</v>
      </c>
      <c r="O69" s="158">
        <v>20</v>
      </c>
      <c r="P69" s="158">
        <v>12</v>
      </c>
      <c r="Q69" s="158">
        <v>101</v>
      </c>
      <c r="R69" s="158">
        <v>55</v>
      </c>
      <c r="S69" s="158">
        <v>345</v>
      </c>
      <c r="T69" s="158">
        <v>216</v>
      </c>
      <c r="U69" s="158">
        <v>29</v>
      </c>
      <c r="V69" s="158">
        <v>21</v>
      </c>
      <c r="W69" s="158">
        <v>35</v>
      </c>
      <c r="X69" s="158">
        <v>23</v>
      </c>
      <c r="Z69" s="110">
        <v>55</v>
      </c>
    </row>
    <row r="70" spans="1:26" ht="12.75" customHeight="1">
      <c r="A70" s="171">
        <v>56</v>
      </c>
      <c r="B70" s="112"/>
      <c r="C70" s="109"/>
      <c r="D70" s="175"/>
      <c r="E70" s="159" t="s">
        <v>107</v>
      </c>
      <c r="F70" s="156">
        <v>68</v>
      </c>
      <c r="G70" s="157">
        <v>5061</v>
      </c>
      <c r="H70" s="158">
        <v>1351</v>
      </c>
      <c r="I70" s="158">
        <v>106</v>
      </c>
      <c r="J70" s="158">
        <v>36</v>
      </c>
      <c r="K70" s="158">
        <v>237</v>
      </c>
      <c r="L70" s="158">
        <v>66</v>
      </c>
      <c r="M70" s="158">
        <v>4410</v>
      </c>
      <c r="N70" s="158">
        <v>1183</v>
      </c>
      <c r="O70" s="158">
        <v>20</v>
      </c>
      <c r="P70" s="158">
        <v>4</v>
      </c>
      <c r="Q70" s="158">
        <v>143</v>
      </c>
      <c r="R70" s="158">
        <v>37</v>
      </c>
      <c r="S70" s="158">
        <v>651</v>
      </c>
      <c r="T70" s="158">
        <v>168</v>
      </c>
      <c r="U70" s="158">
        <v>86</v>
      </c>
      <c r="V70" s="158">
        <v>32</v>
      </c>
      <c r="W70" s="158">
        <v>94</v>
      </c>
      <c r="X70" s="158">
        <v>29</v>
      </c>
      <c r="Z70" s="110">
        <v>56</v>
      </c>
    </row>
    <row r="71" spans="1:26" ht="12.75" customHeight="1">
      <c r="A71" s="171">
        <v>57</v>
      </c>
      <c r="B71" s="112"/>
      <c r="C71" s="109"/>
      <c r="D71" s="175"/>
      <c r="E71" s="159" t="s">
        <v>439</v>
      </c>
      <c r="F71" s="156">
        <v>70</v>
      </c>
      <c r="G71" s="157">
        <v>7579</v>
      </c>
      <c r="H71" s="158">
        <v>1860</v>
      </c>
      <c r="I71" s="158">
        <v>344</v>
      </c>
      <c r="J71" s="158">
        <v>83</v>
      </c>
      <c r="K71" s="158">
        <v>643</v>
      </c>
      <c r="L71" s="158">
        <v>164</v>
      </c>
      <c r="M71" s="158">
        <v>5214</v>
      </c>
      <c r="N71" s="158">
        <v>1262</v>
      </c>
      <c r="O71" s="158">
        <v>79</v>
      </c>
      <c r="P71" s="158">
        <v>19</v>
      </c>
      <c r="Q71" s="158">
        <v>350</v>
      </c>
      <c r="R71" s="158">
        <v>99</v>
      </c>
      <c r="S71" s="158">
        <v>2365</v>
      </c>
      <c r="T71" s="158">
        <v>598</v>
      </c>
      <c r="U71" s="158">
        <v>265</v>
      </c>
      <c r="V71" s="158">
        <v>64</v>
      </c>
      <c r="W71" s="158">
        <v>293</v>
      </c>
      <c r="X71" s="158">
        <v>65</v>
      </c>
      <c r="Z71" s="110">
        <v>57</v>
      </c>
    </row>
    <row r="72" spans="1:26" ht="12.75" customHeight="1">
      <c r="A72" s="171">
        <v>58</v>
      </c>
      <c r="B72" s="112"/>
      <c r="C72" s="109"/>
      <c r="D72" s="175"/>
      <c r="E72" s="159" t="s">
        <v>115</v>
      </c>
      <c r="F72" s="156">
        <v>71</v>
      </c>
      <c r="G72" s="157">
        <v>15310</v>
      </c>
      <c r="H72" s="158">
        <v>3695</v>
      </c>
      <c r="I72" s="158">
        <v>396</v>
      </c>
      <c r="J72" s="158">
        <v>107</v>
      </c>
      <c r="K72" s="158">
        <v>845</v>
      </c>
      <c r="L72" s="158">
        <v>194</v>
      </c>
      <c r="M72" s="158">
        <v>12742</v>
      </c>
      <c r="N72" s="158">
        <v>2857</v>
      </c>
      <c r="O72" s="158">
        <v>92</v>
      </c>
      <c r="P72" s="158">
        <v>22</v>
      </c>
      <c r="Q72" s="158">
        <v>508</v>
      </c>
      <c r="R72" s="158">
        <v>107</v>
      </c>
      <c r="S72" s="158">
        <v>2568</v>
      </c>
      <c r="T72" s="158">
        <v>838</v>
      </c>
      <c r="U72" s="158">
        <v>304</v>
      </c>
      <c r="V72" s="158">
        <v>85</v>
      </c>
      <c r="W72" s="158">
        <v>337</v>
      </c>
      <c r="X72" s="158">
        <v>87</v>
      </c>
      <c r="Z72" s="110">
        <v>58</v>
      </c>
    </row>
    <row r="73" spans="1:26" ht="12.75" customHeight="1">
      <c r="A73" s="171">
        <v>59</v>
      </c>
      <c r="B73" s="112"/>
      <c r="C73" s="109"/>
      <c r="D73" s="175"/>
      <c r="E73" s="159" t="s">
        <v>440</v>
      </c>
      <c r="F73" s="156">
        <v>75</v>
      </c>
      <c r="G73" s="157">
        <v>791</v>
      </c>
      <c r="H73" s="158">
        <v>534</v>
      </c>
      <c r="I73" s="158">
        <v>17</v>
      </c>
      <c r="J73" s="158">
        <v>11</v>
      </c>
      <c r="K73" s="158">
        <v>29</v>
      </c>
      <c r="L73" s="158">
        <v>20</v>
      </c>
      <c r="M73" s="158">
        <v>760</v>
      </c>
      <c r="N73" s="158">
        <v>513</v>
      </c>
      <c r="O73" s="158">
        <v>17</v>
      </c>
      <c r="P73" s="158">
        <v>11</v>
      </c>
      <c r="Q73" s="158">
        <v>29</v>
      </c>
      <c r="R73" s="158">
        <v>20</v>
      </c>
      <c r="S73" s="158">
        <v>31</v>
      </c>
      <c r="T73" s="158">
        <v>21</v>
      </c>
      <c r="U73" s="158" t="s">
        <v>212</v>
      </c>
      <c r="V73" s="158" t="s">
        <v>212</v>
      </c>
      <c r="W73" s="158" t="s">
        <v>212</v>
      </c>
      <c r="X73" s="158" t="s">
        <v>212</v>
      </c>
      <c r="Z73" s="110">
        <v>59</v>
      </c>
    </row>
    <row r="74" spans="1:26" ht="12.75" customHeight="1">
      <c r="A74" s="171">
        <v>60</v>
      </c>
      <c r="B74" s="112"/>
      <c r="C74" s="109"/>
      <c r="D74" s="175"/>
      <c r="E74" s="159" t="s">
        <v>133</v>
      </c>
      <c r="F74" s="156">
        <v>76</v>
      </c>
      <c r="G74" s="157">
        <v>2465</v>
      </c>
      <c r="H74" s="158">
        <v>1691</v>
      </c>
      <c r="I74" s="158">
        <v>60</v>
      </c>
      <c r="J74" s="158">
        <v>42</v>
      </c>
      <c r="K74" s="158">
        <v>104</v>
      </c>
      <c r="L74" s="158">
        <v>70</v>
      </c>
      <c r="M74" s="158">
        <v>2220</v>
      </c>
      <c r="N74" s="158">
        <v>1503</v>
      </c>
      <c r="O74" s="158">
        <v>38</v>
      </c>
      <c r="P74" s="158">
        <v>25</v>
      </c>
      <c r="Q74" s="158">
        <v>89</v>
      </c>
      <c r="R74" s="158">
        <v>61</v>
      </c>
      <c r="S74" s="158">
        <v>245</v>
      </c>
      <c r="T74" s="158">
        <v>188</v>
      </c>
      <c r="U74" s="158">
        <v>22</v>
      </c>
      <c r="V74" s="158">
        <v>17</v>
      </c>
      <c r="W74" s="158">
        <v>15</v>
      </c>
      <c r="X74" s="158">
        <v>9</v>
      </c>
      <c r="Z74" s="110">
        <v>60</v>
      </c>
    </row>
    <row r="75" spans="1:26" ht="22.35" customHeight="1">
      <c r="A75" s="315" t="s">
        <v>23</v>
      </c>
      <c r="B75" s="315"/>
      <c r="C75" s="315"/>
      <c r="D75" s="315"/>
      <c r="E75" s="315"/>
      <c r="F75" s="315"/>
      <c r="G75" s="315"/>
      <c r="H75" s="315"/>
      <c r="I75" s="315"/>
      <c r="J75" s="315"/>
      <c r="K75" s="315"/>
      <c r="L75" s="315"/>
      <c r="M75" s="315" t="s">
        <v>23</v>
      </c>
      <c r="N75" s="315"/>
      <c r="O75" s="315"/>
      <c r="P75" s="315"/>
      <c r="Q75" s="315"/>
      <c r="R75" s="315"/>
      <c r="S75" s="315"/>
      <c r="T75" s="315"/>
      <c r="U75" s="315"/>
      <c r="V75" s="315"/>
      <c r="W75" s="315"/>
      <c r="X75" s="315"/>
      <c r="Y75" s="315"/>
      <c r="Z75" s="315"/>
    </row>
    <row r="76" spans="1:26" ht="12.75" customHeight="1">
      <c r="A76" s="170">
        <v>61</v>
      </c>
      <c r="B76" s="112"/>
      <c r="C76" s="109"/>
      <c r="D76" s="175"/>
      <c r="E76" s="179" t="s">
        <v>18</v>
      </c>
      <c r="F76" s="153"/>
      <c r="G76" s="154">
        <v>4888</v>
      </c>
      <c r="H76" s="155">
        <v>2595</v>
      </c>
      <c r="I76" s="155">
        <v>191</v>
      </c>
      <c r="J76" s="155">
        <v>42</v>
      </c>
      <c r="K76" s="155">
        <v>235</v>
      </c>
      <c r="L76" s="155">
        <v>61</v>
      </c>
      <c r="M76" s="155">
        <v>4871</v>
      </c>
      <c r="N76" s="155">
        <v>2583</v>
      </c>
      <c r="O76" s="155">
        <v>191</v>
      </c>
      <c r="P76" s="155">
        <v>42</v>
      </c>
      <c r="Q76" s="155">
        <v>235</v>
      </c>
      <c r="R76" s="155">
        <v>61</v>
      </c>
      <c r="S76" s="155">
        <v>17</v>
      </c>
      <c r="T76" s="155">
        <v>12</v>
      </c>
      <c r="U76" s="155" t="s">
        <v>212</v>
      </c>
      <c r="V76" s="155" t="s">
        <v>212</v>
      </c>
      <c r="W76" s="155" t="s">
        <v>212</v>
      </c>
      <c r="X76" s="155" t="s">
        <v>212</v>
      </c>
      <c r="Z76" s="108">
        <v>61</v>
      </c>
    </row>
    <row r="77" spans="1:26" ht="12.75" customHeight="1">
      <c r="A77" s="171">
        <v>62</v>
      </c>
      <c r="B77" s="112"/>
      <c r="C77" s="109"/>
      <c r="D77" s="175"/>
      <c r="E77" s="159" t="s">
        <v>130</v>
      </c>
      <c r="F77" s="156">
        <v>29</v>
      </c>
      <c r="G77" s="157">
        <v>4888</v>
      </c>
      <c r="H77" s="158">
        <v>2595</v>
      </c>
      <c r="I77" s="158">
        <v>191</v>
      </c>
      <c r="J77" s="158">
        <v>42</v>
      </c>
      <c r="K77" s="158">
        <v>235</v>
      </c>
      <c r="L77" s="158">
        <v>61</v>
      </c>
      <c r="M77" s="158">
        <v>4871</v>
      </c>
      <c r="N77" s="158">
        <v>2583</v>
      </c>
      <c r="O77" s="158">
        <v>191</v>
      </c>
      <c r="P77" s="158">
        <v>42</v>
      </c>
      <c r="Q77" s="158">
        <v>235</v>
      </c>
      <c r="R77" s="158">
        <v>61</v>
      </c>
      <c r="S77" s="158">
        <v>17</v>
      </c>
      <c r="T77" s="158">
        <v>12</v>
      </c>
      <c r="U77" s="158" t="s">
        <v>212</v>
      </c>
      <c r="V77" s="158" t="s">
        <v>212</v>
      </c>
      <c r="W77" s="158" t="s">
        <v>212</v>
      </c>
      <c r="X77" s="158" t="s">
        <v>212</v>
      </c>
      <c r="Z77" s="110">
        <v>62</v>
      </c>
    </row>
  </sheetData>
  <mergeCells count="41">
    <mergeCell ref="D9:E9"/>
    <mergeCell ref="D48:E48"/>
    <mergeCell ref="D53:E53"/>
    <mergeCell ref="D45:E45"/>
    <mergeCell ref="D47:E47"/>
    <mergeCell ref="D52:E52"/>
    <mergeCell ref="D10:E10"/>
    <mergeCell ref="M1:X1"/>
    <mergeCell ref="E2:L2"/>
    <mergeCell ref="M2:X2"/>
    <mergeCell ref="A3:B6"/>
    <mergeCell ref="G3:L3"/>
    <mergeCell ref="M3:R3"/>
    <mergeCell ref="S3:X3"/>
    <mergeCell ref="M4:N5"/>
    <mergeCell ref="O4:R4"/>
    <mergeCell ref="D1:L1"/>
    <mergeCell ref="E7:L7"/>
    <mergeCell ref="M7:X7"/>
    <mergeCell ref="A8:L8"/>
    <mergeCell ref="M8:Z8"/>
    <mergeCell ref="Z3:Z6"/>
    <mergeCell ref="G4:H5"/>
    <mergeCell ref="I4:L4"/>
    <mergeCell ref="C3:F6"/>
    <mergeCell ref="S4:T5"/>
    <mergeCell ref="U4:X4"/>
    <mergeCell ref="K5:L5"/>
    <mergeCell ref="O5:P5"/>
    <mergeCell ref="Q5:R5"/>
    <mergeCell ref="U5:V5"/>
    <mergeCell ref="I5:J5"/>
    <mergeCell ref="W5:X5"/>
    <mergeCell ref="A75:L75"/>
    <mergeCell ref="M75:Z75"/>
    <mergeCell ref="A44:L44"/>
    <mergeCell ref="M44:Z44"/>
    <mergeCell ref="A46:L46"/>
    <mergeCell ref="M46:Z46"/>
    <mergeCell ref="A51:L51"/>
    <mergeCell ref="M51:Z51"/>
  </mergeCells>
  <conditionalFormatting sqref="G11:X43 G49:X50 G54:X74">
    <cfRule type="cellIs" priority="3" dxfId="0" operator="lessThan" stopIfTrue="1">
      <formula>3</formula>
    </cfRule>
  </conditionalFormatting>
  <hyperlinks>
    <hyperlink ref="AA1" location="Inhaltsverzeichnis!A1" tooltip="Vorbemerkungen" display="Inhaltsverzeichnis"/>
  </hyperlinks>
  <printOptions/>
  <pageMargins left="0.31496062992125984" right="0.31496062992125984" top="0.5905511811023623" bottom="0.7874015748031497" header="0.31496062992125984" footer="0.31496062992125984"/>
  <pageSetup horizontalDpi="600" verticalDpi="600" orientation="portrait" pageOrder="overThenDown" paperSize="9" r:id="rId1"/>
  <headerFooter>
    <oddFooter>&amp;C&amp;8-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AA100"/>
  <sheetViews>
    <sheetView workbookViewId="0" topLeftCell="A1">
      <selection activeCell="AA1" sqref="AA1"/>
    </sheetView>
  </sheetViews>
  <sheetFormatPr defaultColWidth="11.421875" defaultRowHeight="12.75"/>
  <cols>
    <col min="1" max="1" width="3.140625" style="188" customWidth="1"/>
    <col min="2" max="3" width="0.9921875" style="181" customWidth="1"/>
    <col min="4" max="4" width="1.57421875" style="190" customWidth="1"/>
    <col min="5" max="5" width="52.7109375" style="190" customWidth="1"/>
    <col min="6" max="6" width="0.9921875" style="181" customWidth="1"/>
    <col min="7" max="8" width="6.28125" style="181" customWidth="1"/>
    <col min="9" max="9" width="6.421875" style="181" customWidth="1"/>
    <col min="10" max="10" width="5.421875" style="181" customWidth="1"/>
    <col min="11" max="12" width="6.421875" style="181" customWidth="1"/>
    <col min="13" max="24" width="7.7109375" style="181" customWidth="1"/>
    <col min="25" max="25" width="0.71875" style="181" customWidth="1"/>
    <col min="26" max="26" width="3.7109375" style="188" customWidth="1"/>
    <col min="27" max="16384" width="11.421875" style="181" customWidth="1"/>
  </cols>
  <sheetData>
    <row r="1" spans="4:27" ht="12.75">
      <c r="D1" s="316" t="s">
        <v>397</v>
      </c>
      <c r="E1" s="316"/>
      <c r="F1" s="316"/>
      <c r="G1" s="316"/>
      <c r="H1" s="316"/>
      <c r="I1" s="316"/>
      <c r="J1" s="316"/>
      <c r="K1" s="316"/>
      <c r="L1" s="316"/>
      <c r="M1" s="317" t="s">
        <v>476</v>
      </c>
      <c r="N1" s="317"/>
      <c r="O1" s="317"/>
      <c r="P1" s="317"/>
      <c r="Q1" s="317"/>
      <c r="R1" s="317"/>
      <c r="S1" s="317"/>
      <c r="T1" s="317"/>
      <c r="U1" s="317"/>
      <c r="V1" s="317"/>
      <c r="W1" s="317"/>
      <c r="X1" s="317"/>
      <c r="AA1" s="189" t="s">
        <v>34</v>
      </c>
    </row>
    <row r="2" spans="5:24" ht="8.25" customHeight="1">
      <c r="E2" s="341"/>
      <c r="F2" s="341"/>
      <c r="G2" s="341"/>
      <c r="H2" s="341"/>
      <c r="I2" s="341"/>
      <c r="J2" s="341"/>
      <c r="K2" s="341"/>
      <c r="L2" s="341"/>
      <c r="M2" s="342"/>
      <c r="N2" s="342"/>
      <c r="O2" s="342"/>
      <c r="P2" s="342"/>
      <c r="Q2" s="342"/>
      <c r="R2" s="342"/>
      <c r="S2" s="342"/>
      <c r="T2" s="342"/>
      <c r="U2" s="342"/>
      <c r="V2" s="342"/>
      <c r="W2" s="342"/>
      <c r="X2" s="342"/>
    </row>
    <row r="3" spans="1:26" ht="14.25" customHeight="1">
      <c r="A3" s="320" t="s">
        <v>211</v>
      </c>
      <c r="B3" s="321"/>
      <c r="C3" s="352" t="s">
        <v>134</v>
      </c>
      <c r="D3" s="353"/>
      <c r="E3" s="353"/>
      <c r="F3" s="354"/>
      <c r="G3" s="349" t="s">
        <v>101</v>
      </c>
      <c r="H3" s="349"/>
      <c r="I3" s="349"/>
      <c r="J3" s="349"/>
      <c r="K3" s="349"/>
      <c r="L3" s="350"/>
      <c r="M3" s="351" t="s">
        <v>26</v>
      </c>
      <c r="N3" s="349"/>
      <c r="O3" s="349"/>
      <c r="P3" s="349"/>
      <c r="Q3" s="349"/>
      <c r="R3" s="349"/>
      <c r="S3" s="349" t="s">
        <v>69</v>
      </c>
      <c r="T3" s="349"/>
      <c r="U3" s="349"/>
      <c r="V3" s="349"/>
      <c r="W3" s="349"/>
      <c r="X3" s="350"/>
      <c r="Y3" s="142"/>
      <c r="Z3" s="346" t="s">
        <v>211</v>
      </c>
    </row>
    <row r="4" spans="1:26" ht="12.75">
      <c r="A4" s="322"/>
      <c r="B4" s="323"/>
      <c r="C4" s="355"/>
      <c r="D4" s="356"/>
      <c r="E4" s="356"/>
      <c r="F4" s="357"/>
      <c r="G4" s="349" t="s">
        <v>25</v>
      </c>
      <c r="H4" s="349"/>
      <c r="I4" s="349" t="s">
        <v>70</v>
      </c>
      <c r="J4" s="349"/>
      <c r="K4" s="349"/>
      <c r="L4" s="350"/>
      <c r="M4" s="351" t="s">
        <v>102</v>
      </c>
      <c r="N4" s="349"/>
      <c r="O4" s="349" t="s">
        <v>70</v>
      </c>
      <c r="P4" s="349"/>
      <c r="Q4" s="349"/>
      <c r="R4" s="349"/>
      <c r="S4" s="349" t="s">
        <v>102</v>
      </c>
      <c r="T4" s="349"/>
      <c r="U4" s="349" t="s">
        <v>70</v>
      </c>
      <c r="V4" s="349"/>
      <c r="W4" s="349"/>
      <c r="X4" s="350"/>
      <c r="Y4" s="142"/>
      <c r="Z4" s="347"/>
    </row>
    <row r="5" spans="1:26" ht="12.75">
      <c r="A5" s="322"/>
      <c r="B5" s="323"/>
      <c r="C5" s="355"/>
      <c r="D5" s="356"/>
      <c r="E5" s="356"/>
      <c r="F5" s="357"/>
      <c r="G5" s="349"/>
      <c r="H5" s="349"/>
      <c r="I5" s="349" t="s">
        <v>90</v>
      </c>
      <c r="J5" s="349"/>
      <c r="K5" s="349" t="s">
        <v>88</v>
      </c>
      <c r="L5" s="350"/>
      <c r="M5" s="351"/>
      <c r="N5" s="349"/>
      <c r="O5" s="349" t="s">
        <v>90</v>
      </c>
      <c r="P5" s="349"/>
      <c r="Q5" s="349" t="s">
        <v>88</v>
      </c>
      <c r="R5" s="349"/>
      <c r="S5" s="349"/>
      <c r="T5" s="349"/>
      <c r="U5" s="349" t="s">
        <v>90</v>
      </c>
      <c r="V5" s="349"/>
      <c r="W5" s="349" t="s">
        <v>88</v>
      </c>
      <c r="X5" s="350"/>
      <c r="Y5" s="142"/>
      <c r="Z5" s="347"/>
    </row>
    <row r="6" spans="1:26" ht="12.75">
      <c r="A6" s="324"/>
      <c r="B6" s="325"/>
      <c r="C6" s="358"/>
      <c r="D6" s="359"/>
      <c r="E6" s="359"/>
      <c r="F6" s="360"/>
      <c r="G6" s="176" t="s">
        <v>30</v>
      </c>
      <c r="H6" s="176" t="s">
        <v>29</v>
      </c>
      <c r="I6" s="176" t="s">
        <v>30</v>
      </c>
      <c r="J6" s="176" t="s">
        <v>29</v>
      </c>
      <c r="K6" s="176" t="s">
        <v>30</v>
      </c>
      <c r="L6" s="177" t="s">
        <v>29</v>
      </c>
      <c r="M6" s="178" t="s">
        <v>30</v>
      </c>
      <c r="N6" s="176" t="s">
        <v>29</v>
      </c>
      <c r="O6" s="176" t="s">
        <v>30</v>
      </c>
      <c r="P6" s="176" t="s">
        <v>29</v>
      </c>
      <c r="Q6" s="176" t="s">
        <v>30</v>
      </c>
      <c r="R6" s="176" t="s">
        <v>29</v>
      </c>
      <c r="S6" s="176" t="s">
        <v>30</v>
      </c>
      <c r="T6" s="176" t="s">
        <v>29</v>
      </c>
      <c r="U6" s="176" t="s">
        <v>30</v>
      </c>
      <c r="V6" s="176" t="s">
        <v>29</v>
      </c>
      <c r="W6" s="176" t="s">
        <v>30</v>
      </c>
      <c r="X6" s="177" t="s">
        <v>29</v>
      </c>
      <c r="Y6" s="142"/>
      <c r="Z6" s="348"/>
    </row>
    <row r="7" spans="5:24" ht="14.45" customHeight="1">
      <c r="E7" s="143"/>
      <c r="F7" s="80"/>
      <c r="G7" s="81"/>
      <c r="H7" s="82"/>
      <c r="I7" s="82"/>
      <c r="J7" s="82"/>
      <c r="K7" s="82"/>
      <c r="L7" s="82"/>
      <c r="M7" s="82"/>
      <c r="N7" s="82"/>
      <c r="O7" s="82"/>
      <c r="P7" s="82"/>
      <c r="Q7" s="82"/>
      <c r="R7" s="82"/>
      <c r="S7" s="82"/>
      <c r="T7" s="82"/>
      <c r="U7" s="82"/>
      <c r="V7" s="82"/>
      <c r="W7" s="82"/>
      <c r="X7" s="82"/>
    </row>
    <row r="8" spans="1:26" ht="14.45" customHeight="1">
      <c r="A8" s="170">
        <v>1</v>
      </c>
      <c r="B8" s="112"/>
      <c r="C8" s="109"/>
      <c r="D8" s="345" t="s">
        <v>25</v>
      </c>
      <c r="E8" s="345"/>
      <c r="F8" s="153"/>
      <c r="G8" s="154">
        <v>377797</v>
      </c>
      <c r="H8" s="155">
        <v>187668</v>
      </c>
      <c r="I8" s="155">
        <v>9392</v>
      </c>
      <c r="J8" s="155">
        <v>4513</v>
      </c>
      <c r="K8" s="155">
        <v>23601</v>
      </c>
      <c r="L8" s="155">
        <v>11114</v>
      </c>
      <c r="M8" s="155">
        <v>312192</v>
      </c>
      <c r="N8" s="155">
        <v>157347</v>
      </c>
      <c r="O8" s="155">
        <v>3203</v>
      </c>
      <c r="P8" s="155">
        <v>1682</v>
      </c>
      <c r="Q8" s="155">
        <v>16129</v>
      </c>
      <c r="R8" s="155">
        <v>7823</v>
      </c>
      <c r="S8" s="155">
        <v>65605</v>
      </c>
      <c r="T8" s="155">
        <v>30321</v>
      </c>
      <c r="U8" s="155">
        <v>6189</v>
      </c>
      <c r="V8" s="155">
        <v>2831</v>
      </c>
      <c r="W8" s="155">
        <v>7472</v>
      </c>
      <c r="X8" s="155">
        <v>3291</v>
      </c>
      <c r="Z8" s="173">
        <v>1</v>
      </c>
    </row>
    <row r="9" spans="1:26" ht="12.75" customHeight="1">
      <c r="A9" s="170"/>
      <c r="B9" s="112"/>
      <c r="C9" s="109"/>
      <c r="D9" s="344" t="s">
        <v>32</v>
      </c>
      <c r="E9" s="344"/>
      <c r="F9" s="153"/>
      <c r="G9" s="154"/>
      <c r="H9" s="155"/>
      <c r="I9" s="155"/>
      <c r="J9" s="155"/>
      <c r="K9" s="155"/>
      <c r="L9" s="155"/>
      <c r="M9" s="155"/>
      <c r="N9" s="155"/>
      <c r="O9" s="155"/>
      <c r="P9" s="155"/>
      <c r="Q9" s="155"/>
      <c r="R9" s="155"/>
      <c r="S9" s="155"/>
      <c r="T9" s="155"/>
      <c r="U9" s="155"/>
      <c r="V9" s="155"/>
      <c r="W9" s="155"/>
      <c r="X9" s="155"/>
      <c r="Z9" s="173"/>
    </row>
    <row r="10" spans="1:26" ht="14.45" customHeight="1">
      <c r="A10" s="171">
        <v>2</v>
      </c>
      <c r="B10" s="112"/>
      <c r="C10" s="109"/>
      <c r="D10" s="172"/>
      <c r="E10" s="159" t="s">
        <v>376</v>
      </c>
      <c r="F10" s="156"/>
      <c r="G10" s="157">
        <v>1762</v>
      </c>
      <c r="H10" s="158">
        <v>1361</v>
      </c>
      <c r="I10" s="158">
        <v>43</v>
      </c>
      <c r="J10" s="158">
        <v>27</v>
      </c>
      <c r="K10" s="158">
        <v>69</v>
      </c>
      <c r="L10" s="158">
        <v>49</v>
      </c>
      <c r="M10" s="158">
        <v>1366</v>
      </c>
      <c r="N10" s="158">
        <v>1069</v>
      </c>
      <c r="O10" s="158">
        <v>9</v>
      </c>
      <c r="P10" s="158">
        <v>5</v>
      </c>
      <c r="Q10" s="158">
        <v>46</v>
      </c>
      <c r="R10" s="158">
        <v>32</v>
      </c>
      <c r="S10" s="158">
        <v>396</v>
      </c>
      <c r="T10" s="158">
        <v>292</v>
      </c>
      <c r="U10" s="158">
        <v>34</v>
      </c>
      <c r="V10" s="158">
        <v>22</v>
      </c>
      <c r="W10" s="158">
        <v>23</v>
      </c>
      <c r="X10" s="158">
        <v>17</v>
      </c>
      <c r="Z10" s="174">
        <v>2</v>
      </c>
    </row>
    <row r="11" spans="1:26" ht="14.45" customHeight="1">
      <c r="A11" s="171">
        <v>3</v>
      </c>
      <c r="B11" s="112"/>
      <c r="C11" s="109"/>
      <c r="D11" s="172"/>
      <c r="E11" s="159" t="s">
        <v>441</v>
      </c>
      <c r="F11" s="156"/>
      <c r="G11" s="157">
        <v>346</v>
      </c>
      <c r="H11" s="158">
        <v>213</v>
      </c>
      <c r="I11" s="158">
        <v>79</v>
      </c>
      <c r="J11" s="158">
        <v>46</v>
      </c>
      <c r="K11" s="158">
        <v>194</v>
      </c>
      <c r="L11" s="158">
        <v>110</v>
      </c>
      <c r="M11" s="158">
        <v>232</v>
      </c>
      <c r="N11" s="158">
        <v>153</v>
      </c>
      <c r="O11" s="158">
        <v>26</v>
      </c>
      <c r="P11" s="158">
        <v>20</v>
      </c>
      <c r="Q11" s="158">
        <v>108</v>
      </c>
      <c r="R11" s="158">
        <v>73</v>
      </c>
      <c r="S11" s="158">
        <v>114</v>
      </c>
      <c r="T11" s="158">
        <v>60</v>
      </c>
      <c r="U11" s="158">
        <v>53</v>
      </c>
      <c r="V11" s="158">
        <v>26</v>
      </c>
      <c r="W11" s="158">
        <v>86</v>
      </c>
      <c r="X11" s="158">
        <v>37</v>
      </c>
      <c r="Z11" s="174">
        <v>3</v>
      </c>
    </row>
    <row r="12" spans="1:26" ht="14.45" customHeight="1">
      <c r="A12" s="171">
        <v>4</v>
      </c>
      <c r="B12" s="112"/>
      <c r="C12" s="109"/>
      <c r="D12" s="172"/>
      <c r="E12" s="159" t="s">
        <v>281</v>
      </c>
      <c r="F12" s="156"/>
      <c r="G12" s="157">
        <v>46</v>
      </c>
      <c r="H12" s="158">
        <v>25</v>
      </c>
      <c r="I12" s="158" t="s">
        <v>212</v>
      </c>
      <c r="J12" s="158" t="s">
        <v>212</v>
      </c>
      <c r="K12" s="158" t="s">
        <v>212</v>
      </c>
      <c r="L12" s="158" t="s">
        <v>212</v>
      </c>
      <c r="M12" s="158">
        <v>46</v>
      </c>
      <c r="N12" s="158">
        <v>25</v>
      </c>
      <c r="O12" s="158" t="s">
        <v>212</v>
      </c>
      <c r="P12" s="158" t="s">
        <v>212</v>
      </c>
      <c r="Q12" s="158" t="s">
        <v>212</v>
      </c>
      <c r="R12" s="158" t="s">
        <v>212</v>
      </c>
      <c r="S12" s="158" t="s">
        <v>212</v>
      </c>
      <c r="T12" s="158" t="s">
        <v>212</v>
      </c>
      <c r="U12" s="158" t="s">
        <v>212</v>
      </c>
      <c r="V12" s="158" t="s">
        <v>212</v>
      </c>
      <c r="W12" s="158" t="s">
        <v>212</v>
      </c>
      <c r="X12" s="158" t="s">
        <v>212</v>
      </c>
      <c r="Z12" s="174">
        <v>4</v>
      </c>
    </row>
    <row r="13" spans="1:26" ht="14.45" customHeight="1">
      <c r="A13" s="171">
        <v>5</v>
      </c>
      <c r="B13" s="112"/>
      <c r="C13" s="109"/>
      <c r="D13" s="172"/>
      <c r="E13" s="159" t="s">
        <v>377</v>
      </c>
      <c r="F13" s="156"/>
      <c r="G13" s="157">
        <v>78</v>
      </c>
      <c r="H13" s="158">
        <v>58</v>
      </c>
      <c r="I13" s="158" t="s">
        <v>212</v>
      </c>
      <c r="J13" s="158" t="s">
        <v>212</v>
      </c>
      <c r="K13" s="158" t="s">
        <v>212</v>
      </c>
      <c r="L13" s="158" t="s">
        <v>212</v>
      </c>
      <c r="M13" s="158">
        <v>66</v>
      </c>
      <c r="N13" s="158">
        <v>51</v>
      </c>
      <c r="O13" s="158" t="s">
        <v>212</v>
      </c>
      <c r="P13" s="158" t="s">
        <v>212</v>
      </c>
      <c r="Q13" s="158" t="s">
        <v>212</v>
      </c>
      <c r="R13" s="158" t="s">
        <v>212</v>
      </c>
      <c r="S13" s="158">
        <v>12</v>
      </c>
      <c r="T13" s="158">
        <v>7</v>
      </c>
      <c r="U13" s="158" t="s">
        <v>212</v>
      </c>
      <c r="V13" s="158" t="s">
        <v>212</v>
      </c>
      <c r="W13" s="158" t="s">
        <v>212</v>
      </c>
      <c r="X13" s="158" t="s">
        <v>212</v>
      </c>
      <c r="Z13" s="174">
        <v>5</v>
      </c>
    </row>
    <row r="14" spans="1:26" ht="14.45" customHeight="1">
      <c r="A14" s="171">
        <v>6</v>
      </c>
      <c r="B14" s="112"/>
      <c r="C14" s="109"/>
      <c r="D14" s="172"/>
      <c r="E14" s="159" t="s">
        <v>442</v>
      </c>
      <c r="F14" s="156"/>
      <c r="G14" s="157">
        <v>201</v>
      </c>
      <c r="H14" s="158">
        <v>133</v>
      </c>
      <c r="I14" s="158">
        <v>95</v>
      </c>
      <c r="J14" s="158">
        <v>52</v>
      </c>
      <c r="K14" s="158">
        <v>95</v>
      </c>
      <c r="L14" s="158">
        <v>52</v>
      </c>
      <c r="M14" s="158">
        <v>100</v>
      </c>
      <c r="N14" s="158">
        <v>76</v>
      </c>
      <c r="O14" s="158" t="s">
        <v>212</v>
      </c>
      <c r="P14" s="158" t="s">
        <v>212</v>
      </c>
      <c r="Q14" s="158" t="s">
        <v>212</v>
      </c>
      <c r="R14" s="158" t="s">
        <v>212</v>
      </c>
      <c r="S14" s="158">
        <v>101</v>
      </c>
      <c r="T14" s="158">
        <v>57</v>
      </c>
      <c r="U14" s="158">
        <v>95</v>
      </c>
      <c r="V14" s="158">
        <v>52</v>
      </c>
      <c r="W14" s="158">
        <v>95</v>
      </c>
      <c r="X14" s="158">
        <v>52</v>
      </c>
      <c r="Z14" s="174">
        <v>6</v>
      </c>
    </row>
    <row r="15" spans="1:26" ht="14.45" customHeight="1">
      <c r="A15" s="171">
        <v>7</v>
      </c>
      <c r="B15" s="112"/>
      <c r="C15" s="109"/>
      <c r="D15" s="172"/>
      <c r="E15" s="159" t="s">
        <v>122</v>
      </c>
      <c r="F15" s="156"/>
      <c r="G15" s="157">
        <v>2456</v>
      </c>
      <c r="H15" s="158">
        <v>1025</v>
      </c>
      <c r="I15" s="158">
        <v>53</v>
      </c>
      <c r="J15" s="158">
        <v>25</v>
      </c>
      <c r="K15" s="158">
        <v>239</v>
      </c>
      <c r="L15" s="158">
        <v>119</v>
      </c>
      <c r="M15" s="158">
        <v>2115</v>
      </c>
      <c r="N15" s="158">
        <v>865</v>
      </c>
      <c r="O15" s="158">
        <v>28</v>
      </c>
      <c r="P15" s="158">
        <v>13</v>
      </c>
      <c r="Q15" s="158">
        <v>203</v>
      </c>
      <c r="R15" s="158">
        <v>102</v>
      </c>
      <c r="S15" s="158">
        <v>341</v>
      </c>
      <c r="T15" s="158">
        <v>160</v>
      </c>
      <c r="U15" s="158">
        <v>25</v>
      </c>
      <c r="V15" s="158">
        <v>12</v>
      </c>
      <c r="W15" s="158">
        <v>36</v>
      </c>
      <c r="X15" s="158">
        <v>17</v>
      </c>
      <c r="Z15" s="174">
        <v>7</v>
      </c>
    </row>
    <row r="16" spans="1:26" ht="14.45" customHeight="1">
      <c r="A16" s="171">
        <v>8</v>
      </c>
      <c r="B16" s="112"/>
      <c r="C16" s="109"/>
      <c r="D16" s="172"/>
      <c r="E16" s="159" t="s">
        <v>378</v>
      </c>
      <c r="F16" s="156"/>
      <c r="G16" s="157">
        <v>109</v>
      </c>
      <c r="H16" s="158">
        <v>64</v>
      </c>
      <c r="I16" s="158" t="s">
        <v>212</v>
      </c>
      <c r="J16" s="158" t="s">
        <v>212</v>
      </c>
      <c r="K16" s="158">
        <v>3</v>
      </c>
      <c r="L16" s="158">
        <v>3</v>
      </c>
      <c r="M16" s="158">
        <v>96</v>
      </c>
      <c r="N16" s="158">
        <v>61</v>
      </c>
      <c r="O16" s="158" t="s">
        <v>212</v>
      </c>
      <c r="P16" s="158" t="s">
        <v>212</v>
      </c>
      <c r="Q16" s="158">
        <v>3</v>
      </c>
      <c r="R16" s="158">
        <v>3</v>
      </c>
      <c r="S16" s="158">
        <v>13</v>
      </c>
      <c r="T16" s="158">
        <v>3</v>
      </c>
      <c r="U16" s="158" t="s">
        <v>212</v>
      </c>
      <c r="V16" s="158" t="s">
        <v>212</v>
      </c>
      <c r="W16" s="158" t="s">
        <v>212</v>
      </c>
      <c r="X16" s="158" t="s">
        <v>212</v>
      </c>
      <c r="Z16" s="174">
        <v>8</v>
      </c>
    </row>
    <row r="17" spans="1:26" ht="14.45" customHeight="1">
      <c r="A17" s="171">
        <v>9</v>
      </c>
      <c r="B17" s="112"/>
      <c r="C17" s="109"/>
      <c r="D17" s="172"/>
      <c r="E17" s="159" t="s">
        <v>112</v>
      </c>
      <c r="F17" s="156"/>
      <c r="G17" s="157">
        <v>4101</v>
      </c>
      <c r="H17" s="158">
        <v>2182</v>
      </c>
      <c r="I17" s="158">
        <v>162</v>
      </c>
      <c r="J17" s="158">
        <v>87</v>
      </c>
      <c r="K17" s="158">
        <v>845</v>
      </c>
      <c r="L17" s="158">
        <v>467</v>
      </c>
      <c r="M17" s="158">
        <v>3788</v>
      </c>
      <c r="N17" s="158">
        <v>2012</v>
      </c>
      <c r="O17" s="158">
        <v>126</v>
      </c>
      <c r="P17" s="158">
        <v>73</v>
      </c>
      <c r="Q17" s="158">
        <v>775</v>
      </c>
      <c r="R17" s="158">
        <v>428</v>
      </c>
      <c r="S17" s="158">
        <v>313</v>
      </c>
      <c r="T17" s="158">
        <v>170</v>
      </c>
      <c r="U17" s="158">
        <v>36</v>
      </c>
      <c r="V17" s="158">
        <v>14</v>
      </c>
      <c r="W17" s="158">
        <v>70</v>
      </c>
      <c r="X17" s="158">
        <v>39</v>
      </c>
      <c r="Z17" s="174">
        <v>9</v>
      </c>
    </row>
    <row r="18" spans="1:26" ht="14.45" customHeight="1">
      <c r="A18" s="171">
        <v>10</v>
      </c>
      <c r="B18" s="112"/>
      <c r="C18" s="109"/>
      <c r="D18" s="172"/>
      <c r="E18" s="159" t="s">
        <v>379</v>
      </c>
      <c r="F18" s="156"/>
      <c r="G18" s="157">
        <v>4</v>
      </c>
      <c r="H18" s="158" t="s">
        <v>212</v>
      </c>
      <c r="I18" s="158" t="s">
        <v>212</v>
      </c>
      <c r="J18" s="158" t="s">
        <v>212</v>
      </c>
      <c r="K18" s="158" t="s">
        <v>212</v>
      </c>
      <c r="L18" s="158" t="s">
        <v>212</v>
      </c>
      <c r="M18" s="158">
        <v>4</v>
      </c>
      <c r="N18" s="158" t="s">
        <v>212</v>
      </c>
      <c r="O18" s="158" t="s">
        <v>212</v>
      </c>
      <c r="P18" s="158" t="s">
        <v>212</v>
      </c>
      <c r="Q18" s="158" t="s">
        <v>212</v>
      </c>
      <c r="R18" s="158" t="s">
        <v>212</v>
      </c>
      <c r="S18" s="158" t="s">
        <v>212</v>
      </c>
      <c r="T18" s="158" t="s">
        <v>212</v>
      </c>
      <c r="U18" s="158" t="s">
        <v>212</v>
      </c>
      <c r="V18" s="158" t="s">
        <v>212</v>
      </c>
      <c r="W18" s="158" t="s">
        <v>212</v>
      </c>
      <c r="X18" s="158" t="s">
        <v>212</v>
      </c>
      <c r="Z18" s="174">
        <v>10</v>
      </c>
    </row>
    <row r="19" spans="1:26" ht="14.45" customHeight="1">
      <c r="A19" s="171">
        <v>11</v>
      </c>
      <c r="B19" s="112"/>
      <c r="C19" s="109"/>
      <c r="D19" s="172"/>
      <c r="E19" s="159" t="s">
        <v>443</v>
      </c>
      <c r="F19" s="156"/>
      <c r="G19" s="157">
        <v>564</v>
      </c>
      <c r="H19" s="158">
        <v>445</v>
      </c>
      <c r="I19" s="158">
        <v>6</v>
      </c>
      <c r="J19" s="158">
        <v>4</v>
      </c>
      <c r="K19" s="158">
        <v>20</v>
      </c>
      <c r="L19" s="158">
        <v>15</v>
      </c>
      <c r="M19" s="158">
        <v>389</v>
      </c>
      <c r="N19" s="158">
        <v>313</v>
      </c>
      <c r="O19" s="158" t="s">
        <v>212</v>
      </c>
      <c r="P19" s="158" t="s">
        <v>212</v>
      </c>
      <c r="Q19" s="158">
        <v>11</v>
      </c>
      <c r="R19" s="158">
        <v>9</v>
      </c>
      <c r="S19" s="158">
        <v>175</v>
      </c>
      <c r="T19" s="158">
        <v>132</v>
      </c>
      <c r="U19" s="158">
        <v>6</v>
      </c>
      <c r="V19" s="158">
        <v>4</v>
      </c>
      <c r="W19" s="158">
        <v>9</v>
      </c>
      <c r="X19" s="158">
        <v>6</v>
      </c>
      <c r="Z19" s="174">
        <v>11</v>
      </c>
    </row>
    <row r="20" spans="1:26" ht="14.45" customHeight="1">
      <c r="A20" s="171">
        <v>12</v>
      </c>
      <c r="B20" s="112"/>
      <c r="C20" s="109"/>
      <c r="D20" s="172"/>
      <c r="E20" s="159" t="s">
        <v>135</v>
      </c>
      <c r="F20" s="156"/>
      <c r="G20" s="157">
        <v>497</v>
      </c>
      <c r="H20" s="158">
        <v>380</v>
      </c>
      <c r="I20" s="158">
        <v>27</v>
      </c>
      <c r="J20" s="158">
        <v>19</v>
      </c>
      <c r="K20" s="158">
        <v>77</v>
      </c>
      <c r="L20" s="158">
        <v>60</v>
      </c>
      <c r="M20" s="158">
        <v>418</v>
      </c>
      <c r="N20" s="158">
        <v>316</v>
      </c>
      <c r="O20" s="158">
        <v>15</v>
      </c>
      <c r="P20" s="158">
        <v>11</v>
      </c>
      <c r="Q20" s="158">
        <v>60</v>
      </c>
      <c r="R20" s="158">
        <v>47</v>
      </c>
      <c r="S20" s="158">
        <v>79</v>
      </c>
      <c r="T20" s="158">
        <v>64</v>
      </c>
      <c r="U20" s="158">
        <v>12</v>
      </c>
      <c r="V20" s="158">
        <v>8</v>
      </c>
      <c r="W20" s="158">
        <v>17</v>
      </c>
      <c r="X20" s="158">
        <v>13</v>
      </c>
      <c r="Z20" s="174">
        <v>12</v>
      </c>
    </row>
    <row r="21" spans="1:26" ht="14.45" customHeight="1">
      <c r="A21" s="171">
        <v>13</v>
      </c>
      <c r="B21" s="112"/>
      <c r="C21" s="109"/>
      <c r="D21" s="172"/>
      <c r="E21" s="159" t="s">
        <v>380</v>
      </c>
      <c r="F21" s="156"/>
      <c r="G21" s="157">
        <v>12</v>
      </c>
      <c r="H21" s="158">
        <v>8</v>
      </c>
      <c r="I21" s="158" t="s">
        <v>212</v>
      </c>
      <c r="J21" s="158" t="s">
        <v>212</v>
      </c>
      <c r="K21" s="158" t="s">
        <v>212</v>
      </c>
      <c r="L21" s="158" t="s">
        <v>212</v>
      </c>
      <c r="M21" s="158">
        <v>8</v>
      </c>
      <c r="N21" s="158">
        <v>5</v>
      </c>
      <c r="O21" s="158" t="s">
        <v>212</v>
      </c>
      <c r="P21" s="158" t="s">
        <v>212</v>
      </c>
      <c r="Q21" s="158" t="s">
        <v>212</v>
      </c>
      <c r="R21" s="158" t="s">
        <v>212</v>
      </c>
      <c r="S21" s="158">
        <v>4</v>
      </c>
      <c r="T21" s="158">
        <v>3</v>
      </c>
      <c r="U21" s="158" t="s">
        <v>212</v>
      </c>
      <c r="V21" s="158" t="s">
        <v>212</v>
      </c>
      <c r="W21" s="158" t="s">
        <v>212</v>
      </c>
      <c r="X21" s="158" t="s">
        <v>212</v>
      </c>
      <c r="Z21" s="174">
        <v>13</v>
      </c>
    </row>
    <row r="22" spans="1:26" ht="14.45" customHeight="1">
      <c r="A22" s="171">
        <v>14</v>
      </c>
      <c r="B22" s="112"/>
      <c r="C22" s="109"/>
      <c r="D22" s="172"/>
      <c r="E22" s="159" t="s">
        <v>136</v>
      </c>
      <c r="F22" s="156"/>
      <c r="G22" s="157">
        <v>9005</v>
      </c>
      <c r="H22" s="158">
        <v>7061</v>
      </c>
      <c r="I22" s="158">
        <v>345</v>
      </c>
      <c r="J22" s="158">
        <v>276</v>
      </c>
      <c r="K22" s="158">
        <v>593</v>
      </c>
      <c r="L22" s="158">
        <v>454</v>
      </c>
      <c r="M22" s="158">
        <v>7606</v>
      </c>
      <c r="N22" s="158">
        <v>5950</v>
      </c>
      <c r="O22" s="158">
        <v>52</v>
      </c>
      <c r="P22" s="158">
        <v>36</v>
      </c>
      <c r="Q22" s="158">
        <v>322</v>
      </c>
      <c r="R22" s="158">
        <v>231</v>
      </c>
      <c r="S22" s="158">
        <v>1399</v>
      </c>
      <c r="T22" s="158">
        <v>1111</v>
      </c>
      <c r="U22" s="158">
        <v>293</v>
      </c>
      <c r="V22" s="158">
        <v>240</v>
      </c>
      <c r="W22" s="158">
        <v>271</v>
      </c>
      <c r="X22" s="158">
        <v>223</v>
      </c>
      <c r="Z22" s="174">
        <v>14</v>
      </c>
    </row>
    <row r="23" spans="1:26" ht="14.45" customHeight="1">
      <c r="A23" s="171">
        <v>15</v>
      </c>
      <c r="B23" s="112"/>
      <c r="C23" s="109"/>
      <c r="D23" s="172"/>
      <c r="E23" s="159" t="s">
        <v>137</v>
      </c>
      <c r="F23" s="156"/>
      <c r="G23" s="157">
        <v>8735</v>
      </c>
      <c r="H23" s="158">
        <v>6107</v>
      </c>
      <c r="I23" s="158">
        <v>185</v>
      </c>
      <c r="J23" s="158">
        <v>134</v>
      </c>
      <c r="K23" s="158">
        <v>481</v>
      </c>
      <c r="L23" s="158">
        <v>325</v>
      </c>
      <c r="M23" s="158">
        <v>7907</v>
      </c>
      <c r="N23" s="158">
        <v>5453</v>
      </c>
      <c r="O23" s="158">
        <v>92</v>
      </c>
      <c r="P23" s="158">
        <v>60</v>
      </c>
      <c r="Q23" s="158">
        <v>375</v>
      </c>
      <c r="R23" s="158">
        <v>242</v>
      </c>
      <c r="S23" s="158">
        <v>828</v>
      </c>
      <c r="T23" s="158">
        <v>654</v>
      </c>
      <c r="U23" s="158">
        <v>93</v>
      </c>
      <c r="V23" s="158">
        <v>74</v>
      </c>
      <c r="W23" s="158">
        <v>106</v>
      </c>
      <c r="X23" s="158">
        <v>83</v>
      </c>
      <c r="Z23" s="174">
        <v>15</v>
      </c>
    </row>
    <row r="24" spans="1:26" ht="14.45" customHeight="1">
      <c r="A24" s="171">
        <v>16</v>
      </c>
      <c r="B24" s="112"/>
      <c r="C24" s="109"/>
      <c r="D24" s="172"/>
      <c r="E24" s="159" t="s">
        <v>298</v>
      </c>
      <c r="F24" s="156"/>
      <c r="G24" s="157">
        <v>633</v>
      </c>
      <c r="H24" s="158">
        <v>494</v>
      </c>
      <c r="I24" s="158">
        <v>20</v>
      </c>
      <c r="J24" s="158">
        <v>16</v>
      </c>
      <c r="K24" s="158">
        <v>63</v>
      </c>
      <c r="L24" s="158">
        <v>46</v>
      </c>
      <c r="M24" s="158">
        <v>584</v>
      </c>
      <c r="N24" s="158">
        <v>456</v>
      </c>
      <c r="O24" s="158">
        <v>16</v>
      </c>
      <c r="P24" s="158">
        <v>12</v>
      </c>
      <c r="Q24" s="158">
        <v>56</v>
      </c>
      <c r="R24" s="158">
        <v>40</v>
      </c>
      <c r="S24" s="158">
        <v>49</v>
      </c>
      <c r="T24" s="158">
        <v>38</v>
      </c>
      <c r="U24" s="158">
        <v>4</v>
      </c>
      <c r="V24" s="158">
        <v>4</v>
      </c>
      <c r="W24" s="158">
        <v>7</v>
      </c>
      <c r="X24" s="158">
        <v>6</v>
      </c>
      <c r="Z24" s="174">
        <v>16</v>
      </c>
    </row>
    <row r="25" spans="1:26" ht="14.45" customHeight="1">
      <c r="A25" s="171">
        <v>17</v>
      </c>
      <c r="B25" s="112"/>
      <c r="C25" s="109"/>
      <c r="D25" s="172"/>
      <c r="E25" s="159" t="s">
        <v>444</v>
      </c>
      <c r="F25" s="156"/>
      <c r="G25" s="157">
        <v>251</v>
      </c>
      <c r="H25" s="158">
        <v>180</v>
      </c>
      <c r="I25" s="158">
        <v>7</v>
      </c>
      <c r="J25" s="158">
        <v>6</v>
      </c>
      <c r="K25" s="158">
        <v>13</v>
      </c>
      <c r="L25" s="158">
        <v>11</v>
      </c>
      <c r="M25" s="158">
        <v>196</v>
      </c>
      <c r="N25" s="158">
        <v>138</v>
      </c>
      <c r="O25" s="158" t="s">
        <v>212</v>
      </c>
      <c r="P25" s="158" t="s">
        <v>212</v>
      </c>
      <c r="Q25" s="158">
        <v>5</v>
      </c>
      <c r="R25" s="158">
        <v>4</v>
      </c>
      <c r="S25" s="158">
        <v>55</v>
      </c>
      <c r="T25" s="158">
        <v>42</v>
      </c>
      <c r="U25" s="158">
        <v>7</v>
      </c>
      <c r="V25" s="158">
        <v>6</v>
      </c>
      <c r="W25" s="158">
        <v>8</v>
      </c>
      <c r="X25" s="158">
        <v>7</v>
      </c>
      <c r="Z25" s="174">
        <v>17</v>
      </c>
    </row>
    <row r="26" spans="1:26" ht="14.45" customHeight="1">
      <c r="A26" s="171">
        <v>18</v>
      </c>
      <c r="B26" s="112"/>
      <c r="C26" s="109"/>
      <c r="D26" s="172"/>
      <c r="E26" s="159" t="s">
        <v>445</v>
      </c>
      <c r="F26" s="156"/>
      <c r="G26" s="157">
        <v>5</v>
      </c>
      <c r="H26" s="158">
        <v>4</v>
      </c>
      <c r="I26" s="158" t="s">
        <v>212</v>
      </c>
      <c r="J26" s="158" t="s">
        <v>212</v>
      </c>
      <c r="K26" s="158" t="s">
        <v>212</v>
      </c>
      <c r="L26" s="158" t="s">
        <v>212</v>
      </c>
      <c r="M26" s="158" t="s">
        <v>212</v>
      </c>
      <c r="N26" s="158" t="s">
        <v>212</v>
      </c>
      <c r="O26" s="158" t="s">
        <v>212</v>
      </c>
      <c r="P26" s="158" t="s">
        <v>212</v>
      </c>
      <c r="Q26" s="158" t="s">
        <v>212</v>
      </c>
      <c r="R26" s="158" t="s">
        <v>212</v>
      </c>
      <c r="S26" s="158">
        <v>5</v>
      </c>
      <c r="T26" s="158">
        <v>4</v>
      </c>
      <c r="U26" s="158" t="s">
        <v>212</v>
      </c>
      <c r="V26" s="158" t="s">
        <v>212</v>
      </c>
      <c r="W26" s="158" t="s">
        <v>212</v>
      </c>
      <c r="X26" s="158" t="s">
        <v>212</v>
      </c>
      <c r="Z26" s="174">
        <v>18</v>
      </c>
    </row>
    <row r="27" spans="1:26" ht="14.45" customHeight="1">
      <c r="A27" s="171">
        <v>19</v>
      </c>
      <c r="B27" s="112"/>
      <c r="C27" s="109"/>
      <c r="D27" s="172"/>
      <c r="E27" s="159" t="s">
        <v>381</v>
      </c>
      <c r="F27" s="156"/>
      <c r="G27" s="157">
        <v>865</v>
      </c>
      <c r="H27" s="158">
        <v>640</v>
      </c>
      <c r="I27" s="158">
        <v>27</v>
      </c>
      <c r="J27" s="158">
        <v>19</v>
      </c>
      <c r="K27" s="158">
        <v>109</v>
      </c>
      <c r="L27" s="158">
        <v>76</v>
      </c>
      <c r="M27" s="158">
        <v>747</v>
      </c>
      <c r="N27" s="158">
        <v>551</v>
      </c>
      <c r="O27" s="158">
        <v>19</v>
      </c>
      <c r="P27" s="158">
        <v>13</v>
      </c>
      <c r="Q27" s="158">
        <v>93</v>
      </c>
      <c r="R27" s="158">
        <v>64</v>
      </c>
      <c r="S27" s="158">
        <v>118</v>
      </c>
      <c r="T27" s="158">
        <v>89</v>
      </c>
      <c r="U27" s="158">
        <v>8</v>
      </c>
      <c r="V27" s="158">
        <v>6</v>
      </c>
      <c r="W27" s="158">
        <v>16</v>
      </c>
      <c r="X27" s="158">
        <v>12</v>
      </c>
      <c r="Z27" s="174">
        <v>19</v>
      </c>
    </row>
    <row r="28" spans="1:26" ht="14.45" customHeight="1">
      <c r="A28" s="171">
        <v>20</v>
      </c>
      <c r="B28" s="112"/>
      <c r="C28" s="109"/>
      <c r="D28" s="172"/>
      <c r="E28" s="159" t="s">
        <v>382</v>
      </c>
      <c r="F28" s="156"/>
      <c r="G28" s="157">
        <v>1515</v>
      </c>
      <c r="H28" s="158">
        <v>787</v>
      </c>
      <c r="I28" s="158" t="s">
        <v>212</v>
      </c>
      <c r="J28" s="158" t="s">
        <v>212</v>
      </c>
      <c r="K28" s="158">
        <v>9</v>
      </c>
      <c r="L28" s="158">
        <v>6</v>
      </c>
      <c r="M28" s="158">
        <v>1493</v>
      </c>
      <c r="N28" s="158">
        <v>776</v>
      </c>
      <c r="O28" s="158" t="s">
        <v>212</v>
      </c>
      <c r="P28" s="158" t="s">
        <v>212</v>
      </c>
      <c r="Q28" s="158">
        <v>9</v>
      </c>
      <c r="R28" s="158">
        <v>6</v>
      </c>
      <c r="S28" s="158">
        <v>22</v>
      </c>
      <c r="T28" s="158">
        <v>11</v>
      </c>
      <c r="U28" s="158" t="s">
        <v>212</v>
      </c>
      <c r="V28" s="158" t="s">
        <v>212</v>
      </c>
      <c r="W28" s="158" t="s">
        <v>212</v>
      </c>
      <c r="X28" s="158" t="s">
        <v>212</v>
      </c>
      <c r="Z28" s="174">
        <v>20</v>
      </c>
    </row>
    <row r="29" spans="1:26" ht="14.45" customHeight="1">
      <c r="A29" s="171">
        <v>21</v>
      </c>
      <c r="B29" s="112"/>
      <c r="C29" s="109"/>
      <c r="D29" s="172"/>
      <c r="E29" s="159" t="s">
        <v>282</v>
      </c>
      <c r="F29" s="156"/>
      <c r="G29" s="157">
        <v>2026</v>
      </c>
      <c r="H29" s="158">
        <v>909</v>
      </c>
      <c r="I29" s="158">
        <v>13</v>
      </c>
      <c r="J29" s="158">
        <v>8</v>
      </c>
      <c r="K29" s="158">
        <v>25</v>
      </c>
      <c r="L29" s="158">
        <v>14</v>
      </c>
      <c r="M29" s="158">
        <v>1788</v>
      </c>
      <c r="N29" s="158">
        <v>789</v>
      </c>
      <c r="O29" s="158" t="s">
        <v>212</v>
      </c>
      <c r="P29" s="158" t="s">
        <v>212</v>
      </c>
      <c r="Q29" s="158">
        <v>9</v>
      </c>
      <c r="R29" s="158">
        <v>4</v>
      </c>
      <c r="S29" s="158">
        <v>238</v>
      </c>
      <c r="T29" s="158">
        <v>120</v>
      </c>
      <c r="U29" s="158">
        <v>13</v>
      </c>
      <c r="V29" s="158">
        <v>8</v>
      </c>
      <c r="W29" s="158">
        <v>16</v>
      </c>
      <c r="X29" s="158">
        <v>10</v>
      </c>
      <c r="Z29" s="174">
        <v>21</v>
      </c>
    </row>
    <row r="30" spans="1:26" ht="14.45" customHeight="1">
      <c r="A30" s="171">
        <v>22</v>
      </c>
      <c r="B30" s="112"/>
      <c r="C30" s="109"/>
      <c r="D30" s="172"/>
      <c r="E30" s="159" t="s">
        <v>138</v>
      </c>
      <c r="F30" s="156"/>
      <c r="G30" s="157">
        <v>3120</v>
      </c>
      <c r="H30" s="158">
        <v>1452</v>
      </c>
      <c r="I30" s="158">
        <v>76</v>
      </c>
      <c r="J30" s="158">
        <v>47</v>
      </c>
      <c r="K30" s="158">
        <v>190</v>
      </c>
      <c r="L30" s="158">
        <v>108</v>
      </c>
      <c r="M30" s="158">
        <v>2447</v>
      </c>
      <c r="N30" s="158">
        <v>1070</v>
      </c>
      <c r="O30" s="158">
        <v>20</v>
      </c>
      <c r="P30" s="158">
        <v>11</v>
      </c>
      <c r="Q30" s="158">
        <v>130</v>
      </c>
      <c r="R30" s="158">
        <v>68</v>
      </c>
      <c r="S30" s="158">
        <v>673</v>
      </c>
      <c r="T30" s="158">
        <v>382</v>
      </c>
      <c r="U30" s="158">
        <v>56</v>
      </c>
      <c r="V30" s="158">
        <v>36</v>
      </c>
      <c r="W30" s="158">
        <v>60</v>
      </c>
      <c r="X30" s="158">
        <v>40</v>
      </c>
      <c r="Z30" s="174">
        <v>22</v>
      </c>
    </row>
    <row r="31" spans="1:26" ht="14.45" customHeight="1">
      <c r="A31" s="171">
        <v>23</v>
      </c>
      <c r="B31" s="112"/>
      <c r="C31" s="109"/>
      <c r="D31" s="172"/>
      <c r="E31" s="159" t="s">
        <v>139</v>
      </c>
      <c r="F31" s="156"/>
      <c r="G31" s="157">
        <v>1897</v>
      </c>
      <c r="H31" s="158">
        <v>1294</v>
      </c>
      <c r="I31" s="158">
        <v>37</v>
      </c>
      <c r="J31" s="158">
        <v>33</v>
      </c>
      <c r="K31" s="158">
        <v>106</v>
      </c>
      <c r="L31" s="158">
        <v>83</v>
      </c>
      <c r="M31" s="158">
        <v>1635</v>
      </c>
      <c r="N31" s="158">
        <v>1112</v>
      </c>
      <c r="O31" s="158">
        <v>13</v>
      </c>
      <c r="P31" s="158">
        <v>13</v>
      </c>
      <c r="Q31" s="158">
        <v>78</v>
      </c>
      <c r="R31" s="158">
        <v>59</v>
      </c>
      <c r="S31" s="158">
        <v>262</v>
      </c>
      <c r="T31" s="158">
        <v>182</v>
      </c>
      <c r="U31" s="158">
        <v>24</v>
      </c>
      <c r="V31" s="158">
        <v>20</v>
      </c>
      <c r="W31" s="158">
        <v>28</v>
      </c>
      <c r="X31" s="158">
        <v>24</v>
      </c>
      <c r="Z31" s="174">
        <v>23</v>
      </c>
    </row>
    <row r="32" spans="1:26" ht="14.45" customHeight="1">
      <c r="A32" s="171">
        <v>24</v>
      </c>
      <c r="B32" s="112"/>
      <c r="C32" s="109"/>
      <c r="D32" s="172"/>
      <c r="E32" s="159" t="s">
        <v>140</v>
      </c>
      <c r="F32" s="156"/>
      <c r="G32" s="157">
        <v>5802</v>
      </c>
      <c r="H32" s="158">
        <v>4690</v>
      </c>
      <c r="I32" s="158">
        <v>63</v>
      </c>
      <c r="J32" s="158">
        <v>54</v>
      </c>
      <c r="K32" s="158">
        <v>188</v>
      </c>
      <c r="L32" s="158">
        <v>163</v>
      </c>
      <c r="M32" s="158">
        <v>5515</v>
      </c>
      <c r="N32" s="158">
        <v>4457</v>
      </c>
      <c r="O32" s="158">
        <v>49</v>
      </c>
      <c r="P32" s="158">
        <v>40</v>
      </c>
      <c r="Q32" s="158">
        <v>167</v>
      </c>
      <c r="R32" s="158">
        <v>143</v>
      </c>
      <c r="S32" s="158">
        <v>287</v>
      </c>
      <c r="T32" s="158">
        <v>233</v>
      </c>
      <c r="U32" s="158">
        <v>14</v>
      </c>
      <c r="V32" s="158">
        <v>14</v>
      </c>
      <c r="W32" s="158">
        <v>21</v>
      </c>
      <c r="X32" s="158">
        <v>20</v>
      </c>
      <c r="Z32" s="174">
        <v>24</v>
      </c>
    </row>
    <row r="33" spans="1:26" ht="14.45" customHeight="1">
      <c r="A33" s="180">
        <v>25</v>
      </c>
      <c r="B33" s="112"/>
      <c r="C33" s="109"/>
      <c r="D33" s="172"/>
      <c r="E33" s="159" t="s">
        <v>127</v>
      </c>
      <c r="F33" s="156"/>
      <c r="G33" s="157">
        <v>5861</v>
      </c>
      <c r="H33" s="158">
        <v>4683</v>
      </c>
      <c r="I33" s="158">
        <v>67</v>
      </c>
      <c r="J33" s="158">
        <v>57</v>
      </c>
      <c r="K33" s="158">
        <v>293</v>
      </c>
      <c r="L33" s="158">
        <v>250</v>
      </c>
      <c r="M33" s="158">
        <v>5541</v>
      </c>
      <c r="N33" s="158">
        <v>4442</v>
      </c>
      <c r="O33" s="158">
        <v>44</v>
      </c>
      <c r="P33" s="158">
        <v>40</v>
      </c>
      <c r="Q33" s="158">
        <v>262</v>
      </c>
      <c r="R33" s="158">
        <v>226</v>
      </c>
      <c r="S33" s="158">
        <v>320</v>
      </c>
      <c r="T33" s="158">
        <v>241</v>
      </c>
      <c r="U33" s="158">
        <v>23</v>
      </c>
      <c r="V33" s="158">
        <v>17</v>
      </c>
      <c r="W33" s="158">
        <v>31</v>
      </c>
      <c r="X33" s="158">
        <v>24</v>
      </c>
      <c r="Z33" s="174">
        <v>25</v>
      </c>
    </row>
    <row r="34" spans="1:26" ht="14.45" customHeight="1">
      <c r="A34" s="171">
        <v>26</v>
      </c>
      <c r="B34" s="112"/>
      <c r="C34" s="109"/>
      <c r="D34" s="172"/>
      <c r="E34" s="159" t="s">
        <v>141</v>
      </c>
      <c r="F34" s="156"/>
      <c r="G34" s="157">
        <v>18555</v>
      </c>
      <c r="H34" s="158">
        <v>10983</v>
      </c>
      <c r="I34" s="158">
        <v>203</v>
      </c>
      <c r="J34" s="158">
        <v>123</v>
      </c>
      <c r="K34" s="158">
        <v>713</v>
      </c>
      <c r="L34" s="158">
        <v>382</v>
      </c>
      <c r="M34" s="158">
        <v>17087</v>
      </c>
      <c r="N34" s="158">
        <v>9974</v>
      </c>
      <c r="O34" s="158">
        <v>131</v>
      </c>
      <c r="P34" s="158">
        <v>77</v>
      </c>
      <c r="Q34" s="158">
        <v>647</v>
      </c>
      <c r="R34" s="158">
        <v>347</v>
      </c>
      <c r="S34" s="158">
        <v>1468</v>
      </c>
      <c r="T34" s="158">
        <v>1009</v>
      </c>
      <c r="U34" s="158">
        <v>72</v>
      </c>
      <c r="V34" s="158">
        <v>46</v>
      </c>
      <c r="W34" s="158">
        <v>66</v>
      </c>
      <c r="X34" s="158">
        <v>35</v>
      </c>
      <c r="Z34" s="174">
        <v>26</v>
      </c>
    </row>
    <row r="35" spans="1:26" ht="14.45" customHeight="1">
      <c r="A35" s="171">
        <v>27</v>
      </c>
      <c r="B35" s="112"/>
      <c r="C35" s="109"/>
      <c r="D35" s="172"/>
      <c r="E35" s="159" t="s">
        <v>446</v>
      </c>
      <c r="F35" s="156"/>
      <c r="G35" s="157">
        <v>13</v>
      </c>
      <c r="H35" s="158">
        <v>6</v>
      </c>
      <c r="I35" s="158" t="s">
        <v>212</v>
      </c>
      <c r="J35" s="158" t="s">
        <v>212</v>
      </c>
      <c r="K35" s="158" t="s">
        <v>212</v>
      </c>
      <c r="L35" s="158" t="s">
        <v>212</v>
      </c>
      <c r="M35" s="158">
        <v>13</v>
      </c>
      <c r="N35" s="158">
        <v>6</v>
      </c>
      <c r="O35" s="158" t="s">
        <v>212</v>
      </c>
      <c r="P35" s="158" t="s">
        <v>212</v>
      </c>
      <c r="Q35" s="158" t="s">
        <v>212</v>
      </c>
      <c r="R35" s="158" t="s">
        <v>212</v>
      </c>
      <c r="S35" s="158" t="s">
        <v>212</v>
      </c>
      <c r="T35" s="158" t="s">
        <v>212</v>
      </c>
      <c r="U35" s="158" t="s">
        <v>212</v>
      </c>
      <c r="V35" s="158" t="s">
        <v>212</v>
      </c>
      <c r="W35" s="158" t="s">
        <v>212</v>
      </c>
      <c r="X35" s="158" t="s">
        <v>212</v>
      </c>
      <c r="Z35" s="174">
        <v>27</v>
      </c>
    </row>
    <row r="36" spans="1:26" ht="14.45" customHeight="1">
      <c r="A36" s="171">
        <v>28</v>
      </c>
      <c r="B36" s="112"/>
      <c r="C36" s="109"/>
      <c r="D36" s="172"/>
      <c r="E36" s="159" t="s">
        <v>142</v>
      </c>
      <c r="F36" s="156"/>
      <c r="G36" s="157">
        <v>1762</v>
      </c>
      <c r="H36" s="158">
        <v>1034</v>
      </c>
      <c r="I36" s="158" t="s">
        <v>212</v>
      </c>
      <c r="J36" s="158" t="s">
        <v>212</v>
      </c>
      <c r="K36" s="158" t="s">
        <v>212</v>
      </c>
      <c r="L36" s="158" t="s">
        <v>212</v>
      </c>
      <c r="M36" s="158">
        <v>1753</v>
      </c>
      <c r="N36" s="158">
        <v>1028</v>
      </c>
      <c r="O36" s="158" t="s">
        <v>212</v>
      </c>
      <c r="P36" s="158" t="s">
        <v>212</v>
      </c>
      <c r="Q36" s="158" t="s">
        <v>212</v>
      </c>
      <c r="R36" s="158" t="s">
        <v>212</v>
      </c>
      <c r="S36" s="158">
        <v>9</v>
      </c>
      <c r="T36" s="158">
        <v>6</v>
      </c>
      <c r="U36" s="158" t="s">
        <v>212</v>
      </c>
      <c r="V36" s="158" t="s">
        <v>212</v>
      </c>
      <c r="W36" s="158" t="s">
        <v>212</v>
      </c>
      <c r="X36" s="158" t="s">
        <v>212</v>
      </c>
      <c r="Z36" s="174">
        <v>28</v>
      </c>
    </row>
    <row r="37" spans="1:26" ht="14.45" customHeight="1">
      <c r="A37" s="171">
        <v>29</v>
      </c>
      <c r="B37" s="112"/>
      <c r="C37" s="109"/>
      <c r="D37" s="172"/>
      <c r="E37" s="159" t="s">
        <v>143</v>
      </c>
      <c r="F37" s="156"/>
      <c r="G37" s="157">
        <v>23</v>
      </c>
      <c r="H37" s="158">
        <v>15</v>
      </c>
      <c r="I37" s="158" t="s">
        <v>212</v>
      </c>
      <c r="J37" s="158" t="s">
        <v>212</v>
      </c>
      <c r="K37" s="158" t="s">
        <v>212</v>
      </c>
      <c r="L37" s="158" t="s">
        <v>212</v>
      </c>
      <c r="M37" s="158">
        <v>23</v>
      </c>
      <c r="N37" s="158">
        <v>15</v>
      </c>
      <c r="O37" s="158" t="s">
        <v>212</v>
      </c>
      <c r="P37" s="158" t="s">
        <v>212</v>
      </c>
      <c r="Q37" s="158" t="s">
        <v>212</v>
      </c>
      <c r="R37" s="158" t="s">
        <v>212</v>
      </c>
      <c r="S37" s="158" t="s">
        <v>212</v>
      </c>
      <c r="T37" s="158" t="s">
        <v>212</v>
      </c>
      <c r="U37" s="158" t="s">
        <v>212</v>
      </c>
      <c r="V37" s="158" t="s">
        <v>212</v>
      </c>
      <c r="W37" s="158" t="s">
        <v>212</v>
      </c>
      <c r="X37" s="158" t="s">
        <v>212</v>
      </c>
      <c r="Z37" s="174">
        <v>29</v>
      </c>
    </row>
    <row r="38" spans="1:26" ht="14.45" customHeight="1">
      <c r="A38" s="171">
        <v>30</v>
      </c>
      <c r="B38" s="112"/>
      <c r="C38" s="109"/>
      <c r="D38" s="172"/>
      <c r="E38" s="159" t="s">
        <v>144</v>
      </c>
      <c r="F38" s="156"/>
      <c r="G38" s="157">
        <v>991</v>
      </c>
      <c r="H38" s="158">
        <v>264</v>
      </c>
      <c r="I38" s="158">
        <v>191</v>
      </c>
      <c r="J38" s="158">
        <v>42</v>
      </c>
      <c r="K38" s="158">
        <v>235</v>
      </c>
      <c r="L38" s="158">
        <v>61</v>
      </c>
      <c r="M38" s="158">
        <v>991</v>
      </c>
      <c r="N38" s="158">
        <v>264</v>
      </c>
      <c r="O38" s="158">
        <v>191</v>
      </c>
      <c r="P38" s="158">
        <v>42</v>
      </c>
      <c r="Q38" s="158">
        <v>235</v>
      </c>
      <c r="R38" s="158">
        <v>61</v>
      </c>
      <c r="S38" s="158" t="s">
        <v>212</v>
      </c>
      <c r="T38" s="158" t="s">
        <v>212</v>
      </c>
      <c r="U38" s="158" t="s">
        <v>212</v>
      </c>
      <c r="V38" s="158" t="s">
        <v>212</v>
      </c>
      <c r="W38" s="158" t="s">
        <v>212</v>
      </c>
      <c r="X38" s="158" t="s">
        <v>212</v>
      </c>
      <c r="Z38" s="174">
        <v>30</v>
      </c>
    </row>
    <row r="39" spans="1:26" ht="14.45" customHeight="1">
      <c r="A39" s="171">
        <v>31</v>
      </c>
      <c r="B39" s="112"/>
      <c r="C39" s="109"/>
      <c r="D39" s="172"/>
      <c r="E39" s="159" t="s">
        <v>145</v>
      </c>
      <c r="F39" s="156"/>
      <c r="G39" s="157">
        <v>341</v>
      </c>
      <c r="H39" s="158">
        <v>241</v>
      </c>
      <c r="I39" s="158" t="s">
        <v>212</v>
      </c>
      <c r="J39" s="158" t="s">
        <v>212</v>
      </c>
      <c r="K39" s="158" t="s">
        <v>212</v>
      </c>
      <c r="L39" s="158" t="s">
        <v>212</v>
      </c>
      <c r="M39" s="158">
        <v>341</v>
      </c>
      <c r="N39" s="158">
        <v>241</v>
      </c>
      <c r="O39" s="158" t="s">
        <v>212</v>
      </c>
      <c r="P39" s="158" t="s">
        <v>212</v>
      </c>
      <c r="Q39" s="158" t="s">
        <v>212</v>
      </c>
      <c r="R39" s="158" t="s">
        <v>212</v>
      </c>
      <c r="S39" s="158" t="s">
        <v>212</v>
      </c>
      <c r="T39" s="158" t="s">
        <v>212</v>
      </c>
      <c r="U39" s="158" t="s">
        <v>212</v>
      </c>
      <c r="V39" s="158" t="s">
        <v>212</v>
      </c>
      <c r="W39" s="158" t="s">
        <v>212</v>
      </c>
      <c r="X39" s="158" t="s">
        <v>212</v>
      </c>
      <c r="Z39" s="174">
        <v>31</v>
      </c>
    </row>
    <row r="40" spans="1:26" ht="14.45" customHeight="1">
      <c r="A40" s="171">
        <v>32</v>
      </c>
      <c r="B40" s="112"/>
      <c r="C40" s="109"/>
      <c r="D40" s="172"/>
      <c r="E40" s="159" t="s">
        <v>383</v>
      </c>
      <c r="F40" s="156"/>
      <c r="G40" s="157">
        <v>315</v>
      </c>
      <c r="H40" s="158">
        <v>235</v>
      </c>
      <c r="I40" s="158" t="s">
        <v>212</v>
      </c>
      <c r="J40" s="158" t="s">
        <v>212</v>
      </c>
      <c r="K40" s="158" t="s">
        <v>212</v>
      </c>
      <c r="L40" s="158" t="s">
        <v>212</v>
      </c>
      <c r="M40" s="158">
        <v>315</v>
      </c>
      <c r="N40" s="158">
        <v>235</v>
      </c>
      <c r="O40" s="158" t="s">
        <v>212</v>
      </c>
      <c r="P40" s="158" t="s">
        <v>212</v>
      </c>
      <c r="Q40" s="158" t="s">
        <v>212</v>
      </c>
      <c r="R40" s="158" t="s">
        <v>212</v>
      </c>
      <c r="S40" s="158" t="s">
        <v>212</v>
      </c>
      <c r="T40" s="158" t="s">
        <v>212</v>
      </c>
      <c r="U40" s="158" t="s">
        <v>212</v>
      </c>
      <c r="V40" s="158" t="s">
        <v>212</v>
      </c>
      <c r="W40" s="158" t="s">
        <v>212</v>
      </c>
      <c r="X40" s="158" t="s">
        <v>212</v>
      </c>
      <c r="Z40" s="174">
        <v>32</v>
      </c>
    </row>
    <row r="41" spans="1:26" ht="14.45" customHeight="1">
      <c r="A41" s="171">
        <v>33</v>
      </c>
      <c r="B41" s="112"/>
      <c r="C41" s="109"/>
      <c r="D41" s="172"/>
      <c r="E41" s="159" t="s">
        <v>146</v>
      </c>
      <c r="F41" s="156"/>
      <c r="G41" s="157">
        <v>1210</v>
      </c>
      <c r="H41" s="158">
        <v>661</v>
      </c>
      <c r="I41" s="158" t="s">
        <v>212</v>
      </c>
      <c r="J41" s="158" t="s">
        <v>212</v>
      </c>
      <c r="K41" s="158" t="s">
        <v>212</v>
      </c>
      <c r="L41" s="158" t="s">
        <v>212</v>
      </c>
      <c r="M41" s="158">
        <v>1205</v>
      </c>
      <c r="N41" s="158">
        <v>657</v>
      </c>
      <c r="O41" s="158" t="s">
        <v>212</v>
      </c>
      <c r="P41" s="158" t="s">
        <v>212</v>
      </c>
      <c r="Q41" s="158" t="s">
        <v>212</v>
      </c>
      <c r="R41" s="158" t="s">
        <v>212</v>
      </c>
      <c r="S41" s="158">
        <v>5</v>
      </c>
      <c r="T41" s="158">
        <v>4</v>
      </c>
      <c r="U41" s="158" t="s">
        <v>212</v>
      </c>
      <c r="V41" s="158" t="s">
        <v>212</v>
      </c>
      <c r="W41" s="158" t="s">
        <v>212</v>
      </c>
      <c r="X41" s="158" t="s">
        <v>212</v>
      </c>
      <c r="Z41" s="174">
        <v>33</v>
      </c>
    </row>
    <row r="42" spans="1:26" ht="14.45" customHeight="1">
      <c r="A42" s="171">
        <v>34</v>
      </c>
      <c r="B42" s="112"/>
      <c r="C42" s="109"/>
      <c r="D42" s="172"/>
      <c r="E42" s="159" t="s">
        <v>147</v>
      </c>
      <c r="F42" s="156"/>
      <c r="G42" s="157">
        <v>36493</v>
      </c>
      <c r="H42" s="158">
        <v>17243</v>
      </c>
      <c r="I42" s="158">
        <v>957</v>
      </c>
      <c r="J42" s="158">
        <v>490</v>
      </c>
      <c r="K42" s="158">
        <v>2073</v>
      </c>
      <c r="L42" s="158">
        <v>1018</v>
      </c>
      <c r="M42" s="158">
        <v>31136</v>
      </c>
      <c r="N42" s="158">
        <v>14472</v>
      </c>
      <c r="O42" s="158">
        <v>403</v>
      </c>
      <c r="P42" s="158">
        <v>197</v>
      </c>
      <c r="Q42" s="158">
        <v>1534</v>
      </c>
      <c r="R42" s="158">
        <v>748</v>
      </c>
      <c r="S42" s="158">
        <v>5357</v>
      </c>
      <c r="T42" s="158">
        <v>2771</v>
      </c>
      <c r="U42" s="158">
        <v>554</v>
      </c>
      <c r="V42" s="158">
        <v>293</v>
      </c>
      <c r="W42" s="158">
        <v>539</v>
      </c>
      <c r="X42" s="158">
        <v>270</v>
      </c>
      <c r="Z42" s="174">
        <v>34</v>
      </c>
    </row>
    <row r="43" spans="1:26" ht="14.45" customHeight="1">
      <c r="A43" s="171">
        <v>35</v>
      </c>
      <c r="B43" s="112"/>
      <c r="C43" s="109"/>
      <c r="D43" s="172"/>
      <c r="E43" s="159" t="s">
        <v>148</v>
      </c>
      <c r="F43" s="156"/>
      <c r="G43" s="157">
        <v>1679</v>
      </c>
      <c r="H43" s="158">
        <v>1134</v>
      </c>
      <c r="I43" s="158">
        <v>29</v>
      </c>
      <c r="J43" s="158">
        <v>21</v>
      </c>
      <c r="K43" s="158">
        <v>101</v>
      </c>
      <c r="L43" s="158">
        <v>44</v>
      </c>
      <c r="M43" s="158">
        <v>1501</v>
      </c>
      <c r="N43" s="158">
        <v>992</v>
      </c>
      <c r="O43" s="158">
        <v>21</v>
      </c>
      <c r="P43" s="158">
        <v>16</v>
      </c>
      <c r="Q43" s="158">
        <v>88</v>
      </c>
      <c r="R43" s="158">
        <v>35</v>
      </c>
      <c r="S43" s="158">
        <v>178</v>
      </c>
      <c r="T43" s="158">
        <v>142</v>
      </c>
      <c r="U43" s="158">
        <v>8</v>
      </c>
      <c r="V43" s="158">
        <v>5</v>
      </c>
      <c r="W43" s="158">
        <v>13</v>
      </c>
      <c r="X43" s="158">
        <v>9</v>
      </c>
      <c r="Z43" s="174">
        <v>35</v>
      </c>
    </row>
    <row r="44" spans="1:26" ht="14.45" customHeight="1">
      <c r="A44" s="171">
        <v>36</v>
      </c>
      <c r="B44" s="112"/>
      <c r="C44" s="109"/>
      <c r="D44" s="172"/>
      <c r="E44" s="159" t="s">
        <v>149</v>
      </c>
      <c r="F44" s="156"/>
      <c r="G44" s="157">
        <v>7503</v>
      </c>
      <c r="H44" s="158">
        <v>4256</v>
      </c>
      <c r="I44" s="158">
        <v>537</v>
      </c>
      <c r="J44" s="158">
        <v>255</v>
      </c>
      <c r="K44" s="158">
        <v>639</v>
      </c>
      <c r="L44" s="158">
        <v>302</v>
      </c>
      <c r="M44" s="158">
        <v>4908</v>
      </c>
      <c r="N44" s="158">
        <v>2895</v>
      </c>
      <c r="O44" s="158">
        <v>75</v>
      </c>
      <c r="P44" s="158">
        <v>38</v>
      </c>
      <c r="Q44" s="158">
        <v>183</v>
      </c>
      <c r="R44" s="158">
        <v>90</v>
      </c>
      <c r="S44" s="158">
        <v>2595</v>
      </c>
      <c r="T44" s="158">
        <v>1361</v>
      </c>
      <c r="U44" s="158">
        <v>462</v>
      </c>
      <c r="V44" s="158">
        <v>217</v>
      </c>
      <c r="W44" s="158">
        <v>456</v>
      </c>
      <c r="X44" s="158">
        <v>212</v>
      </c>
      <c r="Z44" s="174">
        <v>36</v>
      </c>
    </row>
    <row r="45" spans="1:26" ht="14.45" customHeight="1">
      <c r="A45" s="171">
        <v>37</v>
      </c>
      <c r="B45" s="112"/>
      <c r="C45" s="109"/>
      <c r="D45" s="172"/>
      <c r="E45" s="159" t="s">
        <v>150</v>
      </c>
      <c r="F45" s="156"/>
      <c r="G45" s="157">
        <v>2579</v>
      </c>
      <c r="H45" s="158">
        <v>1906</v>
      </c>
      <c r="I45" s="158">
        <v>125</v>
      </c>
      <c r="J45" s="158">
        <v>80</v>
      </c>
      <c r="K45" s="158">
        <v>170</v>
      </c>
      <c r="L45" s="158">
        <v>103</v>
      </c>
      <c r="M45" s="158">
        <v>2154</v>
      </c>
      <c r="N45" s="158">
        <v>1637</v>
      </c>
      <c r="O45" s="158">
        <v>76</v>
      </c>
      <c r="P45" s="158">
        <v>48</v>
      </c>
      <c r="Q45" s="158">
        <v>131</v>
      </c>
      <c r="R45" s="158">
        <v>81</v>
      </c>
      <c r="S45" s="158">
        <v>425</v>
      </c>
      <c r="T45" s="158">
        <v>269</v>
      </c>
      <c r="U45" s="158">
        <v>49</v>
      </c>
      <c r="V45" s="158">
        <v>32</v>
      </c>
      <c r="W45" s="158">
        <v>39</v>
      </c>
      <c r="X45" s="158">
        <v>22</v>
      </c>
      <c r="Z45" s="174">
        <v>37</v>
      </c>
    </row>
    <row r="46" spans="1:26" ht="14.45" customHeight="1">
      <c r="A46" s="171">
        <v>38</v>
      </c>
      <c r="B46" s="112"/>
      <c r="C46" s="109"/>
      <c r="D46" s="172"/>
      <c r="E46" s="159" t="s">
        <v>131</v>
      </c>
      <c r="F46" s="156"/>
      <c r="G46" s="157">
        <v>10572</v>
      </c>
      <c r="H46" s="158">
        <v>5025</v>
      </c>
      <c r="I46" s="158">
        <v>219</v>
      </c>
      <c r="J46" s="158">
        <v>130</v>
      </c>
      <c r="K46" s="158">
        <v>627</v>
      </c>
      <c r="L46" s="158">
        <v>317</v>
      </c>
      <c r="M46" s="158">
        <v>8699</v>
      </c>
      <c r="N46" s="158">
        <v>3898</v>
      </c>
      <c r="O46" s="158">
        <v>33</v>
      </c>
      <c r="P46" s="158">
        <v>20</v>
      </c>
      <c r="Q46" s="158">
        <v>374</v>
      </c>
      <c r="R46" s="158">
        <v>165</v>
      </c>
      <c r="S46" s="158">
        <v>1873</v>
      </c>
      <c r="T46" s="158">
        <v>1127</v>
      </c>
      <c r="U46" s="158">
        <v>186</v>
      </c>
      <c r="V46" s="158">
        <v>110</v>
      </c>
      <c r="W46" s="158">
        <v>253</v>
      </c>
      <c r="X46" s="158">
        <v>152</v>
      </c>
      <c r="Z46" s="174">
        <v>38</v>
      </c>
    </row>
    <row r="47" spans="1:26" ht="14.45" customHeight="1">
      <c r="A47" s="171">
        <v>39</v>
      </c>
      <c r="B47" s="112"/>
      <c r="C47" s="109"/>
      <c r="D47" s="172"/>
      <c r="E47" s="159" t="s">
        <v>384</v>
      </c>
      <c r="F47" s="156"/>
      <c r="G47" s="157">
        <v>125</v>
      </c>
      <c r="H47" s="158">
        <v>33</v>
      </c>
      <c r="I47" s="158" t="s">
        <v>212</v>
      </c>
      <c r="J47" s="158" t="s">
        <v>212</v>
      </c>
      <c r="K47" s="158">
        <v>12</v>
      </c>
      <c r="L47" s="158">
        <v>3</v>
      </c>
      <c r="M47" s="158">
        <v>119</v>
      </c>
      <c r="N47" s="158">
        <v>30</v>
      </c>
      <c r="O47" s="158" t="s">
        <v>212</v>
      </c>
      <c r="P47" s="158" t="s">
        <v>212</v>
      </c>
      <c r="Q47" s="158">
        <v>12</v>
      </c>
      <c r="R47" s="158">
        <v>3</v>
      </c>
      <c r="S47" s="158">
        <v>6</v>
      </c>
      <c r="T47" s="158">
        <v>3</v>
      </c>
      <c r="U47" s="158" t="s">
        <v>212</v>
      </c>
      <c r="V47" s="158" t="s">
        <v>212</v>
      </c>
      <c r="W47" s="158" t="s">
        <v>212</v>
      </c>
      <c r="X47" s="158" t="s">
        <v>212</v>
      </c>
      <c r="Z47" s="174">
        <v>39</v>
      </c>
    </row>
    <row r="48" spans="1:26" ht="14.45" customHeight="1">
      <c r="A48" s="171">
        <v>40</v>
      </c>
      <c r="B48" s="112"/>
      <c r="C48" s="109"/>
      <c r="D48" s="172"/>
      <c r="E48" s="159" t="s">
        <v>124</v>
      </c>
      <c r="F48" s="156"/>
      <c r="G48" s="157">
        <v>8715</v>
      </c>
      <c r="H48" s="158">
        <v>6731</v>
      </c>
      <c r="I48" s="158">
        <v>160</v>
      </c>
      <c r="J48" s="158">
        <v>126</v>
      </c>
      <c r="K48" s="158">
        <v>379</v>
      </c>
      <c r="L48" s="158">
        <v>301</v>
      </c>
      <c r="M48" s="158">
        <v>8038</v>
      </c>
      <c r="N48" s="158">
        <v>6197</v>
      </c>
      <c r="O48" s="158">
        <v>124</v>
      </c>
      <c r="P48" s="158">
        <v>93</v>
      </c>
      <c r="Q48" s="158">
        <v>332</v>
      </c>
      <c r="R48" s="158">
        <v>259</v>
      </c>
      <c r="S48" s="158">
        <v>677</v>
      </c>
      <c r="T48" s="158">
        <v>534</v>
      </c>
      <c r="U48" s="158">
        <v>36</v>
      </c>
      <c r="V48" s="158">
        <v>33</v>
      </c>
      <c r="W48" s="158">
        <v>47</v>
      </c>
      <c r="X48" s="158">
        <v>42</v>
      </c>
      <c r="Z48" s="174">
        <v>40</v>
      </c>
    </row>
    <row r="49" spans="1:26" ht="14.45" customHeight="1">
      <c r="A49" s="171">
        <v>41</v>
      </c>
      <c r="B49" s="112"/>
      <c r="C49" s="109"/>
      <c r="D49" s="172"/>
      <c r="E49" s="159" t="s">
        <v>447</v>
      </c>
      <c r="F49" s="156"/>
      <c r="G49" s="157">
        <v>340</v>
      </c>
      <c r="H49" s="158">
        <v>186</v>
      </c>
      <c r="I49" s="158">
        <v>15</v>
      </c>
      <c r="J49" s="158">
        <v>10</v>
      </c>
      <c r="K49" s="158">
        <v>33</v>
      </c>
      <c r="L49" s="158">
        <v>20</v>
      </c>
      <c r="M49" s="158">
        <v>333</v>
      </c>
      <c r="N49" s="158">
        <v>181</v>
      </c>
      <c r="O49" s="158">
        <v>15</v>
      </c>
      <c r="P49" s="158">
        <v>10</v>
      </c>
      <c r="Q49" s="158">
        <v>33</v>
      </c>
      <c r="R49" s="158">
        <v>20</v>
      </c>
      <c r="S49" s="158">
        <v>7</v>
      </c>
      <c r="T49" s="158">
        <v>5</v>
      </c>
      <c r="U49" s="158" t="s">
        <v>212</v>
      </c>
      <c r="V49" s="158" t="s">
        <v>212</v>
      </c>
      <c r="W49" s="158" t="s">
        <v>212</v>
      </c>
      <c r="X49" s="158" t="s">
        <v>212</v>
      </c>
      <c r="Z49" s="174">
        <v>41</v>
      </c>
    </row>
    <row r="50" spans="1:26" ht="14.45" customHeight="1">
      <c r="A50" s="171">
        <v>42</v>
      </c>
      <c r="B50" s="112"/>
      <c r="C50" s="109"/>
      <c r="D50" s="172"/>
      <c r="E50" s="159" t="s">
        <v>151</v>
      </c>
      <c r="F50" s="156"/>
      <c r="G50" s="157">
        <v>4423</v>
      </c>
      <c r="H50" s="158">
        <v>3447</v>
      </c>
      <c r="I50" s="158">
        <v>76</v>
      </c>
      <c r="J50" s="158">
        <v>57</v>
      </c>
      <c r="K50" s="158">
        <v>172</v>
      </c>
      <c r="L50" s="158">
        <v>135</v>
      </c>
      <c r="M50" s="158">
        <v>4007</v>
      </c>
      <c r="N50" s="158">
        <v>3120</v>
      </c>
      <c r="O50" s="158">
        <v>11</v>
      </c>
      <c r="P50" s="158">
        <v>9</v>
      </c>
      <c r="Q50" s="158">
        <v>104</v>
      </c>
      <c r="R50" s="158">
        <v>85</v>
      </c>
      <c r="S50" s="158">
        <v>416</v>
      </c>
      <c r="T50" s="158">
        <v>327</v>
      </c>
      <c r="U50" s="158">
        <v>65</v>
      </c>
      <c r="V50" s="158">
        <v>48</v>
      </c>
      <c r="W50" s="158">
        <v>68</v>
      </c>
      <c r="X50" s="158">
        <v>50</v>
      </c>
      <c r="Z50" s="174">
        <v>42</v>
      </c>
    </row>
    <row r="51" spans="1:26" ht="14.45" customHeight="1">
      <c r="A51" s="171">
        <v>43</v>
      </c>
      <c r="B51" s="112"/>
      <c r="C51" s="109"/>
      <c r="D51" s="172"/>
      <c r="E51" s="159" t="s">
        <v>448</v>
      </c>
      <c r="F51" s="156"/>
      <c r="G51" s="157">
        <v>362</v>
      </c>
      <c r="H51" s="158">
        <v>333</v>
      </c>
      <c r="I51" s="158" t="s">
        <v>212</v>
      </c>
      <c r="J51" s="158" t="s">
        <v>212</v>
      </c>
      <c r="K51" s="158" t="s">
        <v>212</v>
      </c>
      <c r="L51" s="158" t="s">
        <v>212</v>
      </c>
      <c r="M51" s="158">
        <v>298</v>
      </c>
      <c r="N51" s="158">
        <v>273</v>
      </c>
      <c r="O51" s="158" t="s">
        <v>212</v>
      </c>
      <c r="P51" s="158" t="s">
        <v>212</v>
      </c>
      <c r="Q51" s="158" t="s">
        <v>212</v>
      </c>
      <c r="R51" s="158" t="s">
        <v>212</v>
      </c>
      <c r="S51" s="158">
        <v>64</v>
      </c>
      <c r="T51" s="158">
        <v>60</v>
      </c>
      <c r="U51" s="158" t="s">
        <v>212</v>
      </c>
      <c r="V51" s="158" t="s">
        <v>212</v>
      </c>
      <c r="W51" s="158" t="s">
        <v>212</v>
      </c>
      <c r="X51" s="158" t="s">
        <v>212</v>
      </c>
      <c r="Z51" s="174">
        <v>43</v>
      </c>
    </row>
    <row r="52" spans="1:26" ht="14.45" customHeight="1">
      <c r="A52" s="171">
        <v>44</v>
      </c>
      <c r="B52" s="112"/>
      <c r="C52" s="109"/>
      <c r="D52" s="172"/>
      <c r="E52" s="159" t="s">
        <v>449</v>
      </c>
      <c r="F52" s="156"/>
      <c r="G52" s="157">
        <v>2965</v>
      </c>
      <c r="H52" s="158">
        <v>2535</v>
      </c>
      <c r="I52" s="158">
        <v>4</v>
      </c>
      <c r="J52" s="158">
        <v>4</v>
      </c>
      <c r="K52" s="158">
        <v>11</v>
      </c>
      <c r="L52" s="158">
        <v>10</v>
      </c>
      <c r="M52" s="158">
        <v>2931</v>
      </c>
      <c r="N52" s="158">
        <v>2503</v>
      </c>
      <c r="O52" s="158" t="s">
        <v>212</v>
      </c>
      <c r="P52" s="158" t="s">
        <v>212</v>
      </c>
      <c r="Q52" s="158">
        <v>6</v>
      </c>
      <c r="R52" s="158">
        <v>5</v>
      </c>
      <c r="S52" s="158">
        <v>34</v>
      </c>
      <c r="T52" s="158">
        <v>32</v>
      </c>
      <c r="U52" s="158">
        <v>4</v>
      </c>
      <c r="V52" s="158">
        <v>4</v>
      </c>
      <c r="W52" s="158">
        <v>5</v>
      </c>
      <c r="X52" s="158">
        <v>5</v>
      </c>
      <c r="Z52" s="174">
        <v>44</v>
      </c>
    </row>
    <row r="53" spans="1:26" ht="14.45" customHeight="1">
      <c r="A53" s="171">
        <v>45</v>
      </c>
      <c r="B53" s="112"/>
      <c r="C53" s="109"/>
      <c r="D53" s="172"/>
      <c r="E53" s="159" t="s">
        <v>120</v>
      </c>
      <c r="F53" s="156"/>
      <c r="G53" s="157">
        <v>6543</v>
      </c>
      <c r="H53" s="158">
        <v>2913</v>
      </c>
      <c r="I53" s="158">
        <v>108</v>
      </c>
      <c r="J53" s="158">
        <v>48</v>
      </c>
      <c r="K53" s="158">
        <v>403</v>
      </c>
      <c r="L53" s="158">
        <v>179</v>
      </c>
      <c r="M53" s="158">
        <v>5721</v>
      </c>
      <c r="N53" s="158">
        <v>2584</v>
      </c>
      <c r="O53" s="158">
        <v>30</v>
      </c>
      <c r="P53" s="158">
        <v>14</v>
      </c>
      <c r="Q53" s="158">
        <v>300</v>
      </c>
      <c r="R53" s="158">
        <v>135</v>
      </c>
      <c r="S53" s="158">
        <v>822</v>
      </c>
      <c r="T53" s="158">
        <v>329</v>
      </c>
      <c r="U53" s="158">
        <v>78</v>
      </c>
      <c r="V53" s="158">
        <v>34</v>
      </c>
      <c r="W53" s="158">
        <v>103</v>
      </c>
      <c r="X53" s="158">
        <v>44</v>
      </c>
      <c r="Z53" s="174">
        <v>45</v>
      </c>
    </row>
    <row r="54" spans="1:26" ht="14.45" customHeight="1">
      <c r="A54" s="171">
        <v>46</v>
      </c>
      <c r="B54" s="112"/>
      <c r="C54" s="109"/>
      <c r="D54" s="172"/>
      <c r="E54" s="159" t="s">
        <v>385</v>
      </c>
      <c r="F54" s="156"/>
      <c r="G54" s="157">
        <v>241</v>
      </c>
      <c r="H54" s="158">
        <v>74</v>
      </c>
      <c r="I54" s="158">
        <v>8</v>
      </c>
      <c r="J54" s="158">
        <v>3</v>
      </c>
      <c r="K54" s="158">
        <v>34</v>
      </c>
      <c r="L54" s="158">
        <v>14</v>
      </c>
      <c r="M54" s="158">
        <v>144</v>
      </c>
      <c r="N54" s="158">
        <v>40</v>
      </c>
      <c r="O54" s="158" t="s">
        <v>212</v>
      </c>
      <c r="P54" s="158" t="s">
        <v>212</v>
      </c>
      <c r="Q54" s="158">
        <v>18</v>
      </c>
      <c r="R54" s="158">
        <v>8</v>
      </c>
      <c r="S54" s="158">
        <v>97</v>
      </c>
      <c r="T54" s="158">
        <v>34</v>
      </c>
      <c r="U54" s="158">
        <v>8</v>
      </c>
      <c r="V54" s="158">
        <v>3</v>
      </c>
      <c r="W54" s="158">
        <v>16</v>
      </c>
      <c r="X54" s="158">
        <v>6</v>
      </c>
      <c r="Z54" s="174">
        <v>46</v>
      </c>
    </row>
    <row r="55" spans="1:26" ht="14.45" customHeight="1">
      <c r="A55" s="171">
        <v>47</v>
      </c>
      <c r="B55" s="112"/>
      <c r="C55" s="109"/>
      <c r="D55" s="172"/>
      <c r="E55" s="159" t="s">
        <v>152</v>
      </c>
      <c r="F55" s="156"/>
      <c r="G55" s="157">
        <v>6181</v>
      </c>
      <c r="H55" s="158">
        <v>1647</v>
      </c>
      <c r="I55" s="158">
        <v>139</v>
      </c>
      <c r="J55" s="158">
        <v>50</v>
      </c>
      <c r="K55" s="158">
        <v>491</v>
      </c>
      <c r="L55" s="158">
        <v>167</v>
      </c>
      <c r="M55" s="158">
        <v>4750</v>
      </c>
      <c r="N55" s="158">
        <v>1199</v>
      </c>
      <c r="O55" s="158">
        <v>10</v>
      </c>
      <c r="P55" s="158">
        <v>6</v>
      </c>
      <c r="Q55" s="158">
        <v>310</v>
      </c>
      <c r="R55" s="158">
        <v>99</v>
      </c>
      <c r="S55" s="158">
        <v>1431</v>
      </c>
      <c r="T55" s="158">
        <v>448</v>
      </c>
      <c r="U55" s="158">
        <v>129</v>
      </c>
      <c r="V55" s="158">
        <v>44</v>
      </c>
      <c r="W55" s="158">
        <v>181</v>
      </c>
      <c r="X55" s="158">
        <v>68</v>
      </c>
      <c r="Z55" s="174">
        <v>47</v>
      </c>
    </row>
    <row r="56" spans="1:26" ht="14.45" customHeight="1">
      <c r="A56" s="171">
        <v>48</v>
      </c>
      <c r="B56" s="112"/>
      <c r="C56" s="109"/>
      <c r="D56" s="172"/>
      <c r="E56" s="159" t="s">
        <v>108</v>
      </c>
      <c r="F56" s="156"/>
      <c r="G56" s="157">
        <v>4299</v>
      </c>
      <c r="H56" s="158">
        <v>1798</v>
      </c>
      <c r="I56" s="158">
        <v>92</v>
      </c>
      <c r="J56" s="158">
        <v>53</v>
      </c>
      <c r="K56" s="158">
        <v>339</v>
      </c>
      <c r="L56" s="158">
        <v>170</v>
      </c>
      <c r="M56" s="158">
        <v>3561</v>
      </c>
      <c r="N56" s="158">
        <v>1416</v>
      </c>
      <c r="O56" s="158">
        <v>8</v>
      </c>
      <c r="P56" s="158">
        <v>5</v>
      </c>
      <c r="Q56" s="158">
        <v>234</v>
      </c>
      <c r="R56" s="158">
        <v>105</v>
      </c>
      <c r="S56" s="158">
        <v>738</v>
      </c>
      <c r="T56" s="158">
        <v>382</v>
      </c>
      <c r="U56" s="158">
        <v>84</v>
      </c>
      <c r="V56" s="158">
        <v>48</v>
      </c>
      <c r="W56" s="158">
        <v>105</v>
      </c>
      <c r="X56" s="158">
        <v>65</v>
      </c>
      <c r="Z56" s="174">
        <v>48</v>
      </c>
    </row>
    <row r="57" spans="1:26" ht="14.45" customHeight="1">
      <c r="A57" s="171">
        <v>49</v>
      </c>
      <c r="B57" s="112"/>
      <c r="C57" s="109"/>
      <c r="D57" s="172"/>
      <c r="E57" s="159" t="s">
        <v>450</v>
      </c>
      <c r="F57" s="156"/>
      <c r="G57" s="157">
        <v>403</v>
      </c>
      <c r="H57" s="158">
        <v>287</v>
      </c>
      <c r="I57" s="158" t="s">
        <v>212</v>
      </c>
      <c r="J57" s="158" t="s">
        <v>212</v>
      </c>
      <c r="K57" s="158">
        <v>5</v>
      </c>
      <c r="L57" s="158">
        <v>4</v>
      </c>
      <c r="M57" s="158">
        <v>366</v>
      </c>
      <c r="N57" s="158">
        <v>259</v>
      </c>
      <c r="O57" s="158" t="s">
        <v>212</v>
      </c>
      <c r="P57" s="158" t="s">
        <v>212</v>
      </c>
      <c r="Q57" s="158">
        <v>5</v>
      </c>
      <c r="R57" s="158">
        <v>4</v>
      </c>
      <c r="S57" s="158">
        <v>37</v>
      </c>
      <c r="T57" s="158">
        <v>28</v>
      </c>
      <c r="U57" s="158" t="s">
        <v>212</v>
      </c>
      <c r="V57" s="158" t="s">
        <v>212</v>
      </c>
      <c r="W57" s="158" t="s">
        <v>212</v>
      </c>
      <c r="X57" s="158" t="s">
        <v>212</v>
      </c>
      <c r="Z57" s="174">
        <v>49</v>
      </c>
    </row>
    <row r="58" spans="1:26" ht="14.45" customHeight="1">
      <c r="A58" s="171">
        <v>50</v>
      </c>
      <c r="B58" s="112"/>
      <c r="C58" s="109"/>
      <c r="D58" s="172"/>
      <c r="E58" s="159" t="s">
        <v>121</v>
      </c>
      <c r="F58" s="156"/>
      <c r="G58" s="157">
        <v>2417</v>
      </c>
      <c r="H58" s="158">
        <v>1766</v>
      </c>
      <c r="I58" s="158">
        <v>64</v>
      </c>
      <c r="J58" s="158">
        <v>45</v>
      </c>
      <c r="K58" s="158">
        <v>133</v>
      </c>
      <c r="L58" s="158">
        <v>96</v>
      </c>
      <c r="M58" s="158">
        <v>2042</v>
      </c>
      <c r="N58" s="158">
        <v>1503</v>
      </c>
      <c r="O58" s="158">
        <v>50</v>
      </c>
      <c r="P58" s="158">
        <v>35</v>
      </c>
      <c r="Q58" s="158">
        <v>111</v>
      </c>
      <c r="R58" s="158">
        <v>79</v>
      </c>
      <c r="S58" s="158">
        <v>375</v>
      </c>
      <c r="T58" s="158">
        <v>263</v>
      </c>
      <c r="U58" s="158">
        <v>14</v>
      </c>
      <c r="V58" s="158">
        <v>10</v>
      </c>
      <c r="W58" s="158">
        <v>22</v>
      </c>
      <c r="X58" s="158">
        <v>17</v>
      </c>
      <c r="Z58" s="174">
        <v>50</v>
      </c>
    </row>
    <row r="59" spans="1:26" ht="14.45" customHeight="1">
      <c r="A59" s="171">
        <v>51</v>
      </c>
      <c r="B59" s="112"/>
      <c r="C59" s="109"/>
      <c r="D59" s="172"/>
      <c r="E59" s="159" t="s">
        <v>451</v>
      </c>
      <c r="F59" s="156"/>
      <c r="G59" s="157">
        <v>410</v>
      </c>
      <c r="H59" s="158">
        <v>342</v>
      </c>
      <c r="I59" s="158">
        <v>11</v>
      </c>
      <c r="J59" s="158">
        <v>9</v>
      </c>
      <c r="K59" s="158">
        <v>11</v>
      </c>
      <c r="L59" s="158">
        <v>8</v>
      </c>
      <c r="M59" s="158">
        <v>345</v>
      </c>
      <c r="N59" s="158">
        <v>291</v>
      </c>
      <c r="O59" s="158" t="s">
        <v>212</v>
      </c>
      <c r="P59" s="158" t="s">
        <v>212</v>
      </c>
      <c r="Q59" s="158">
        <v>4</v>
      </c>
      <c r="R59" s="158">
        <v>3</v>
      </c>
      <c r="S59" s="158">
        <v>65</v>
      </c>
      <c r="T59" s="158">
        <v>51</v>
      </c>
      <c r="U59" s="158">
        <v>11</v>
      </c>
      <c r="V59" s="158">
        <v>9</v>
      </c>
      <c r="W59" s="158">
        <v>7</v>
      </c>
      <c r="X59" s="158">
        <v>5</v>
      </c>
      <c r="Z59" s="174">
        <v>51</v>
      </c>
    </row>
    <row r="60" spans="1:26" ht="14.45" customHeight="1">
      <c r="A60" s="171">
        <v>52</v>
      </c>
      <c r="B60" s="112"/>
      <c r="C60" s="109"/>
      <c r="D60" s="172"/>
      <c r="E60" s="159" t="s">
        <v>452</v>
      </c>
      <c r="F60" s="156"/>
      <c r="G60" s="157">
        <v>2025</v>
      </c>
      <c r="H60" s="158">
        <v>1149</v>
      </c>
      <c r="I60" s="158">
        <v>75</v>
      </c>
      <c r="J60" s="158">
        <v>29</v>
      </c>
      <c r="K60" s="158">
        <v>175</v>
      </c>
      <c r="L60" s="158">
        <v>84</v>
      </c>
      <c r="M60" s="158">
        <v>1451</v>
      </c>
      <c r="N60" s="158">
        <v>828</v>
      </c>
      <c r="O60" s="158" t="s">
        <v>212</v>
      </c>
      <c r="P60" s="158" t="s">
        <v>212</v>
      </c>
      <c r="Q60" s="158">
        <v>76</v>
      </c>
      <c r="R60" s="158">
        <v>41</v>
      </c>
      <c r="S60" s="158">
        <v>574</v>
      </c>
      <c r="T60" s="158">
        <v>321</v>
      </c>
      <c r="U60" s="158">
        <v>75</v>
      </c>
      <c r="V60" s="158">
        <v>29</v>
      </c>
      <c r="W60" s="158">
        <v>99</v>
      </c>
      <c r="X60" s="158">
        <v>43</v>
      </c>
      <c r="Z60" s="174">
        <v>52</v>
      </c>
    </row>
    <row r="61" spans="1:26" ht="14.45" customHeight="1">
      <c r="A61" s="171">
        <v>53</v>
      </c>
      <c r="B61" s="112"/>
      <c r="C61" s="109"/>
      <c r="D61" s="172"/>
      <c r="E61" s="159" t="s">
        <v>453</v>
      </c>
      <c r="F61" s="156"/>
      <c r="G61" s="157">
        <v>222</v>
      </c>
      <c r="H61" s="158">
        <v>134</v>
      </c>
      <c r="I61" s="158" t="s">
        <v>212</v>
      </c>
      <c r="J61" s="158" t="s">
        <v>212</v>
      </c>
      <c r="K61" s="158">
        <v>8</v>
      </c>
      <c r="L61" s="158">
        <v>4</v>
      </c>
      <c r="M61" s="158">
        <v>210</v>
      </c>
      <c r="N61" s="158">
        <v>129</v>
      </c>
      <c r="O61" s="158" t="s">
        <v>212</v>
      </c>
      <c r="P61" s="158" t="s">
        <v>212</v>
      </c>
      <c r="Q61" s="158">
        <v>8</v>
      </c>
      <c r="R61" s="158">
        <v>4</v>
      </c>
      <c r="S61" s="158">
        <v>12</v>
      </c>
      <c r="T61" s="158">
        <v>5</v>
      </c>
      <c r="U61" s="158" t="s">
        <v>212</v>
      </c>
      <c r="V61" s="158" t="s">
        <v>212</v>
      </c>
      <c r="W61" s="158" t="s">
        <v>212</v>
      </c>
      <c r="X61" s="158" t="s">
        <v>212</v>
      </c>
      <c r="Z61" s="174">
        <v>53</v>
      </c>
    </row>
    <row r="62" spans="1:26" ht="14.45" customHeight="1">
      <c r="A62" s="171">
        <v>54</v>
      </c>
      <c r="B62" s="112"/>
      <c r="C62" s="109"/>
      <c r="D62" s="172"/>
      <c r="E62" s="159" t="s">
        <v>454</v>
      </c>
      <c r="F62" s="156"/>
      <c r="G62" s="157">
        <v>1031</v>
      </c>
      <c r="H62" s="158">
        <v>429</v>
      </c>
      <c r="I62" s="158">
        <v>16</v>
      </c>
      <c r="J62" s="158">
        <v>10</v>
      </c>
      <c r="K62" s="158">
        <v>63</v>
      </c>
      <c r="L62" s="158">
        <v>37</v>
      </c>
      <c r="M62" s="158">
        <v>854</v>
      </c>
      <c r="N62" s="158">
        <v>349</v>
      </c>
      <c r="O62" s="158">
        <v>7</v>
      </c>
      <c r="P62" s="158">
        <v>4</v>
      </c>
      <c r="Q62" s="158">
        <v>59</v>
      </c>
      <c r="R62" s="158">
        <v>33</v>
      </c>
      <c r="S62" s="158">
        <v>177</v>
      </c>
      <c r="T62" s="158">
        <v>80</v>
      </c>
      <c r="U62" s="158">
        <v>9</v>
      </c>
      <c r="V62" s="158">
        <v>6</v>
      </c>
      <c r="W62" s="158">
        <v>4</v>
      </c>
      <c r="X62" s="158">
        <v>4</v>
      </c>
      <c r="Z62" s="174">
        <v>54</v>
      </c>
    </row>
    <row r="63" spans="1:26" ht="14.45" customHeight="1">
      <c r="A63" s="171">
        <v>55</v>
      </c>
      <c r="B63" s="112"/>
      <c r="C63" s="109"/>
      <c r="D63" s="172"/>
      <c r="E63" s="159" t="s">
        <v>153</v>
      </c>
      <c r="F63" s="156"/>
      <c r="G63" s="157">
        <v>4908</v>
      </c>
      <c r="H63" s="158">
        <v>2818</v>
      </c>
      <c r="I63" s="158">
        <v>52</v>
      </c>
      <c r="J63" s="158">
        <v>27</v>
      </c>
      <c r="K63" s="158">
        <v>346</v>
      </c>
      <c r="L63" s="158">
        <v>203</v>
      </c>
      <c r="M63" s="158">
        <v>4681</v>
      </c>
      <c r="N63" s="158">
        <v>2693</v>
      </c>
      <c r="O63" s="158">
        <v>33</v>
      </c>
      <c r="P63" s="158">
        <v>18</v>
      </c>
      <c r="Q63" s="158">
        <v>313</v>
      </c>
      <c r="R63" s="158">
        <v>188</v>
      </c>
      <c r="S63" s="158">
        <v>227</v>
      </c>
      <c r="T63" s="158">
        <v>125</v>
      </c>
      <c r="U63" s="158">
        <v>19</v>
      </c>
      <c r="V63" s="158">
        <v>9</v>
      </c>
      <c r="W63" s="158">
        <v>33</v>
      </c>
      <c r="X63" s="158">
        <v>15</v>
      </c>
      <c r="Z63" s="174">
        <v>55</v>
      </c>
    </row>
    <row r="64" spans="1:26" ht="14.45" customHeight="1">
      <c r="A64" s="171">
        <v>56</v>
      </c>
      <c r="B64" s="112"/>
      <c r="C64" s="109"/>
      <c r="D64" s="172"/>
      <c r="E64" s="159" t="s">
        <v>154</v>
      </c>
      <c r="F64" s="156"/>
      <c r="G64" s="157">
        <v>4369</v>
      </c>
      <c r="H64" s="158">
        <v>3471</v>
      </c>
      <c r="I64" s="158">
        <v>40</v>
      </c>
      <c r="J64" s="158">
        <v>30</v>
      </c>
      <c r="K64" s="158">
        <v>109</v>
      </c>
      <c r="L64" s="158">
        <v>90</v>
      </c>
      <c r="M64" s="158">
        <v>3964</v>
      </c>
      <c r="N64" s="158">
        <v>3140</v>
      </c>
      <c r="O64" s="158">
        <v>34</v>
      </c>
      <c r="P64" s="158">
        <v>26</v>
      </c>
      <c r="Q64" s="158">
        <v>100</v>
      </c>
      <c r="R64" s="158">
        <v>83</v>
      </c>
      <c r="S64" s="158">
        <v>405</v>
      </c>
      <c r="T64" s="158">
        <v>331</v>
      </c>
      <c r="U64" s="158">
        <v>6</v>
      </c>
      <c r="V64" s="158">
        <v>4</v>
      </c>
      <c r="W64" s="158">
        <v>9</v>
      </c>
      <c r="X64" s="158">
        <v>7</v>
      </c>
      <c r="Z64" s="174">
        <v>56</v>
      </c>
    </row>
    <row r="65" spans="1:26" ht="14.45" customHeight="1">
      <c r="A65" s="171">
        <v>57</v>
      </c>
      <c r="B65" s="112"/>
      <c r="C65" s="109"/>
      <c r="D65" s="172"/>
      <c r="E65" s="159" t="s">
        <v>155</v>
      </c>
      <c r="F65" s="156"/>
      <c r="G65" s="157">
        <v>15618</v>
      </c>
      <c r="H65" s="158">
        <v>10154</v>
      </c>
      <c r="I65" s="158">
        <v>383</v>
      </c>
      <c r="J65" s="158">
        <v>252</v>
      </c>
      <c r="K65" s="158">
        <v>881</v>
      </c>
      <c r="L65" s="158">
        <v>581</v>
      </c>
      <c r="M65" s="158">
        <v>12938</v>
      </c>
      <c r="N65" s="158">
        <v>8457</v>
      </c>
      <c r="O65" s="158">
        <v>237</v>
      </c>
      <c r="P65" s="158">
        <v>168</v>
      </c>
      <c r="Q65" s="158">
        <v>683</v>
      </c>
      <c r="R65" s="158">
        <v>463</v>
      </c>
      <c r="S65" s="158">
        <v>2680</v>
      </c>
      <c r="T65" s="158">
        <v>1697</v>
      </c>
      <c r="U65" s="158">
        <v>146</v>
      </c>
      <c r="V65" s="158">
        <v>84</v>
      </c>
      <c r="W65" s="158">
        <v>198</v>
      </c>
      <c r="X65" s="158">
        <v>118</v>
      </c>
      <c r="Z65" s="174">
        <v>57</v>
      </c>
    </row>
    <row r="66" spans="1:26" ht="14.45" customHeight="1">
      <c r="A66" s="171">
        <v>58</v>
      </c>
      <c r="B66" s="112"/>
      <c r="C66" s="109"/>
      <c r="D66" s="172"/>
      <c r="E66" s="159" t="s">
        <v>132</v>
      </c>
      <c r="F66" s="156"/>
      <c r="G66" s="157">
        <v>2653</v>
      </c>
      <c r="H66" s="158">
        <v>1860</v>
      </c>
      <c r="I66" s="158">
        <v>129</v>
      </c>
      <c r="J66" s="158">
        <v>93</v>
      </c>
      <c r="K66" s="158">
        <v>311</v>
      </c>
      <c r="L66" s="158">
        <v>237</v>
      </c>
      <c r="M66" s="158">
        <v>2302</v>
      </c>
      <c r="N66" s="158">
        <v>1632</v>
      </c>
      <c r="O66" s="158">
        <v>110</v>
      </c>
      <c r="P66" s="158">
        <v>83</v>
      </c>
      <c r="Q66" s="158">
        <v>281</v>
      </c>
      <c r="R66" s="158">
        <v>219</v>
      </c>
      <c r="S66" s="158">
        <v>351</v>
      </c>
      <c r="T66" s="158">
        <v>228</v>
      </c>
      <c r="U66" s="158">
        <v>19</v>
      </c>
      <c r="V66" s="158">
        <v>10</v>
      </c>
      <c r="W66" s="158">
        <v>30</v>
      </c>
      <c r="X66" s="158">
        <v>18</v>
      </c>
      <c r="Z66" s="174">
        <v>58</v>
      </c>
    </row>
    <row r="67" spans="1:26" ht="14.45" customHeight="1">
      <c r="A67" s="171">
        <v>59</v>
      </c>
      <c r="B67" s="112"/>
      <c r="C67" s="109"/>
      <c r="D67" s="172"/>
      <c r="E67" s="159" t="s">
        <v>299</v>
      </c>
      <c r="F67" s="156"/>
      <c r="G67" s="157">
        <v>1629</v>
      </c>
      <c r="H67" s="158">
        <v>627</v>
      </c>
      <c r="I67" s="158">
        <v>77</v>
      </c>
      <c r="J67" s="158">
        <v>48</v>
      </c>
      <c r="K67" s="158">
        <v>89</v>
      </c>
      <c r="L67" s="158">
        <v>57</v>
      </c>
      <c r="M67" s="158">
        <v>1436</v>
      </c>
      <c r="N67" s="158">
        <v>526</v>
      </c>
      <c r="O67" s="158" t="s">
        <v>212</v>
      </c>
      <c r="P67" s="158" t="s">
        <v>212</v>
      </c>
      <c r="Q67" s="158">
        <v>11</v>
      </c>
      <c r="R67" s="158">
        <v>7</v>
      </c>
      <c r="S67" s="158">
        <v>193</v>
      </c>
      <c r="T67" s="158">
        <v>101</v>
      </c>
      <c r="U67" s="158">
        <v>77</v>
      </c>
      <c r="V67" s="158">
        <v>48</v>
      </c>
      <c r="W67" s="158">
        <v>78</v>
      </c>
      <c r="X67" s="158">
        <v>50</v>
      </c>
      <c r="Z67" s="174">
        <v>59</v>
      </c>
    </row>
    <row r="68" spans="1:26" ht="14.45" customHeight="1">
      <c r="A68" s="171">
        <v>60</v>
      </c>
      <c r="B68" s="112"/>
      <c r="C68" s="109"/>
      <c r="D68" s="172"/>
      <c r="E68" s="159" t="s">
        <v>455</v>
      </c>
      <c r="F68" s="156"/>
      <c r="G68" s="157">
        <v>268</v>
      </c>
      <c r="H68" s="158">
        <v>130</v>
      </c>
      <c r="I68" s="158" t="s">
        <v>212</v>
      </c>
      <c r="J68" s="158" t="s">
        <v>212</v>
      </c>
      <c r="K68" s="158" t="s">
        <v>212</v>
      </c>
      <c r="L68" s="158" t="s">
        <v>212</v>
      </c>
      <c r="M68" s="158">
        <v>232</v>
      </c>
      <c r="N68" s="158">
        <v>117</v>
      </c>
      <c r="O68" s="158" t="s">
        <v>212</v>
      </c>
      <c r="P68" s="158" t="s">
        <v>212</v>
      </c>
      <c r="Q68" s="158" t="s">
        <v>212</v>
      </c>
      <c r="R68" s="158" t="s">
        <v>212</v>
      </c>
      <c r="S68" s="158">
        <v>36</v>
      </c>
      <c r="T68" s="158">
        <v>13</v>
      </c>
      <c r="U68" s="158" t="s">
        <v>212</v>
      </c>
      <c r="V68" s="158" t="s">
        <v>212</v>
      </c>
      <c r="W68" s="158" t="s">
        <v>212</v>
      </c>
      <c r="X68" s="158" t="s">
        <v>212</v>
      </c>
      <c r="Z68" s="174">
        <v>60</v>
      </c>
    </row>
    <row r="69" spans="1:26" ht="14.45" customHeight="1">
      <c r="A69" s="171">
        <v>61</v>
      </c>
      <c r="B69" s="112"/>
      <c r="C69" s="109"/>
      <c r="D69" s="172"/>
      <c r="E69" s="159" t="s">
        <v>456</v>
      </c>
      <c r="F69" s="156"/>
      <c r="G69" s="157">
        <v>463</v>
      </c>
      <c r="H69" s="158">
        <v>406</v>
      </c>
      <c r="I69" s="158" t="s">
        <v>212</v>
      </c>
      <c r="J69" s="158" t="s">
        <v>212</v>
      </c>
      <c r="K69" s="158" t="s">
        <v>212</v>
      </c>
      <c r="L69" s="158" t="s">
        <v>212</v>
      </c>
      <c r="M69" s="158">
        <v>361</v>
      </c>
      <c r="N69" s="158">
        <v>317</v>
      </c>
      <c r="O69" s="158" t="s">
        <v>212</v>
      </c>
      <c r="P69" s="158" t="s">
        <v>212</v>
      </c>
      <c r="Q69" s="158" t="s">
        <v>212</v>
      </c>
      <c r="R69" s="158" t="s">
        <v>212</v>
      </c>
      <c r="S69" s="158">
        <v>102</v>
      </c>
      <c r="T69" s="158">
        <v>89</v>
      </c>
      <c r="U69" s="158" t="s">
        <v>212</v>
      </c>
      <c r="V69" s="158" t="s">
        <v>212</v>
      </c>
      <c r="W69" s="158" t="s">
        <v>212</v>
      </c>
      <c r="X69" s="158" t="s">
        <v>212</v>
      </c>
      <c r="Z69" s="174">
        <v>61</v>
      </c>
    </row>
    <row r="70" spans="1:26" ht="14.45" customHeight="1">
      <c r="A70" s="171">
        <v>62</v>
      </c>
      <c r="B70" s="112"/>
      <c r="C70" s="109"/>
      <c r="D70" s="172"/>
      <c r="E70" s="159" t="s">
        <v>457</v>
      </c>
      <c r="F70" s="156"/>
      <c r="G70" s="157">
        <v>706</v>
      </c>
      <c r="H70" s="158">
        <v>116</v>
      </c>
      <c r="I70" s="158">
        <v>54</v>
      </c>
      <c r="J70" s="158">
        <v>16</v>
      </c>
      <c r="K70" s="158">
        <v>88</v>
      </c>
      <c r="L70" s="158">
        <v>24</v>
      </c>
      <c r="M70" s="158">
        <v>511</v>
      </c>
      <c r="N70" s="158">
        <v>65</v>
      </c>
      <c r="O70" s="158" t="s">
        <v>212</v>
      </c>
      <c r="P70" s="158" t="s">
        <v>212</v>
      </c>
      <c r="Q70" s="158">
        <v>29</v>
      </c>
      <c r="R70" s="158">
        <v>7</v>
      </c>
      <c r="S70" s="158">
        <v>195</v>
      </c>
      <c r="T70" s="158">
        <v>51</v>
      </c>
      <c r="U70" s="158">
        <v>54</v>
      </c>
      <c r="V70" s="158">
        <v>16</v>
      </c>
      <c r="W70" s="158">
        <v>59</v>
      </c>
      <c r="X70" s="158">
        <v>17</v>
      </c>
      <c r="Z70" s="174">
        <v>62</v>
      </c>
    </row>
    <row r="71" spans="1:26" ht="14.45" customHeight="1">
      <c r="A71" s="171">
        <v>63</v>
      </c>
      <c r="B71" s="112"/>
      <c r="C71" s="109"/>
      <c r="D71" s="172"/>
      <c r="E71" s="159" t="s">
        <v>458</v>
      </c>
      <c r="F71" s="156"/>
      <c r="G71" s="157">
        <v>2736</v>
      </c>
      <c r="H71" s="158">
        <v>760</v>
      </c>
      <c r="I71" s="158">
        <v>219</v>
      </c>
      <c r="J71" s="158">
        <v>75</v>
      </c>
      <c r="K71" s="158">
        <v>426</v>
      </c>
      <c r="L71" s="158">
        <v>140</v>
      </c>
      <c r="M71" s="158">
        <v>1979</v>
      </c>
      <c r="N71" s="158">
        <v>555</v>
      </c>
      <c r="O71" s="158">
        <v>105</v>
      </c>
      <c r="P71" s="158">
        <v>37</v>
      </c>
      <c r="Q71" s="158">
        <v>298</v>
      </c>
      <c r="R71" s="158">
        <v>99</v>
      </c>
      <c r="S71" s="158">
        <v>757</v>
      </c>
      <c r="T71" s="158">
        <v>205</v>
      </c>
      <c r="U71" s="158">
        <v>114</v>
      </c>
      <c r="V71" s="158">
        <v>38</v>
      </c>
      <c r="W71" s="158">
        <v>128</v>
      </c>
      <c r="X71" s="158">
        <v>41</v>
      </c>
      <c r="Z71" s="174">
        <v>63</v>
      </c>
    </row>
    <row r="72" spans="1:26" ht="14.45" customHeight="1">
      <c r="A72" s="171">
        <v>64</v>
      </c>
      <c r="B72" s="112"/>
      <c r="C72" s="109"/>
      <c r="D72" s="172"/>
      <c r="E72" s="159" t="s">
        <v>459</v>
      </c>
      <c r="F72" s="156"/>
      <c r="G72" s="157">
        <v>233</v>
      </c>
      <c r="H72" s="158">
        <v>128</v>
      </c>
      <c r="I72" s="158">
        <v>4</v>
      </c>
      <c r="J72" s="158">
        <v>3</v>
      </c>
      <c r="K72" s="158">
        <v>8</v>
      </c>
      <c r="L72" s="158">
        <v>6</v>
      </c>
      <c r="M72" s="158">
        <v>198</v>
      </c>
      <c r="N72" s="158">
        <v>110</v>
      </c>
      <c r="O72" s="158" t="s">
        <v>212</v>
      </c>
      <c r="P72" s="158" t="s">
        <v>212</v>
      </c>
      <c r="Q72" s="158">
        <v>8</v>
      </c>
      <c r="R72" s="158">
        <v>6</v>
      </c>
      <c r="S72" s="158">
        <v>35</v>
      </c>
      <c r="T72" s="158">
        <v>18</v>
      </c>
      <c r="U72" s="158">
        <v>4</v>
      </c>
      <c r="V72" s="158">
        <v>3</v>
      </c>
      <c r="W72" s="158" t="s">
        <v>212</v>
      </c>
      <c r="X72" s="158" t="s">
        <v>212</v>
      </c>
      <c r="Z72" s="174">
        <v>64</v>
      </c>
    </row>
    <row r="73" spans="1:26" ht="14.45" customHeight="1">
      <c r="A73" s="171">
        <v>65</v>
      </c>
      <c r="B73" s="112"/>
      <c r="C73" s="109"/>
      <c r="D73" s="172"/>
      <c r="E73" s="159" t="s">
        <v>460</v>
      </c>
      <c r="F73" s="156"/>
      <c r="G73" s="157">
        <v>1627</v>
      </c>
      <c r="H73" s="158">
        <v>375</v>
      </c>
      <c r="I73" s="158">
        <v>34</v>
      </c>
      <c r="J73" s="158">
        <v>11</v>
      </c>
      <c r="K73" s="158">
        <v>113</v>
      </c>
      <c r="L73" s="158">
        <v>29</v>
      </c>
      <c r="M73" s="158">
        <v>1408</v>
      </c>
      <c r="N73" s="158">
        <v>316</v>
      </c>
      <c r="O73" s="158">
        <v>6</v>
      </c>
      <c r="P73" s="158" t="s">
        <v>212</v>
      </c>
      <c r="Q73" s="158">
        <v>77</v>
      </c>
      <c r="R73" s="158">
        <v>16</v>
      </c>
      <c r="S73" s="158">
        <v>219</v>
      </c>
      <c r="T73" s="158">
        <v>59</v>
      </c>
      <c r="U73" s="158">
        <v>28</v>
      </c>
      <c r="V73" s="158">
        <v>11</v>
      </c>
      <c r="W73" s="158">
        <v>36</v>
      </c>
      <c r="X73" s="158">
        <v>13</v>
      </c>
      <c r="Z73" s="174">
        <v>65</v>
      </c>
    </row>
    <row r="74" spans="1:26" ht="14.45" customHeight="1">
      <c r="A74" s="171">
        <v>66</v>
      </c>
      <c r="B74" s="112"/>
      <c r="C74" s="109"/>
      <c r="D74" s="172"/>
      <c r="E74" s="159" t="s">
        <v>156</v>
      </c>
      <c r="F74" s="156"/>
      <c r="G74" s="157">
        <v>12607</v>
      </c>
      <c r="H74" s="158">
        <v>1914</v>
      </c>
      <c r="I74" s="158">
        <v>390</v>
      </c>
      <c r="J74" s="158">
        <v>78</v>
      </c>
      <c r="K74" s="158">
        <v>1251</v>
      </c>
      <c r="L74" s="158">
        <v>279</v>
      </c>
      <c r="M74" s="158">
        <v>9417</v>
      </c>
      <c r="N74" s="158">
        <v>1328</v>
      </c>
      <c r="O74" s="158">
        <v>131</v>
      </c>
      <c r="P74" s="158">
        <v>26</v>
      </c>
      <c r="Q74" s="158">
        <v>778</v>
      </c>
      <c r="R74" s="158">
        <v>170</v>
      </c>
      <c r="S74" s="158">
        <v>3190</v>
      </c>
      <c r="T74" s="158">
        <v>586</v>
      </c>
      <c r="U74" s="158">
        <v>259</v>
      </c>
      <c r="V74" s="158">
        <v>52</v>
      </c>
      <c r="W74" s="158">
        <v>473</v>
      </c>
      <c r="X74" s="158">
        <v>109</v>
      </c>
      <c r="Z74" s="174">
        <v>66</v>
      </c>
    </row>
    <row r="75" spans="1:26" ht="14.45" customHeight="1">
      <c r="A75" s="171">
        <v>67</v>
      </c>
      <c r="B75" s="112"/>
      <c r="C75" s="109"/>
      <c r="D75" s="172"/>
      <c r="E75" s="159" t="s">
        <v>386</v>
      </c>
      <c r="F75" s="156"/>
      <c r="G75" s="157">
        <v>17</v>
      </c>
      <c r="H75" s="158" t="s">
        <v>212</v>
      </c>
      <c r="I75" s="158" t="s">
        <v>212</v>
      </c>
      <c r="J75" s="158" t="s">
        <v>212</v>
      </c>
      <c r="K75" s="158" t="s">
        <v>212</v>
      </c>
      <c r="L75" s="158" t="s">
        <v>212</v>
      </c>
      <c r="M75" s="158">
        <v>17</v>
      </c>
      <c r="N75" s="158" t="s">
        <v>212</v>
      </c>
      <c r="O75" s="158" t="s">
        <v>212</v>
      </c>
      <c r="P75" s="158" t="s">
        <v>212</v>
      </c>
      <c r="Q75" s="158" t="s">
        <v>212</v>
      </c>
      <c r="R75" s="158" t="s">
        <v>212</v>
      </c>
      <c r="S75" s="158" t="s">
        <v>212</v>
      </c>
      <c r="T75" s="158" t="s">
        <v>212</v>
      </c>
      <c r="U75" s="158" t="s">
        <v>212</v>
      </c>
      <c r="V75" s="158" t="s">
        <v>212</v>
      </c>
      <c r="W75" s="158" t="s">
        <v>212</v>
      </c>
      <c r="X75" s="158" t="s">
        <v>212</v>
      </c>
      <c r="Z75" s="174">
        <v>67</v>
      </c>
    </row>
    <row r="76" spans="1:26" ht="14.45" customHeight="1">
      <c r="A76" s="171">
        <v>68</v>
      </c>
      <c r="B76" s="112"/>
      <c r="C76" s="109"/>
      <c r="D76" s="172"/>
      <c r="E76" s="159" t="s">
        <v>387</v>
      </c>
      <c r="F76" s="156"/>
      <c r="G76" s="157">
        <v>806</v>
      </c>
      <c r="H76" s="158">
        <v>322</v>
      </c>
      <c r="I76" s="158">
        <v>7</v>
      </c>
      <c r="J76" s="158">
        <v>5</v>
      </c>
      <c r="K76" s="158">
        <v>26</v>
      </c>
      <c r="L76" s="158">
        <v>13</v>
      </c>
      <c r="M76" s="158">
        <v>632</v>
      </c>
      <c r="N76" s="158">
        <v>232</v>
      </c>
      <c r="O76" s="158" t="s">
        <v>212</v>
      </c>
      <c r="P76" s="158" t="s">
        <v>212</v>
      </c>
      <c r="Q76" s="158">
        <v>20</v>
      </c>
      <c r="R76" s="158">
        <v>10</v>
      </c>
      <c r="S76" s="158">
        <v>174</v>
      </c>
      <c r="T76" s="158">
        <v>90</v>
      </c>
      <c r="U76" s="158">
        <v>7</v>
      </c>
      <c r="V76" s="158">
        <v>5</v>
      </c>
      <c r="W76" s="158">
        <v>6</v>
      </c>
      <c r="X76" s="158">
        <v>3</v>
      </c>
      <c r="Z76" s="174">
        <v>68</v>
      </c>
    </row>
    <row r="77" spans="1:26" ht="14.45" customHeight="1">
      <c r="A77" s="171">
        <v>69</v>
      </c>
      <c r="B77" s="112"/>
      <c r="C77" s="109"/>
      <c r="D77" s="172"/>
      <c r="E77" s="159" t="s">
        <v>388</v>
      </c>
      <c r="F77" s="156"/>
      <c r="G77" s="157">
        <v>446</v>
      </c>
      <c r="H77" s="158">
        <v>64</v>
      </c>
      <c r="I77" s="158" t="s">
        <v>212</v>
      </c>
      <c r="J77" s="158" t="s">
        <v>212</v>
      </c>
      <c r="K77" s="158" t="s">
        <v>212</v>
      </c>
      <c r="L77" s="158" t="s">
        <v>212</v>
      </c>
      <c r="M77" s="158">
        <v>346</v>
      </c>
      <c r="N77" s="158">
        <v>49</v>
      </c>
      <c r="O77" s="158" t="s">
        <v>212</v>
      </c>
      <c r="P77" s="158" t="s">
        <v>212</v>
      </c>
      <c r="Q77" s="158" t="s">
        <v>212</v>
      </c>
      <c r="R77" s="158" t="s">
        <v>212</v>
      </c>
      <c r="S77" s="158">
        <v>100</v>
      </c>
      <c r="T77" s="158">
        <v>15</v>
      </c>
      <c r="U77" s="158" t="s">
        <v>212</v>
      </c>
      <c r="V77" s="158" t="s">
        <v>212</v>
      </c>
      <c r="W77" s="158" t="s">
        <v>212</v>
      </c>
      <c r="X77" s="158" t="s">
        <v>212</v>
      </c>
      <c r="Z77" s="174">
        <v>69</v>
      </c>
    </row>
    <row r="78" spans="1:26" ht="14.45" customHeight="1">
      <c r="A78" s="171">
        <v>70</v>
      </c>
      <c r="B78" s="112"/>
      <c r="C78" s="109"/>
      <c r="D78" s="172"/>
      <c r="E78" s="159" t="s">
        <v>461</v>
      </c>
      <c r="F78" s="156"/>
      <c r="G78" s="157">
        <v>10188</v>
      </c>
      <c r="H78" s="158">
        <v>1565</v>
      </c>
      <c r="I78" s="158">
        <v>240</v>
      </c>
      <c r="J78" s="158">
        <v>76</v>
      </c>
      <c r="K78" s="158">
        <v>925</v>
      </c>
      <c r="L78" s="158">
        <v>157</v>
      </c>
      <c r="M78" s="158">
        <v>6879</v>
      </c>
      <c r="N78" s="158">
        <v>799</v>
      </c>
      <c r="O78" s="158">
        <v>32</v>
      </c>
      <c r="P78" s="158">
        <v>4</v>
      </c>
      <c r="Q78" s="158">
        <v>602</v>
      </c>
      <c r="R78" s="158">
        <v>62</v>
      </c>
      <c r="S78" s="158">
        <v>3309</v>
      </c>
      <c r="T78" s="158">
        <v>766</v>
      </c>
      <c r="U78" s="158">
        <v>208</v>
      </c>
      <c r="V78" s="158">
        <v>72</v>
      </c>
      <c r="W78" s="158">
        <v>323</v>
      </c>
      <c r="X78" s="158">
        <v>95</v>
      </c>
      <c r="Z78" s="174">
        <v>70</v>
      </c>
    </row>
    <row r="79" spans="1:26" ht="14.45" customHeight="1">
      <c r="A79" s="171">
        <v>71</v>
      </c>
      <c r="B79" s="112"/>
      <c r="C79" s="109"/>
      <c r="D79" s="172"/>
      <c r="E79" s="159" t="s">
        <v>462</v>
      </c>
      <c r="F79" s="156"/>
      <c r="G79" s="157">
        <v>441</v>
      </c>
      <c r="H79" s="158">
        <v>107</v>
      </c>
      <c r="I79" s="158" t="s">
        <v>212</v>
      </c>
      <c r="J79" s="158" t="s">
        <v>212</v>
      </c>
      <c r="K79" s="158" t="s">
        <v>212</v>
      </c>
      <c r="L79" s="158" t="s">
        <v>212</v>
      </c>
      <c r="M79" s="158">
        <v>148</v>
      </c>
      <c r="N79" s="158">
        <v>11</v>
      </c>
      <c r="O79" s="158" t="s">
        <v>212</v>
      </c>
      <c r="P79" s="158" t="s">
        <v>212</v>
      </c>
      <c r="Q79" s="158" t="s">
        <v>212</v>
      </c>
      <c r="R79" s="158" t="s">
        <v>212</v>
      </c>
      <c r="S79" s="158">
        <v>293</v>
      </c>
      <c r="T79" s="158">
        <v>96</v>
      </c>
      <c r="U79" s="158" t="s">
        <v>212</v>
      </c>
      <c r="V79" s="158" t="s">
        <v>212</v>
      </c>
      <c r="W79" s="158" t="s">
        <v>212</v>
      </c>
      <c r="X79" s="158" t="s">
        <v>212</v>
      </c>
      <c r="Z79" s="174">
        <v>71</v>
      </c>
    </row>
    <row r="80" spans="1:26" ht="14.45" customHeight="1">
      <c r="A80" s="171">
        <v>72</v>
      </c>
      <c r="B80" s="112"/>
      <c r="C80" s="109"/>
      <c r="D80" s="172"/>
      <c r="E80" s="159" t="s">
        <v>463</v>
      </c>
      <c r="F80" s="156"/>
      <c r="G80" s="157">
        <v>2099</v>
      </c>
      <c r="H80" s="158">
        <v>196</v>
      </c>
      <c r="I80" s="158">
        <v>84</v>
      </c>
      <c r="J80" s="158">
        <v>12</v>
      </c>
      <c r="K80" s="158">
        <v>169</v>
      </c>
      <c r="L80" s="158">
        <v>24</v>
      </c>
      <c r="M80" s="158">
        <v>1593</v>
      </c>
      <c r="N80" s="158">
        <v>147</v>
      </c>
      <c r="O80" s="158">
        <v>18</v>
      </c>
      <c r="P80" s="158">
        <v>4</v>
      </c>
      <c r="Q80" s="158">
        <v>87</v>
      </c>
      <c r="R80" s="158">
        <v>15</v>
      </c>
      <c r="S80" s="158">
        <v>506</v>
      </c>
      <c r="T80" s="158">
        <v>49</v>
      </c>
      <c r="U80" s="158">
        <v>66</v>
      </c>
      <c r="V80" s="158">
        <v>8</v>
      </c>
      <c r="W80" s="158">
        <v>82</v>
      </c>
      <c r="X80" s="158">
        <v>9</v>
      </c>
      <c r="Z80" s="174">
        <v>72</v>
      </c>
    </row>
    <row r="81" spans="1:26" ht="14.45" customHeight="1">
      <c r="A81" s="171">
        <v>73</v>
      </c>
      <c r="B81" s="112"/>
      <c r="C81" s="109"/>
      <c r="D81" s="172"/>
      <c r="E81" s="159" t="s">
        <v>389</v>
      </c>
      <c r="F81" s="156"/>
      <c r="G81" s="157">
        <v>1640</v>
      </c>
      <c r="H81" s="158">
        <v>208</v>
      </c>
      <c r="I81" s="158">
        <v>68</v>
      </c>
      <c r="J81" s="158">
        <v>14</v>
      </c>
      <c r="K81" s="158">
        <v>135</v>
      </c>
      <c r="L81" s="158">
        <v>23</v>
      </c>
      <c r="M81" s="158">
        <v>1352</v>
      </c>
      <c r="N81" s="158">
        <v>140</v>
      </c>
      <c r="O81" s="158">
        <v>30</v>
      </c>
      <c r="P81" s="158">
        <v>6</v>
      </c>
      <c r="Q81" s="158">
        <v>85</v>
      </c>
      <c r="R81" s="158">
        <v>10</v>
      </c>
      <c r="S81" s="158">
        <v>288</v>
      </c>
      <c r="T81" s="158">
        <v>68</v>
      </c>
      <c r="U81" s="158">
        <v>38</v>
      </c>
      <c r="V81" s="158">
        <v>8</v>
      </c>
      <c r="W81" s="158">
        <v>50</v>
      </c>
      <c r="X81" s="158">
        <v>13</v>
      </c>
      <c r="Z81" s="174">
        <v>73</v>
      </c>
    </row>
    <row r="82" spans="1:26" ht="14.45" customHeight="1">
      <c r="A82" s="171">
        <v>74</v>
      </c>
      <c r="B82" s="112"/>
      <c r="C82" s="109"/>
      <c r="D82" s="172"/>
      <c r="E82" s="159" t="s">
        <v>464</v>
      </c>
      <c r="F82" s="156"/>
      <c r="G82" s="157">
        <v>4426</v>
      </c>
      <c r="H82" s="158">
        <v>2478</v>
      </c>
      <c r="I82" s="158">
        <v>103</v>
      </c>
      <c r="J82" s="158">
        <v>57</v>
      </c>
      <c r="K82" s="158">
        <v>206</v>
      </c>
      <c r="L82" s="158">
        <v>114</v>
      </c>
      <c r="M82" s="158">
        <v>3698</v>
      </c>
      <c r="N82" s="158">
        <v>2037</v>
      </c>
      <c r="O82" s="158">
        <v>19</v>
      </c>
      <c r="P82" s="158">
        <v>11</v>
      </c>
      <c r="Q82" s="158">
        <v>115</v>
      </c>
      <c r="R82" s="158">
        <v>65</v>
      </c>
      <c r="S82" s="158">
        <v>728</v>
      </c>
      <c r="T82" s="158">
        <v>441</v>
      </c>
      <c r="U82" s="158">
        <v>84</v>
      </c>
      <c r="V82" s="158">
        <v>46</v>
      </c>
      <c r="W82" s="158">
        <v>91</v>
      </c>
      <c r="X82" s="158">
        <v>49</v>
      </c>
      <c r="Z82" s="174">
        <v>74</v>
      </c>
    </row>
    <row r="83" spans="1:26" ht="14.45" customHeight="1">
      <c r="A83" s="171">
        <v>75</v>
      </c>
      <c r="B83" s="112"/>
      <c r="C83" s="109"/>
      <c r="D83" s="172"/>
      <c r="E83" s="159" t="s">
        <v>465</v>
      </c>
      <c r="F83" s="156"/>
      <c r="G83" s="157">
        <v>725</v>
      </c>
      <c r="H83" s="158">
        <v>628</v>
      </c>
      <c r="I83" s="158">
        <v>4</v>
      </c>
      <c r="J83" s="158">
        <v>4</v>
      </c>
      <c r="K83" s="158">
        <v>4</v>
      </c>
      <c r="L83" s="158">
        <v>4</v>
      </c>
      <c r="M83" s="158">
        <v>660</v>
      </c>
      <c r="N83" s="158">
        <v>575</v>
      </c>
      <c r="O83" s="158">
        <v>4</v>
      </c>
      <c r="P83" s="158">
        <v>4</v>
      </c>
      <c r="Q83" s="158">
        <v>4</v>
      </c>
      <c r="R83" s="158">
        <v>4</v>
      </c>
      <c r="S83" s="158">
        <v>65</v>
      </c>
      <c r="T83" s="158">
        <v>53</v>
      </c>
      <c r="U83" s="158" t="s">
        <v>212</v>
      </c>
      <c r="V83" s="158" t="s">
        <v>212</v>
      </c>
      <c r="W83" s="158" t="s">
        <v>212</v>
      </c>
      <c r="X83" s="158" t="s">
        <v>212</v>
      </c>
      <c r="Z83" s="174">
        <v>75</v>
      </c>
    </row>
    <row r="84" spans="1:26" ht="14.45" customHeight="1">
      <c r="A84" s="171">
        <v>76</v>
      </c>
      <c r="B84" s="112"/>
      <c r="C84" s="109"/>
      <c r="D84" s="172"/>
      <c r="E84" s="159" t="s">
        <v>157</v>
      </c>
      <c r="F84" s="156"/>
      <c r="G84" s="157">
        <v>6971</v>
      </c>
      <c r="H84" s="158">
        <v>2021</v>
      </c>
      <c r="I84" s="158">
        <v>163</v>
      </c>
      <c r="J84" s="158">
        <v>61</v>
      </c>
      <c r="K84" s="158">
        <v>376</v>
      </c>
      <c r="L84" s="158">
        <v>118</v>
      </c>
      <c r="M84" s="158">
        <v>5603</v>
      </c>
      <c r="N84" s="158">
        <v>1626</v>
      </c>
      <c r="O84" s="158">
        <v>22</v>
      </c>
      <c r="P84" s="158">
        <v>6</v>
      </c>
      <c r="Q84" s="158">
        <v>214</v>
      </c>
      <c r="R84" s="158">
        <v>63</v>
      </c>
      <c r="S84" s="158">
        <v>1368</v>
      </c>
      <c r="T84" s="158">
        <v>395</v>
      </c>
      <c r="U84" s="158">
        <v>141</v>
      </c>
      <c r="V84" s="158">
        <v>55</v>
      </c>
      <c r="W84" s="158">
        <v>162</v>
      </c>
      <c r="X84" s="158">
        <v>55</v>
      </c>
      <c r="Z84" s="174">
        <v>76</v>
      </c>
    </row>
    <row r="85" spans="1:26" ht="14.45" customHeight="1">
      <c r="A85" s="171">
        <v>77</v>
      </c>
      <c r="B85" s="112"/>
      <c r="C85" s="109"/>
      <c r="D85" s="172"/>
      <c r="E85" s="159" t="s">
        <v>390</v>
      </c>
      <c r="F85" s="156"/>
      <c r="G85" s="157">
        <v>867</v>
      </c>
      <c r="H85" s="158">
        <v>384</v>
      </c>
      <c r="I85" s="158">
        <v>33</v>
      </c>
      <c r="J85" s="158">
        <v>14</v>
      </c>
      <c r="K85" s="158">
        <v>55</v>
      </c>
      <c r="L85" s="158">
        <v>26</v>
      </c>
      <c r="M85" s="158">
        <v>575</v>
      </c>
      <c r="N85" s="158">
        <v>246</v>
      </c>
      <c r="O85" s="158" t="s">
        <v>212</v>
      </c>
      <c r="P85" s="158" t="s">
        <v>212</v>
      </c>
      <c r="Q85" s="158">
        <v>15</v>
      </c>
      <c r="R85" s="158">
        <v>9</v>
      </c>
      <c r="S85" s="158">
        <v>292</v>
      </c>
      <c r="T85" s="158">
        <v>138</v>
      </c>
      <c r="U85" s="158">
        <v>33</v>
      </c>
      <c r="V85" s="158">
        <v>14</v>
      </c>
      <c r="W85" s="158">
        <v>40</v>
      </c>
      <c r="X85" s="158">
        <v>17</v>
      </c>
      <c r="Z85" s="174">
        <v>77</v>
      </c>
    </row>
    <row r="86" spans="1:26" ht="14.45" customHeight="1">
      <c r="A86" s="171">
        <v>78</v>
      </c>
      <c r="B86" s="112"/>
      <c r="C86" s="109"/>
      <c r="D86" s="172"/>
      <c r="E86" s="159" t="s">
        <v>466</v>
      </c>
      <c r="F86" s="156"/>
      <c r="G86" s="157">
        <v>245</v>
      </c>
      <c r="H86" s="158">
        <v>80</v>
      </c>
      <c r="I86" s="158" t="s">
        <v>212</v>
      </c>
      <c r="J86" s="158" t="s">
        <v>212</v>
      </c>
      <c r="K86" s="158" t="s">
        <v>212</v>
      </c>
      <c r="L86" s="158" t="s">
        <v>212</v>
      </c>
      <c r="M86" s="158">
        <v>182</v>
      </c>
      <c r="N86" s="158">
        <v>56</v>
      </c>
      <c r="O86" s="158" t="s">
        <v>212</v>
      </c>
      <c r="P86" s="158" t="s">
        <v>212</v>
      </c>
      <c r="Q86" s="158" t="s">
        <v>212</v>
      </c>
      <c r="R86" s="158" t="s">
        <v>212</v>
      </c>
      <c r="S86" s="158">
        <v>63</v>
      </c>
      <c r="T86" s="158">
        <v>24</v>
      </c>
      <c r="U86" s="158" t="s">
        <v>212</v>
      </c>
      <c r="V86" s="158" t="s">
        <v>212</v>
      </c>
      <c r="W86" s="158" t="s">
        <v>212</v>
      </c>
      <c r="X86" s="158" t="s">
        <v>212</v>
      </c>
      <c r="Z86" s="174">
        <v>78</v>
      </c>
    </row>
    <row r="87" spans="1:26" ht="14.45" customHeight="1">
      <c r="A87" s="171">
        <v>79</v>
      </c>
      <c r="B87" s="112"/>
      <c r="C87" s="109"/>
      <c r="D87" s="172"/>
      <c r="E87" s="159" t="s">
        <v>467</v>
      </c>
      <c r="F87" s="156"/>
      <c r="G87" s="157">
        <v>759</v>
      </c>
      <c r="H87" s="158">
        <v>248</v>
      </c>
      <c r="I87" s="158">
        <v>9</v>
      </c>
      <c r="J87" s="158">
        <v>3</v>
      </c>
      <c r="K87" s="158">
        <v>28</v>
      </c>
      <c r="L87" s="158">
        <v>7</v>
      </c>
      <c r="M87" s="158">
        <v>618</v>
      </c>
      <c r="N87" s="158">
        <v>189</v>
      </c>
      <c r="O87" s="158" t="s">
        <v>212</v>
      </c>
      <c r="P87" s="158" t="s">
        <v>212</v>
      </c>
      <c r="Q87" s="158">
        <v>17</v>
      </c>
      <c r="R87" s="158">
        <v>4</v>
      </c>
      <c r="S87" s="158">
        <v>141</v>
      </c>
      <c r="T87" s="158">
        <v>59</v>
      </c>
      <c r="U87" s="158">
        <v>9</v>
      </c>
      <c r="V87" s="158">
        <v>3</v>
      </c>
      <c r="W87" s="158">
        <v>11</v>
      </c>
      <c r="X87" s="158">
        <v>3</v>
      </c>
      <c r="Z87" s="174">
        <v>79</v>
      </c>
    </row>
    <row r="88" spans="1:26" ht="14.45" customHeight="1">
      <c r="A88" s="171">
        <v>80</v>
      </c>
      <c r="B88" s="112"/>
      <c r="C88" s="109"/>
      <c r="D88" s="172"/>
      <c r="E88" s="159" t="s">
        <v>297</v>
      </c>
      <c r="F88" s="156"/>
      <c r="G88" s="157">
        <v>8592</v>
      </c>
      <c r="H88" s="158">
        <v>2110</v>
      </c>
      <c r="I88" s="158">
        <v>345</v>
      </c>
      <c r="J88" s="158">
        <v>84</v>
      </c>
      <c r="K88" s="158">
        <v>692</v>
      </c>
      <c r="L88" s="158">
        <v>175</v>
      </c>
      <c r="M88" s="158">
        <v>6111</v>
      </c>
      <c r="N88" s="158">
        <v>1450</v>
      </c>
      <c r="O88" s="158">
        <v>79</v>
      </c>
      <c r="P88" s="158">
        <v>19</v>
      </c>
      <c r="Q88" s="158">
        <v>392</v>
      </c>
      <c r="R88" s="158">
        <v>106</v>
      </c>
      <c r="S88" s="158">
        <v>2481</v>
      </c>
      <c r="T88" s="158">
        <v>660</v>
      </c>
      <c r="U88" s="158">
        <v>266</v>
      </c>
      <c r="V88" s="158">
        <v>65</v>
      </c>
      <c r="W88" s="158">
        <v>300</v>
      </c>
      <c r="X88" s="158">
        <v>69</v>
      </c>
      <c r="Z88" s="174">
        <v>80</v>
      </c>
    </row>
    <row r="89" spans="1:26" ht="14.45" customHeight="1">
      <c r="A89" s="171">
        <v>81</v>
      </c>
      <c r="B89" s="112"/>
      <c r="C89" s="109"/>
      <c r="D89" s="172"/>
      <c r="E89" s="159" t="s">
        <v>158</v>
      </c>
      <c r="F89" s="156"/>
      <c r="G89" s="157">
        <v>2201</v>
      </c>
      <c r="H89" s="158">
        <v>1172</v>
      </c>
      <c r="I89" s="158">
        <v>62</v>
      </c>
      <c r="J89" s="158">
        <v>30</v>
      </c>
      <c r="K89" s="158">
        <v>143</v>
      </c>
      <c r="L89" s="158">
        <v>67</v>
      </c>
      <c r="M89" s="158">
        <v>1922</v>
      </c>
      <c r="N89" s="158">
        <v>1024</v>
      </c>
      <c r="O89" s="158">
        <v>27</v>
      </c>
      <c r="P89" s="158">
        <v>10</v>
      </c>
      <c r="Q89" s="158">
        <v>104</v>
      </c>
      <c r="R89" s="158">
        <v>46</v>
      </c>
      <c r="S89" s="158">
        <v>279</v>
      </c>
      <c r="T89" s="158">
        <v>148</v>
      </c>
      <c r="U89" s="158">
        <v>35</v>
      </c>
      <c r="V89" s="158">
        <v>20</v>
      </c>
      <c r="W89" s="158">
        <v>39</v>
      </c>
      <c r="X89" s="158">
        <v>21</v>
      </c>
      <c r="Z89" s="174">
        <v>81</v>
      </c>
    </row>
    <row r="90" spans="1:26" ht="14.45" customHeight="1">
      <c r="A90" s="171">
        <v>82</v>
      </c>
      <c r="B90" s="112"/>
      <c r="C90" s="109"/>
      <c r="D90" s="172"/>
      <c r="E90" s="159" t="s">
        <v>115</v>
      </c>
      <c r="F90" s="156"/>
      <c r="G90" s="157">
        <v>20863</v>
      </c>
      <c r="H90" s="158">
        <v>4067</v>
      </c>
      <c r="I90" s="158">
        <v>822</v>
      </c>
      <c r="J90" s="158">
        <v>209</v>
      </c>
      <c r="K90" s="158">
        <v>1955</v>
      </c>
      <c r="L90" s="158">
        <v>504</v>
      </c>
      <c r="M90" s="158">
        <v>14547</v>
      </c>
      <c r="N90" s="158">
        <v>2359</v>
      </c>
      <c r="O90" s="158">
        <v>104</v>
      </c>
      <c r="P90" s="158">
        <v>22</v>
      </c>
      <c r="Q90" s="158">
        <v>1038</v>
      </c>
      <c r="R90" s="158">
        <v>252</v>
      </c>
      <c r="S90" s="158">
        <v>6316</v>
      </c>
      <c r="T90" s="158">
        <v>1708</v>
      </c>
      <c r="U90" s="158">
        <v>718</v>
      </c>
      <c r="V90" s="158">
        <v>187</v>
      </c>
      <c r="W90" s="158">
        <v>917</v>
      </c>
      <c r="X90" s="158">
        <v>252</v>
      </c>
      <c r="Z90" s="174">
        <v>82</v>
      </c>
    </row>
    <row r="91" spans="1:26" ht="14.45" customHeight="1">
      <c r="A91" s="171">
        <v>83</v>
      </c>
      <c r="B91" s="112"/>
      <c r="C91" s="109"/>
      <c r="D91" s="172"/>
      <c r="E91" s="159" t="s">
        <v>468</v>
      </c>
      <c r="F91" s="156"/>
      <c r="G91" s="157">
        <v>769</v>
      </c>
      <c r="H91" s="158">
        <v>366</v>
      </c>
      <c r="I91" s="158">
        <v>8</v>
      </c>
      <c r="J91" s="158">
        <v>5</v>
      </c>
      <c r="K91" s="158">
        <v>13</v>
      </c>
      <c r="L91" s="158">
        <v>9</v>
      </c>
      <c r="M91" s="158">
        <v>373</v>
      </c>
      <c r="N91" s="158">
        <v>180</v>
      </c>
      <c r="O91" s="158" t="s">
        <v>212</v>
      </c>
      <c r="P91" s="158" t="s">
        <v>212</v>
      </c>
      <c r="Q91" s="158">
        <v>5</v>
      </c>
      <c r="R91" s="158">
        <v>4</v>
      </c>
      <c r="S91" s="158">
        <v>396</v>
      </c>
      <c r="T91" s="158">
        <v>186</v>
      </c>
      <c r="U91" s="158">
        <v>8</v>
      </c>
      <c r="V91" s="158">
        <v>5</v>
      </c>
      <c r="W91" s="158">
        <v>8</v>
      </c>
      <c r="X91" s="158">
        <v>5</v>
      </c>
      <c r="Z91" s="174">
        <v>83</v>
      </c>
    </row>
    <row r="92" spans="1:26" ht="14.45" customHeight="1">
      <c r="A92" s="171">
        <v>84</v>
      </c>
      <c r="B92" s="112"/>
      <c r="C92" s="109"/>
      <c r="D92" s="172"/>
      <c r="E92" s="159" t="s">
        <v>159</v>
      </c>
      <c r="F92" s="156"/>
      <c r="G92" s="157">
        <v>8588</v>
      </c>
      <c r="H92" s="158">
        <v>1973</v>
      </c>
      <c r="I92" s="158">
        <v>77</v>
      </c>
      <c r="J92" s="158">
        <v>21</v>
      </c>
      <c r="K92" s="158">
        <v>342</v>
      </c>
      <c r="L92" s="158">
        <v>97</v>
      </c>
      <c r="M92" s="158">
        <v>7163</v>
      </c>
      <c r="N92" s="158">
        <v>1402</v>
      </c>
      <c r="O92" s="158">
        <v>41</v>
      </c>
      <c r="P92" s="158">
        <v>6</v>
      </c>
      <c r="Q92" s="158">
        <v>275</v>
      </c>
      <c r="R92" s="158">
        <v>66</v>
      </c>
      <c r="S92" s="158">
        <v>1425</v>
      </c>
      <c r="T92" s="158">
        <v>571</v>
      </c>
      <c r="U92" s="158">
        <v>36</v>
      </c>
      <c r="V92" s="158">
        <v>15</v>
      </c>
      <c r="W92" s="158">
        <v>67</v>
      </c>
      <c r="X92" s="158">
        <v>31</v>
      </c>
      <c r="Z92" s="174">
        <v>84</v>
      </c>
    </row>
    <row r="93" spans="1:26" ht="14.45" customHeight="1">
      <c r="A93" s="171">
        <v>85</v>
      </c>
      <c r="B93" s="112"/>
      <c r="C93" s="109"/>
      <c r="D93" s="172"/>
      <c r="E93" s="159" t="s">
        <v>391</v>
      </c>
      <c r="F93" s="156"/>
      <c r="G93" s="157">
        <v>1440</v>
      </c>
      <c r="H93" s="158">
        <v>416</v>
      </c>
      <c r="I93" s="158">
        <v>24</v>
      </c>
      <c r="J93" s="158">
        <v>7</v>
      </c>
      <c r="K93" s="158">
        <v>89</v>
      </c>
      <c r="L93" s="158">
        <v>26</v>
      </c>
      <c r="M93" s="158">
        <v>1108</v>
      </c>
      <c r="N93" s="158">
        <v>287</v>
      </c>
      <c r="O93" s="158" t="s">
        <v>212</v>
      </c>
      <c r="P93" s="158" t="s">
        <v>212</v>
      </c>
      <c r="Q93" s="158">
        <v>58</v>
      </c>
      <c r="R93" s="158">
        <v>17</v>
      </c>
      <c r="S93" s="158">
        <v>332</v>
      </c>
      <c r="T93" s="158">
        <v>129</v>
      </c>
      <c r="U93" s="158">
        <v>24</v>
      </c>
      <c r="V93" s="158">
        <v>7</v>
      </c>
      <c r="W93" s="158">
        <v>31</v>
      </c>
      <c r="X93" s="158">
        <v>9</v>
      </c>
      <c r="Z93" s="174">
        <v>85</v>
      </c>
    </row>
    <row r="94" spans="1:26" ht="14.45" customHeight="1">
      <c r="A94" s="171">
        <v>86</v>
      </c>
      <c r="B94" s="112"/>
      <c r="C94" s="109"/>
      <c r="D94" s="172"/>
      <c r="E94" s="159" t="s">
        <v>160</v>
      </c>
      <c r="F94" s="156"/>
      <c r="G94" s="157">
        <v>1645</v>
      </c>
      <c r="H94" s="158">
        <v>1267</v>
      </c>
      <c r="I94" s="158">
        <v>54</v>
      </c>
      <c r="J94" s="158">
        <v>37</v>
      </c>
      <c r="K94" s="158">
        <v>234</v>
      </c>
      <c r="L94" s="158">
        <v>172</v>
      </c>
      <c r="M94" s="158">
        <v>1491</v>
      </c>
      <c r="N94" s="158">
        <v>1135</v>
      </c>
      <c r="O94" s="158">
        <v>44</v>
      </c>
      <c r="P94" s="158">
        <v>29</v>
      </c>
      <c r="Q94" s="158">
        <v>219</v>
      </c>
      <c r="R94" s="158">
        <v>158</v>
      </c>
      <c r="S94" s="158">
        <v>154</v>
      </c>
      <c r="T94" s="158">
        <v>132</v>
      </c>
      <c r="U94" s="158">
        <v>10</v>
      </c>
      <c r="V94" s="158">
        <v>8</v>
      </c>
      <c r="W94" s="158">
        <v>15</v>
      </c>
      <c r="X94" s="158">
        <v>14</v>
      </c>
      <c r="Z94" s="174">
        <v>86</v>
      </c>
    </row>
    <row r="95" spans="1:26" ht="14.45" customHeight="1">
      <c r="A95" s="171">
        <v>87</v>
      </c>
      <c r="B95" s="112"/>
      <c r="C95" s="109"/>
      <c r="D95" s="172"/>
      <c r="E95" s="159" t="s">
        <v>469</v>
      </c>
      <c r="F95" s="156"/>
      <c r="G95" s="157">
        <v>791</v>
      </c>
      <c r="H95" s="158">
        <v>534</v>
      </c>
      <c r="I95" s="158">
        <v>17</v>
      </c>
      <c r="J95" s="158">
        <v>11</v>
      </c>
      <c r="K95" s="158">
        <v>29</v>
      </c>
      <c r="L95" s="158">
        <v>20</v>
      </c>
      <c r="M95" s="158">
        <v>760</v>
      </c>
      <c r="N95" s="158">
        <v>513</v>
      </c>
      <c r="O95" s="158">
        <v>17</v>
      </c>
      <c r="P95" s="158">
        <v>11</v>
      </c>
      <c r="Q95" s="158">
        <v>29</v>
      </c>
      <c r="R95" s="158">
        <v>20</v>
      </c>
      <c r="S95" s="158">
        <v>31</v>
      </c>
      <c r="T95" s="158">
        <v>21</v>
      </c>
      <c r="U95" s="158" t="s">
        <v>212</v>
      </c>
      <c r="V95" s="158" t="s">
        <v>212</v>
      </c>
      <c r="W95" s="158" t="s">
        <v>212</v>
      </c>
      <c r="X95" s="158" t="s">
        <v>212</v>
      </c>
      <c r="Z95" s="174">
        <v>87</v>
      </c>
    </row>
    <row r="96" spans="1:26" ht="14.45" customHeight="1">
      <c r="A96" s="171">
        <v>88</v>
      </c>
      <c r="B96" s="112"/>
      <c r="C96" s="109"/>
      <c r="D96" s="172"/>
      <c r="E96" s="159" t="s">
        <v>470</v>
      </c>
      <c r="F96" s="156"/>
      <c r="G96" s="157">
        <v>18</v>
      </c>
      <c r="H96" s="158">
        <v>12</v>
      </c>
      <c r="I96" s="158" t="s">
        <v>212</v>
      </c>
      <c r="J96" s="158" t="s">
        <v>212</v>
      </c>
      <c r="K96" s="158" t="s">
        <v>212</v>
      </c>
      <c r="L96" s="158" t="s">
        <v>212</v>
      </c>
      <c r="M96" s="158">
        <v>18</v>
      </c>
      <c r="N96" s="158">
        <v>12</v>
      </c>
      <c r="O96" s="158" t="s">
        <v>212</v>
      </c>
      <c r="P96" s="158" t="s">
        <v>212</v>
      </c>
      <c r="Q96" s="158" t="s">
        <v>212</v>
      </c>
      <c r="R96" s="158" t="s">
        <v>212</v>
      </c>
      <c r="S96" s="158" t="s">
        <v>212</v>
      </c>
      <c r="T96" s="158" t="s">
        <v>212</v>
      </c>
      <c r="U96" s="158" t="s">
        <v>212</v>
      </c>
      <c r="V96" s="158" t="s">
        <v>212</v>
      </c>
      <c r="W96" s="158" t="s">
        <v>212</v>
      </c>
      <c r="X96" s="158" t="s">
        <v>212</v>
      </c>
      <c r="Z96" s="174">
        <v>88</v>
      </c>
    </row>
    <row r="97" spans="1:26" ht="14.45" customHeight="1">
      <c r="A97" s="171">
        <v>89</v>
      </c>
      <c r="B97" s="112"/>
      <c r="C97" s="109"/>
      <c r="D97" s="172"/>
      <c r="E97" s="159" t="s">
        <v>161</v>
      </c>
      <c r="F97" s="156"/>
      <c r="G97" s="157">
        <v>1883</v>
      </c>
      <c r="H97" s="158">
        <v>1294</v>
      </c>
      <c r="I97" s="158">
        <v>46</v>
      </c>
      <c r="J97" s="158">
        <v>33</v>
      </c>
      <c r="K97" s="158">
        <v>89</v>
      </c>
      <c r="L97" s="158">
        <v>60</v>
      </c>
      <c r="M97" s="158">
        <v>1686</v>
      </c>
      <c r="N97" s="158">
        <v>1139</v>
      </c>
      <c r="O97" s="158">
        <v>27</v>
      </c>
      <c r="P97" s="158">
        <v>18</v>
      </c>
      <c r="Q97" s="158">
        <v>77</v>
      </c>
      <c r="R97" s="158">
        <v>53</v>
      </c>
      <c r="S97" s="158">
        <v>197</v>
      </c>
      <c r="T97" s="158">
        <v>155</v>
      </c>
      <c r="U97" s="158">
        <v>19</v>
      </c>
      <c r="V97" s="158">
        <v>15</v>
      </c>
      <c r="W97" s="158">
        <v>12</v>
      </c>
      <c r="X97" s="158">
        <v>7</v>
      </c>
      <c r="Z97" s="174">
        <v>89</v>
      </c>
    </row>
    <row r="98" spans="1:26" ht="14.45" customHeight="1">
      <c r="A98" s="171">
        <v>90</v>
      </c>
      <c r="B98" s="112"/>
      <c r="C98" s="109"/>
      <c r="D98" s="172"/>
      <c r="E98" s="159" t="s">
        <v>392</v>
      </c>
      <c r="F98" s="156"/>
      <c r="G98" s="157">
        <v>278</v>
      </c>
      <c r="H98" s="158">
        <v>164</v>
      </c>
      <c r="I98" s="158" t="s">
        <v>212</v>
      </c>
      <c r="J98" s="158" t="s">
        <v>212</v>
      </c>
      <c r="K98" s="158" t="s">
        <v>212</v>
      </c>
      <c r="L98" s="158" t="s">
        <v>212</v>
      </c>
      <c r="M98" s="158">
        <v>264</v>
      </c>
      <c r="N98" s="158">
        <v>156</v>
      </c>
      <c r="O98" s="158" t="s">
        <v>212</v>
      </c>
      <c r="P98" s="158" t="s">
        <v>212</v>
      </c>
      <c r="Q98" s="158" t="s">
        <v>212</v>
      </c>
      <c r="R98" s="158" t="s">
        <v>212</v>
      </c>
      <c r="S98" s="158">
        <v>14</v>
      </c>
      <c r="T98" s="158">
        <v>8</v>
      </c>
      <c r="U98" s="158" t="s">
        <v>212</v>
      </c>
      <c r="V98" s="158" t="s">
        <v>212</v>
      </c>
      <c r="W98" s="158" t="s">
        <v>212</v>
      </c>
      <c r="X98" s="158" t="s">
        <v>212</v>
      </c>
      <c r="Z98" s="174">
        <v>90</v>
      </c>
    </row>
    <row r="99" spans="1:26" ht="14.45" customHeight="1">
      <c r="A99" s="171">
        <v>91</v>
      </c>
      <c r="B99" s="112"/>
      <c r="C99" s="109"/>
      <c r="D99" s="172"/>
      <c r="E99" s="159" t="s">
        <v>393</v>
      </c>
      <c r="F99" s="156"/>
      <c r="G99" s="157">
        <v>305</v>
      </c>
      <c r="H99" s="158">
        <v>142</v>
      </c>
      <c r="I99" s="158" t="s">
        <v>212</v>
      </c>
      <c r="J99" s="158" t="s">
        <v>212</v>
      </c>
      <c r="K99" s="158" t="s">
        <v>212</v>
      </c>
      <c r="L99" s="158" t="s">
        <v>212</v>
      </c>
      <c r="M99" s="158">
        <v>256</v>
      </c>
      <c r="N99" s="158">
        <v>114</v>
      </c>
      <c r="O99" s="158" t="s">
        <v>212</v>
      </c>
      <c r="P99" s="158" t="s">
        <v>212</v>
      </c>
      <c r="Q99" s="158" t="s">
        <v>212</v>
      </c>
      <c r="R99" s="158" t="s">
        <v>212</v>
      </c>
      <c r="S99" s="158">
        <v>49</v>
      </c>
      <c r="T99" s="158">
        <v>28</v>
      </c>
      <c r="U99" s="158" t="s">
        <v>212</v>
      </c>
      <c r="V99" s="158" t="s">
        <v>212</v>
      </c>
      <c r="W99" s="158" t="s">
        <v>212</v>
      </c>
      <c r="X99" s="158" t="s">
        <v>212</v>
      </c>
      <c r="Z99" s="174">
        <v>91</v>
      </c>
    </row>
    <row r="100" spans="1:26" ht="14.45" customHeight="1">
      <c r="A100" s="171">
        <v>92</v>
      </c>
      <c r="B100" s="112"/>
      <c r="C100" s="109"/>
      <c r="D100" s="172"/>
      <c r="E100" s="159" t="s">
        <v>471</v>
      </c>
      <c r="F100" s="156"/>
      <c r="G100" s="157">
        <v>139</v>
      </c>
      <c r="H100" s="158">
        <v>36</v>
      </c>
      <c r="I100" s="158" t="s">
        <v>212</v>
      </c>
      <c r="J100" s="158" t="s">
        <v>212</v>
      </c>
      <c r="K100" s="158" t="s">
        <v>212</v>
      </c>
      <c r="L100" s="158" t="s">
        <v>212</v>
      </c>
      <c r="M100" s="158">
        <v>105</v>
      </c>
      <c r="N100" s="158">
        <v>28</v>
      </c>
      <c r="O100" s="158" t="s">
        <v>212</v>
      </c>
      <c r="P100" s="158" t="s">
        <v>212</v>
      </c>
      <c r="Q100" s="158" t="s">
        <v>212</v>
      </c>
      <c r="R100" s="158" t="s">
        <v>212</v>
      </c>
      <c r="S100" s="158">
        <v>34</v>
      </c>
      <c r="T100" s="158">
        <v>8</v>
      </c>
      <c r="U100" s="158" t="s">
        <v>212</v>
      </c>
      <c r="V100" s="158" t="s">
        <v>212</v>
      </c>
      <c r="W100" s="158" t="s">
        <v>212</v>
      </c>
      <c r="X100" s="158" t="s">
        <v>212</v>
      </c>
      <c r="Z100" s="174">
        <v>92</v>
      </c>
    </row>
  </sheetData>
  <mergeCells count="24">
    <mergeCell ref="A3:B6"/>
    <mergeCell ref="G3:L3"/>
    <mergeCell ref="M3:R3"/>
    <mergeCell ref="S3:X3"/>
    <mergeCell ref="I5:J5"/>
    <mergeCell ref="K5:L5"/>
    <mergeCell ref="O5:P5"/>
    <mergeCell ref="Z3:Z6"/>
    <mergeCell ref="G4:H5"/>
    <mergeCell ref="I4:L4"/>
    <mergeCell ref="M4:N5"/>
    <mergeCell ref="O4:R4"/>
    <mergeCell ref="S4:T5"/>
    <mergeCell ref="U4:X4"/>
    <mergeCell ref="Q5:R5"/>
    <mergeCell ref="U5:V5"/>
    <mergeCell ref="W5:X5"/>
    <mergeCell ref="D8:E8"/>
    <mergeCell ref="D9:E9"/>
    <mergeCell ref="D1:L1"/>
    <mergeCell ref="M1:X1"/>
    <mergeCell ref="E2:L2"/>
    <mergeCell ref="M2:X2"/>
    <mergeCell ref="C3:F6"/>
  </mergeCells>
  <hyperlinks>
    <hyperlink ref="AA1" location="Inhaltsverzeichnis!A1" tooltip="Vorbemerkungen" display="Inhaltsverzeichnis"/>
  </hyperlinks>
  <printOptions/>
  <pageMargins left="0.31496062992125984" right="0.31496062992125984" top="0.5905511811023623" bottom="0.7874015748031497" header="0.31496062992125984" footer="0.31496062992125984"/>
  <pageSetup horizontalDpi="600" verticalDpi="600" orientation="portrait" pageOrder="overThenDown" paperSize="9" r:id="rId1"/>
  <headerFooter>
    <oddFooter>&amp;C&amp;8-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C72"/>
  <sheetViews>
    <sheetView workbookViewId="0" topLeftCell="A1">
      <selection activeCell="C1" sqref="C1"/>
    </sheetView>
  </sheetViews>
  <sheetFormatPr defaultColWidth="11.421875" defaultRowHeight="12.75"/>
  <cols>
    <col min="1" max="1" width="11.421875" style="58" customWidth="1"/>
    <col min="2" max="2" width="93.8515625" style="58" customWidth="1"/>
    <col min="3" max="3" width="15.57421875" style="58" bestFit="1" customWidth="1"/>
    <col min="4" max="16384" width="11.421875" style="58" customWidth="1"/>
  </cols>
  <sheetData>
    <row r="1" spans="1:3" ht="15.75">
      <c r="A1" s="199" t="s">
        <v>36</v>
      </c>
      <c r="B1" s="199"/>
      <c r="C1" s="189" t="s">
        <v>34</v>
      </c>
    </row>
    <row r="2" spans="1:2" ht="5.1" customHeight="1">
      <c r="A2" s="55"/>
      <c r="B2" s="55"/>
    </row>
    <row r="3" spans="1:2" ht="64.5" customHeight="1">
      <c r="A3" s="194" t="s">
        <v>407</v>
      </c>
      <c r="B3" s="194"/>
    </row>
    <row r="4" spans="1:2" ht="5.1" customHeight="1">
      <c r="A4" s="56"/>
      <c r="B4" s="56"/>
    </row>
    <row r="5" spans="1:2" ht="12.75" customHeight="1">
      <c r="A5" s="194" t="s">
        <v>37</v>
      </c>
      <c r="B5" s="194"/>
    </row>
    <row r="6" spans="1:2" ht="5.1" customHeight="1">
      <c r="A6" s="56"/>
      <c r="B6" s="56"/>
    </row>
    <row r="7" spans="1:2" ht="12.75" customHeight="1">
      <c r="A7" s="198" t="s">
        <v>233</v>
      </c>
      <c r="B7" s="193"/>
    </row>
    <row r="8" spans="1:2" ht="12.75" customHeight="1">
      <c r="A8" s="135"/>
      <c r="B8" s="136" t="s">
        <v>234</v>
      </c>
    </row>
    <row r="9" spans="1:3" ht="12.75" customHeight="1">
      <c r="A9" s="135"/>
      <c r="B9" s="136" t="s">
        <v>235</v>
      </c>
      <c r="C9" s="98"/>
    </row>
    <row r="10" spans="1:3" ht="12.75" customHeight="1">
      <c r="A10" s="135"/>
      <c r="B10" s="136" t="s">
        <v>236</v>
      </c>
      <c r="C10" s="98"/>
    </row>
    <row r="11" spans="1:2" ht="5.1" customHeight="1">
      <c r="A11" s="62"/>
      <c r="B11" s="62"/>
    </row>
    <row r="12" spans="1:3" ht="12.75" customHeight="1">
      <c r="A12" s="198" t="s">
        <v>19</v>
      </c>
      <c r="B12" s="193"/>
      <c r="C12" s="98"/>
    </row>
    <row r="13" spans="1:3" ht="12.75" customHeight="1">
      <c r="A13" s="195" t="s">
        <v>237</v>
      </c>
      <c r="B13" s="195"/>
      <c r="C13" s="98"/>
    </row>
    <row r="14" spans="1:3" ht="5.1" customHeight="1">
      <c r="A14" s="134"/>
      <c r="B14" s="134"/>
      <c r="C14" s="98"/>
    </row>
    <row r="15" spans="1:3" ht="12.75" customHeight="1">
      <c r="A15" s="198" t="s">
        <v>23</v>
      </c>
      <c r="B15" s="193"/>
      <c r="C15" s="98"/>
    </row>
    <row r="16" spans="1:2" ht="25.5" customHeight="1">
      <c r="A16" s="196" t="s">
        <v>38</v>
      </c>
      <c r="B16" s="196"/>
    </row>
    <row r="17" spans="1:2" ht="5.1" customHeight="1">
      <c r="A17" s="62"/>
      <c r="B17" s="62"/>
    </row>
    <row r="18" spans="1:2" ht="54.75" customHeight="1">
      <c r="A18" s="197" t="s">
        <v>39</v>
      </c>
      <c r="B18" s="197"/>
    </row>
    <row r="19" spans="1:3" ht="5.1" customHeight="1">
      <c r="A19" s="134"/>
      <c r="B19" s="134"/>
      <c r="C19" s="98"/>
    </row>
    <row r="20" spans="1:2" ht="12.75">
      <c r="A20" s="192" t="s">
        <v>40</v>
      </c>
      <c r="B20" s="192"/>
    </row>
    <row r="21" spans="1:2" ht="5.1" customHeight="1">
      <c r="A21" s="62"/>
      <c r="B21" s="62"/>
    </row>
    <row r="22" spans="1:2" ht="79.5" customHeight="1">
      <c r="A22" s="193" t="s">
        <v>238</v>
      </c>
      <c r="B22" s="193"/>
    </row>
    <row r="23" spans="1:2" ht="5.1" customHeight="1">
      <c r="A23" s="57"/>
      <c r="B23" s="57"/>
    </row>
    <row r="24" spans="1:2" ht="27.75" customHeight="1">
      <c r="A24" s="193" t="s">
        <v>87</v>
      </c>
      <c r="B24" s="193"/>
    </row>
    <row r="25" spans="1:2" ht="5.1" customHeight="1">
      <c r="A25" s="57"/>
      <c r="B25" s="57"/>
    </row>
    <row r="26" spans="1:2" ht="27.75" customHeight="1">
      <c r="A26" s="193" t="s">
        <v>52</v>
      </c>
      <c r="B26" s="193"/>
    </row>
    <row r="27" spans="1:2" ht="5.1" customHeight="1">
      <c r="A27" s="57"/>
      <c r="B27" s="57"/>
    </row>
    <row r="28" spans="1:2" ht="65.25" customHeight="1">
      <c r="A28" s="193" t="s">
        <v>162</v>
      </c>
      <c r="B28" s="193"/>
    </row>
    <row r="29" spans="1:2" ht="5.1" customHeight="1">
      <c r="A29" s="57"/>
      <c r="B29" s="57"/>
    </row>
    <row r="30" spans="1:2" ht="105" customHeight="1">
      <c r="A30" s="193" t="s">
        <v>216</v>
      </c>
      <c r="B30" s="193"/>
    </row>
    <row r="31" spans="1:2" ht="5.1" customHeight="1">
      <c r="A31" s="62"/>
      <c r="B31" s="62"/>
    </row>
    <row r="32" spans="1:2" ht="66" customHeight="1">
      <c r="A32" s="193" t="s">
        <v>163</v>
      </c>
      <c r="B32" s="193"/>
    </row>
    <row r="33" spans="1:2" ht="5.1" customHeight="1">
      <c r="A33" s="56"/>
      <c r="B33" s="56"/>
    </row>
    <row r="34" spans="1:2" s="31" customFormat="1" ht="54.75" customHeight="1">
      <c r="A34" s="193" t="s">
        <v>245</v>
      </c>
      <c r="B34" s="193"/>
    </row>
    <row r="35" spans="1:2" ht="5.1" customHeight="1">
      <c r="A35" s="56"/>
      <c r="B35" s="56"/>
    </row>
    <row r="36" spans="1:2" ht="78.75" customHeight="1">
      <c r="A36" s="194" t="s">
        <v>246</v>
      </c>
      <c r="B36" s="193"/>
    </row>
    <row r="37" spans="1:2" ht="6.75" customHeight="1">
      <c r="A37" s="56"/>
      <c r="B37" s="56"/>
    </row>
    <row r="38" spans="1:2" ht="12.75">
      <c r="A38" s="192" t="s">
        <v>53</v>
      </c>
      <c r="B38" s="192"/>
    </row>
    <row r="39" ht="5.1" customHeight="1"/>
    <row r="40" spans="1:2" ht="12.75" customHeight="1">
      <c r="A40" s="58" t="s">
        <v>92</v>
      </c>
      <c r="B40" s="58" t="s">
        <v>93</v>
      </c>
    </row>
    <row r="41" ht="5.1" customHeight="1"/>
    <row r="42" spans="1:2" ht="12.75">
      <c r="A42" s="58" t="s">
        <v>61</v>
      </c>
      <c r="B42" s="58" t="s">
        <v>62</v>
      </c>
    </row>
    <row r="43" ht="5.1" customHeight="1"/>
    <row r="44" spans="1:2" ht="12.75">
      <c r="A44" s="58" t="s">
        <v>67</v>
      </c>
      <c r="B44" s="58" t="s">
        <v>68</v>
      </c>
    </row>
    <row r="45" ht="5.1" customHeight="1"/>
    <row r="46" spans="1:2" ht="12.75">
      <c r="A46" s="58" t="s">
        <v>88</v>
      </c>
      <c r="B46" s="58" t="s">
        <v>89</v>
      </c>
    </row>
    <row r="47" ht="5.1" customHeight="1"/>
    <row r="48" spans="1:2" ht="12.75">
      <c r="A48" s="58" t="s">
        <v>57</v>
      </c>
      <c r="B48" s="58" t="s">
        <v>58</v>
      </c>
    </row>
    <row r="49" ht="5.1" customHeight="1"/>
    <row r="50" spans="1:2" ht="12.75">
      <c r="A50" s="58" t="s">
        <v>90</v>
      </c>
      <c r="B50" s="58" t="s">
        <v>91</v>
      </c>
    </row>
    <row r="51" ht="5.1" customHeight="1"/>
    <row r="52" spans="1:2" ht="12.75">
      <c r="A52" s="58" t="s">
        <v>65</v>
      </c>
      <c r="B52" s="58" t="s">
        <v>66</v>
      </c>
    </row>
    <row r="53" ht="5.1" customHeight="1"/>
    <row r="54" spans="1:2" ht="12.75">
      <c r="A54" s="58" t="s">
        <v>30</v>
      </c>
      <c r="B54" s="58" t="s">
        <v>0</v>
      </c>
    </row>
    <row r="55" ht="5.1" customHeight="1"/>
    <row r="56" spans="1:2" ht="12.75">
      <c r="A56" s="58" t="s">
        <v>94</v>
      </c>
      <c r="B56" s="58" t="s">
        <v>95</v>
      </c>
    </row>
    <row r="57" ht="5.1" customHeight="1"/>
    <row r="58" spans="1:2" ht="12.75">
      <c r="A58" s="58" t="s">
        <v>96</v>
      </c>
      <c r="B58" s="58" t="s">
        <v>97</v>
      </c>
    </row>
    <row r="59" ht="5.1" customHeight="1"/>
    <row r="60" spans="1:2" ht="12.75">
      <c r="A60" s="58" t="s">
        <v>165</v>
      </c>
      <c r="B60" s="58" t="s">
        <v>166</v>
      </c>
    </row>
    <row r="61" ht="5.1" customHeight="1"/>
    <row r="62" spans="1:2" ht="12.75">
      <c r="A62" s="58" t="s">
        <v>28</v>
      </c>
      <c r="B62" s="58" t="s">
        <v>63</v>
      </c>
    </row>
    <row r="63" ht="5.1" customHeight="1"/>
    <row r="64" spans="1:2" ht="12.75">
      <c r="A64" s="58" t="s">
        <v>55</v>
      </c>
      <c r="B64" s="58" t="s">
        <v>56</v>
      </c>
    </row>
    <row r="65" ht="5.1" customHeight="1"/>
    <row r="66" spans="1:2" ht="12.75">
      <c r="A66" s="58" t="s">
        <v>98</v>
      </c>
      <c r="B66" s="58" t="s">
        <v>99</v>
      </c>
    </row>
    <row r="67" ht="5.1" customHeight="1"/>
    <row r="68" spans="1:2" ht="12.75">
      <c r="A68" s="58" t="s">
        <v>59</v>
      </c>
      <c r="B68" s="58" t="s">
        <v>60</v>
      </c>
    </row>
    <row r="69" ht="5.1" customHeight="1"/>
    <row r="70" spans="1:2" ht="12.75">
      <c r="A70" s="58" t="s">
        <v>29</v>
      </c>
      <c r="B70" s="58" t="s">
        <v>64</v>
      </c>
    </row>
    <row r="71" ht="5.1" customHeight="1"/>
    <row r="72" spans="1:2" ht="12.75">
      <c r="A72" s="58" t="s">
        <v>366</v>
      </c>
      <c r="B72" s="58" t="s">
        <v>367</v>
      </c>
    </row>
    <row r="73" ht="5.1" customHeight="1"/>
  </sheetData>
  <mergeCells count="19">
    <mergeCell ref="A13:B13"/>
    <mergeCell ref="A16:B16"/>
    <mergeCell ref="A18:B18"/>
    <mergeCell ref="A12:B12"/>
    <mergeCell ref="A1:B1"/>
    <mergeCell ref="A3:B3"/>
    <mergeCell ref="A5:B5"/>
    <mergeCell ref="A7:B7"/>
    <mergeCell ref="A15:B15"/>
    <mergeCell ref="A20:B20"/>
    <mergeCell ref="A22:B22"/>
    <mergeCell ref="A38:B38"/>
    <mergeCell ref="A28:B28"/>
    <mergeCell ref="A30:B30"/>
    <mergeCell ref="A32:B32"/>
    <mergeCell ref="A34:B34"/>
    <mergeCell ref="A26:B26"/>
    <mergeCell ref="A24:B24"/>
    <mergeCell ref="A36:B36"/>
  </mergeCells>
  <hyperlinks>
    <hyperlink ref="C1" location="Inhaltsverzeichnis!A1" tooltip="Vorbemerkungen" display="Inhaltsverzeichnis"/>
  </hyperlinks>
  <printOptions/>
  <pageMargins left="0.5905511811023623" right="0.3937007874015748" top="0.5905511811023623" bottom="0.7874015748031497" header="0.5118110236220472" footer="0.5118110236220472"/>
  <pageSetup firstPageNumber="4" useFirstPageNumber="1" horizontalDpi="600" verticalDpi="600" orientation="portrait" paperSize="9" scale="88" r:id="rId1"/>
  <headerFooter alignWithMargins="0">
    <oddFooter>&amp;C&amp;8- &amp;P -</oddFooter>
  </headerFooter>
  <rowBreaks count="1" manualBreakCount="1">
    <brk id="3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J202"/>
  <sheetViews>
    <sheetView zoomScaleSheetLayoutView="100" workbookViewId="0" topLeftCell="A1">
      <selection activeCell="I1" sqref="I1"/>
    </sheetView>
  </sheetViews>
  <sheetFormatPr defaultColWidth="11.421875" defaultRowHeight="12.75"/>
  <cols>
    <col min="1" max="3" width="11.421875" style="65" customWidth="1"/>
    <col min="4" max="4" width="8.00390625" style="65" bestFit="1" customWidth="1"/>
    <col min="5" max="7" width="11.421875" style="65" customWidth="1"/>
    <col min="8" max="8" width="8.00390625" style="65" bestFit="1" customWidth="1"/>
    <col min="9" max="9" width="11.57421875" style="65" customWidth="1"/>
    <col min="10" max="16384" width="11.421875" style="64" customWidth="1"/>
  </cols>
  <sheetData>
    <row r="1" spans="1:9" ht="12.75">
      <c r="A1" s="79" t="s">
        <v>209</v>
      </c>
      <c r="B1" s="78"/>
      <c r="C1" s="78"/>
      <c r="D1" s="78"/>
      <c r="E1" s="78"/>
      <c r="F1" s="78"/>
      <c r="G1" s="78"/>
      <c r="H1" s="78"/>
      <c r="I1" s="189" t="s">
        <v>34</v>
      </c>
    </row>
    <row r="2" spans="1:9" ht="7.5" customHeight="1">
      <c r="A2" s="78"/>
      <c r="B2" s="78"/>
      <c r="C2" s="78"/>
      <c r="D2" s="78"/>
      <c r="E2" s="78"/>
      <c r="F2" s="78"/>
      <c r="G2" s="78"/>
      <c r="H2" s="78"/>
      <c r="I2" s="64"/>
    </row>
    <row r="3" spans="1:9" ht="12.75">
      <c r="A3" s="206" t="s">
        <v>208</v>
      </c>
      <c r="B3" s="206"/>
      <c r="C3" s="206"/>
      <c r="D3" s="207"/>
      <c r="E3" s="208" t="s">
        <v>207</v>
      </c>
      <c r="F3" s="206"/>
      <c r="G3" s="206"/>
      <c r="H3" s="206"/>
      <c r="I3" s="64"/>
    </row>
    <row r="4" spans="1:9" ht="15" customHeight="1">
      <c r="A4" s="209" t="s">
        <v>206</v>
      </c>
      <c r="B4" s="209"/>
      <c r="C4" s="209"/>
      <c r="D4" s="209"/>
      <c r="E4" s="209"/>
      <c r="F4" s="209"/>
      <c r="G4" s="209"/>
      <c r="H4" s="209"/>
      <c r="I4" s="64"/>
    </row>
    <row r="5" spans="1:9" ht="15" customHeight="1">
      <c r="A5" s="210" t="s">
        <v>205</v>
      </c>
      <c r="B5" s="210"/>
      <c r="C5" s="210"/>
      <c r="D5" s="77" t="s">
        <v>204</v>
      </c>
      <c r="E5" s="211" t="s">
        <v>205</v>
      </c>
      <c r="F5" s="211"/>
      <c r="G5" s="211"/>
      <c r="H5" s="76" t="s">
        <v>204</v>
      </c>
      <c r="I5" s="64"/>
    </row>
    <row r="6" spans="1:9" ht="32.45" customHeight="1">
      <c r="A6" s="202" t="s">
        <v>203</v>
      </c>
      <c r="B6" s="202"/>
      <c r="C6" s="202"/>
      <c r="D6" s="128">
        <v>1</v>
      </c>
      <c r="E6" s="202" t="s">
        <v>202</v>
      </c>
      <c r="F6" s="202"/>
      <c r="G6" s="202"/>
      <c r="H6" s="130">
        <v>1</v>
      </c>
      <c r="I6" s="64"/>
    </row>
    <row r="7" spans="1:9" ht="30.6" customHeight="1">
      <c r="A7" s="200" t="s">
        <v>201</v>
      </c>
      <c r="B7" s="200"/>
      <c r="C7" s="200"/>
      <c r="D7" s="129">
        <v>1</v>
      </c>
      <c r="E7" s="201" t="s">
        <v>200</v>
      </c>
      <c r="F7" s="201"/>
      <c r="G7" s="201"/>
      <c r="H7" s="131">
        <v>1</v>
      </c>
      <c r="I7" s="64"/>
    </row>
    <row r="8" spans="1:9" ht="25.5" customHeight="1">
      <c r="A8" s="202" t="s">
        <v>199</v>
      </c>
      <c r="B8" s="202"/>
      <c r="C8" s="202"/>
      <c r="D8" s="128">
        <v>271</v>
      </c>
      <c r="E8" s="202" t="s">
        <v>198</v>
      </c>
      <c r="F8" s="202"/>
      <c r="G8" s="202"/>
      <c r="H8" s="126">
        <v>271</v>
      </c>
      <c r="I8" s="64"/>
    </row>
    <row r="9" spans="1:9" ht="25.5" customHeight="1">
      <c r="A9" s="200" t="s">
        <v>197</v>
      </c>
      <c r="B9" s="200"/>
      <c r="C9" s="200"/>
      <c r="D9" s="129">
        <v>270</v>
      </c>
      <c r="E9" s="201" t="s">
        <v>196</v>
      </c>
      <c r="F9" s="201"/>
      <c r="G9" s="201"/>
      <c r="H9" s="123">
        <v>270</v>
      </c>
      <c r="I9" s="64"/>
    </row>
    <row r="10" spans="1:9" ht="25.5" customHeight="1">
      <c r="A10" s="202" t="s">
        <v>195</v>
      </c>
      <c r="B10" s="202"/>
      <c r="C10" s="202"/>
      <c r="D10" s="128">
        <v>365</v>
      </c>
      <c r="E10" s="202" t="s">
        <v>194</v>
      </c>
      <c r="F10" s="202"/>
      <c r="G10" s="202"/>
      <c r="H10" s="126">
        <v>365</v>
      </c>
      <c r="I10" s="64"/>
    </row>
    <row r="11" spans="1:9" ht="25.5" customHeight="1">
      <c r="A11" s="202" t="s">
        <v>193</v>
      </c>
      <c r="B11" s="202"/>
      <c r="C11" s="202"/>
      <c r="D11" s="128">
        <v>64</v>
      </c>
      <c r="E11" s="202" t="s">
        <v>192</v>
      </c>
      <c r="F11" s="202"/>
      <c r="G11" s="202"/>
      <c r="H11" s="126">
        <v>64</v>
      </c>
      <c r="I11" s="64"/>
    </row>
    <row r="12" spans="1:9" ht="25.5" customHeight="1">
      <c r="A12" s="200" t="s">
        <v>191</v>
      </c>
      <c r="B12" s="200"/>
      <c r="C12" s="200"/>
      <c r="D12" s="67">
        <v>222</v>
      </c>
      <c r="E12" s="201" t="s">
        <v>190</v>
      </c>
      <c r="F12" s="201"/>
      <c r="G12" s="201"/>
      <c r="H12" s="66">
        <v>222</v>
      </c>
      <c r="I12" s="64"/>
    </row>
    <row r="13" spans="1:9" ht="7.5" customHeight="1">
      <c r="A13" s="201"/>
      <c r="B13" s="201"/>
      <c r="C13" s="201"/>
      <c r="D13" s="75"/>
      <c r="E13" s="201"/>
      <c r="F13" s="201"/>
      <c r="G13" s="201"/>
      <c r="H13" s="66"/>
      <c r="I13" s="64"/>
    </row>
    <row r="14" spans="1:9" ht="15" customHeight="1">
      <c r="A14" s="205" t="s">
        <v>189</v>
      </c>
      <c r="B14" s="205"/>
      <c r="C14" s="205"/>
      <c r="D14" s="205"/>
      <c r="E14" s="205"/>
      <c r="F14" s="205"/>
      <c r="G14" s="205"/>
      <c r="H14" s="205"/>
      <c r="I14" s="64"/>
    </row>
    <row r="15" spans="1:9" ht="12.75">
      <c r="A15" s="200"/>
      <c r="B15" s="200"/>
      <c r="C15" s="200"/>
      <c r="D15" s="73"/>
      <c r="E15" s="201" t="s">
        <v>188</v>
      </c>
      <c r="F15" s="201"/>
      <c r="G15" s="201"/>
      <c r="H15" s="123">
        <v>18</v>
      </c>
      <c r="I15" s="64"/>
    </row>
    <row r="16" spans="1:9" ht="12.75">
      <c r="A16" s="202"/>
      <c r="B16" s="202"/>
      <c r="C16" s="202"/>
      <c r="D16" s="74"/>
      <c r="E16" s="202" t="s">
        <v>187</v>
      </c>
      <c r="F16" s="202"/>
      <c r="G16" s="202"/>
      <c r="H16" s="126">
        <v>292</v>
      </c>
      <c r="I16" s="64"/>
    </row>
    <row r="17" spans="1:9" ht="24.75" customHeight="1">
      <c r="A17" s="202"/>
      <c r="B17" s="202"/>
      <c r="C17" s="202"/>
      <c r="D17" s="74"/>
      <c r="E17" s="202" t="s">
        <v>186</v>
      </c>
      <c r="F17" s="202"/>
      <c r="G17" s="202"/>
      <c r="H17" s="126">
        <v>72</v>
      </c>
      <c r="I17" s="64"/>
    </row>
    <row r="18" spans="1:9" ht="12.75">
      <c r="A18" s="200"/>
      <c r="B18" s="200"/>
      <c r="C18" s="200"/>
      <c r="D18" s="73"/>
      <c r="E18" s="201" t="s">
        <v>185</v>
      </c>
      <c r="F18" s="201"/>
      <c r="G18" s="201"/>
      <c r="H18" s="123">
        <v>294</v>
      </c>
      <c r="I18" s="64"/>
    </row>
    <row r="19" spans="1:9" ht="7.5" customHeight="1">
      <c r="A19" s="72"/>
      <c r="B19" s="72"/>
      <c r="C19" s="72"/>
      <c r="D19" s="72"/>
      <c r="E19" s="72"/>
      <c r="F19" s="72"/>
      <c r="G19" s="72"/>
      <c r="H19" s="72"/>
      <c r="I19" s="64"/>
    </row>
    <row r="20" spans="1:9" ht="15" customHeight="1">
      <c r="A20" s="203" t="s">
        <v>184</v>
      </c>
      <c r="B20" s="203"/>
      <c r="C20" s="203"/>
      <c r="D20" s="203"/>
      <c r="E20" s="203"/>
      <c r="F20" s="203"/>
      <c r="G20" s="203"/>
      <c r="H20" s="203"/>
      <c r="I20" s="64"/>
    </row>
    <row r="21" spans="1:9" ht="40.9" customHeight="1">
      <c r="A21" s="204" t="s">
        <v>183</v>
      </c>
      <c r="B21" s="204"/>
      <c r="C21" s="204"/>
      <c r="D21" s="71">
        <v>15</v>
      </c>
      <c r="E21" s="204" t="s">
        <v>182</v>
      </c>
      <c r="F21" s="204"/>
      <c r="G21" s="204"/>
      <c r="H21" s="125">
        <v>32</v>
      </c>
      <c r="I21" s="64"/>
    </row>
    <row r="22" spans="1:9" ht="40.15" customHeight="1">
      <c r="A22" s="202" t="s">
        <v>181</v>
      </c>
      <c r="B22" s="202"/>
      <c r="C22" s="202"/>
      <c r="D22" s="127">
        <v>16</v>
      </c>
      <c r="E22" s="202" t="s">
        <v>180</v>
      </c>
      <c r="F22" s="202"/>
      <c r="G22" s="202"/>
      <c r="H22" s="122">
        <v>33</v>
      </c>
      <c r="I22" s="64"/>
    </row>
    <row r="23" spans="1:10" ht="204.6" customHeight="1">
      <c r="A23" s="202" t="s">
        <v>179</v>
      </c>
      <c r="B23" s="202"/>
      <c r="C23" s="202"/>
      <c r="D23" s="68" t="s">
        <v>178</v>
      </c>
      <c r="E23" s="202" t="s">
        <v>177</v>
      </c>
      <c r="F23" s="202"/>
      <c r="G23" s="202"/>
      <c r="H23" s="70">
        <v>190</v>
      </c>
      <c r="I23" s="69"/>
      <c r="J23" s="69"/>
    </row>
    <row r="24" spans="1:9" ht="28.9" customHeight="1">
      <c r="A24" s="200" t="s">
        <v>176</v>
      </c>
      <c r="B24" s="200"/>
      <c r="C24" s="200"/>
      <c r="D24" s="124">
        <v>38</v>
      </c>
      <c r="E24" s="201" t="s">
        <v>175</v>
      </c>
      <c r="F24" s="201"/>
      <c r="G24" s="201"/>
      <c r="H24" s="121">
        <v>71</v>
      </c>
      <c r="I24" s="64"/>
    </row>
    <row r="25" spans="1:9" ht="37.15" customHeight="1">
      <c r="A25" s="202" t="s">
        <v>174</v>
      </c>
      <c r="B25" s="202"/>
      <c r="C25" s="202"/>
      <c r="D25" s="68" t="s">
        <v>173</v>
      </c>
      <c r="E25" s="202" t="s">
        <v>172</v>
      </c>
      <c r="F25" s="202"/>
      <c r="G25" s="202"/>
      <c r="H25" s="122">
        <v>7</v>
      </c>
      <c r="I25" s="64"/>
    </row>
    <row r="26" spans="1:9" ht="34.9" customHeight="1">
      <c r="A26" s="200" t="s">
        <v>171</v>
      </c>
      <c r="B26" s="200"/>
      <c r="C26" s="200"/>
      <c r="D26" s="124">
        <v>177</v>
      </c>
      <c r="E26" s="201" t="s">
        <v>170</v>
      </c>
      <c r="F26" s="201"/>
      <c r="G26" s="201"/>
      <c r="H26" s="123">
        <v>177</v>
      </c>
      <c r="I26" s="64"/>
    </row>
    <row r="27" spans="1:9" ht="12.75">
      <c r="A27" s="64"/>
      <c r="B27" s="64"/>
      <c r="C27" s="64"/>
      <c r="D27" s="64"/>
      <c r="E27" s="64"/>
      <c r="F27" s="64"/>
      <c r="G27" s="64"/>
      <c r="H27" s="64"/>
      <c r="I27" s="64"/>
    </row>
    <row r="28" spans="1:9" ht="12.75">
      <c r="A28" s="64"/>
      <c r="B28" s="64"/>
      <c r="C28" s="64"/>
      <c r="D28" s="64"/>
      <c r="E28" s="64"/>
      <c r="F28" s="64"/>
      <c r="G28" s="64"/>
      <c r="H28" s="64"/>
      <c r="I28" s="64"/>
    </row>
    <row r="29" spans="1:9" ht="12.75">
      <c r="A29" s="64"/>
      <c r="B29" s="64"/>
      <c r="C29" s="64"/>
      <c r="D29" s="64"/>
      <c r="E29" s="64"/>
      <c r="F29" s="64"/>
      <c r="G29" s="64"/>
      <c r="H29" s="64"/>
      <c r="I29" s="64"/>
    </row>
    <row r="30" spans="1:9" ht="12.75">
      <c r="A30" s="64"/>
      <c r="B30" s="64"/>
      <c r="C30" s="64"/>
      <c r="D30" s="64"/>
      <c r="E30" s="64"/>
      <c r="F30" s="64"/>
      <c r="G30" s="64"/>
      <c r="H30" s="64"/>
      <c r="I30" s="64"/>
    </row>
    <row r="31" spans="1:9" ht="12.75">
      <c r="A31" s="64"/>
      <c r="B31" s="64"/>
      <c r="C31" s="64"/>
      <c r="D31" s="64"/>
      <c r="E31" s="64"/>
      <c r="F31" s="64"/>
      <c r="G31" s="64"/>
      <c r="H31" s="64"/>
      <c r="I31" s="64"/>
    </row>
    <row r="32" spans="1:9" ht="12.75">
      <c r="A32" s="64"/>
      <c r="B32" s="64"/>
      <c r="C32" s="64"/>
      <c r="D32" s="64"/>
      <c r="E32" s="64"/>
      <c r="F32" s="64"/>
      <c r="G32" s="64"/>
      <c r="H32" s="64"/>
      <c r="I32" s="64"/>
    </row>
    <row r="33" spans="1:9" ht="12.75">
      <c r="A33" s="78"/>
      <c r="B33" s="64"/>
      <c r="C33" s="64"/>
      <c r="D33" s="64"/>
      <c r="E33" s="64"/>
      <c r="F33" s="64"/>
      <c r="G33" s="64"/>
      <c r="H33" s="64"/>
      <c r="I33" s="64"/>
    </row>
    <row r="34" spans="1:9" ht="12.75">
      <c r="A34" s="64"/>
      <c r="B34" s="64"/>
      <c r="C34" s="64"/>
      <c r="D34" s="64"/>
      <c r="E34" s="64"/>
      <c r="F34" s="64"/>
      <c r="G34" s="64"/>
      <c r="H34" s="64"/>
      <c r="I34" s="64"/>
    </row>
    <row r="35" spans="1:9" ht="12.75">
      <c r="A35" s="64"/>
      <c r="B35" s="64"/>
      <c r="C35" s="64"/>
      <c r="D35" s="64"/>
      <c r="E35" s="64"/>
      <c r="F35" s="64"/>
      <c r="G35" s="64"/>
      <c r="H35" s="64"/>
      <c r="I35" s="64"/>
    </row>
    <row r="36" spans="1:9" ht="12.75">
      <c r="A36" s="64"/>
      <c r="B36" s="64"/>
      <c r="C36" s="64"/>
      <c r="D36" s="64"/>
      <c r="E36" s="64"/>
      <c r="F36" s="64"/>
      <c r="G36" s="64"/>
      <c r="H36" s="64"/>
      <c r="I36" s="64"/>
    </row>
    <row r="37" spans="1:9" ht="12.75">
      <c r="A37" s="64"/>
      <c r="B37" s="64"/>
      <c r="C37" s="64"/>
      <c r="D37" s="64"/>
      <c r="E37" s="64"/>
      <c r="F37" s="64"/>
      <c r="G37" s="64"/>
      <c r="H37" s="64"/>
      <c r="I37" s="64"/>
    </row>
    <row r="38" spans="1:9" ht="12.75">
      <c r="A38" s="64"/>
      <c r="B38" s="64"/>
      <c r="C38" s="64"/>
      <c r="D38" s="64"/>
      <c r="E38" s="64"/>
      <c r="F38" s="64"/>
      <c r="G38" s="64"/>
      <c r="H38" s="64"/>
      <c r="I38" s="64"/>
    </row>
    <row r="39" spans="1:9" ht="12.75">
      <c r="A39" s="64"/>
      <c r="B39" s="64"/>
      <c r="C39" s="64"/>
      <c r="D39" s="64"/>
      <c r="E39" s="64"/>
      <c r="F39" s="64"/>
      <c r="G39" s="64"/>
      <c r="H39" s="64"/>
      <c r="I39" s="64"/>
    </row>
    <row r="40" spans="1:9" ht="12.75">
      <c r="A40" s="64"/>
      <c r="B40" s="64"/>
      <c r="C40" s="64"/>
      <c r="D40" s="64"/>
      <c r="E40" s="64"/>
      <c r="F40" s="64"/>
      <c r="G40" s="64"/>
      <c r="H40" s="64"/>
      <c r="I40" s="64"/>
    </row>
    <row r="41" spans="1:9" ht="12.75">
      <c r="A41" s="64"/>
      <c r="B41" s="64"/>
      <c r="C41" s="64"/>
      <c r="D41" s="64"/>
      <c r="E41" s="64"/>
      <c r="F41" s="64"/>
      <c r="G41" s="64"/>
      <c r="H41" s="64"/>
      <c r="I41" s="64"/>
    </row>
    <row r="42" spans="1:9" ht="12.75">
      <c r="A42" s="64"/>
      <c r="B42" s="64"/>
      <c r="C42" s="64"/>
      <c r="D42" s="64"/>
      <c r="E42" s="64"/>
      <c r="F42" s="64"/>
      <c r="G42" s="64"/>
      <c r="H42" s="64"/>
      <c r="I42" s="64"/>
    </row>
    <row r="43" spans="1:9" ht="12.75">
      <c r="A43" s="64"/>
      <c r="B43" s="64"/>
      <c r="C43" s="64"/>
      <c r="D43" s="64"/>
      <c r="E43" s="64"/>
      <c r="F43" s="64"/>
      <c r="G43" s="64"/>
      <c r="H43" s="64"/>
      <c r="I43" s="64"/>
    </row>
    <row r="44" spans="1:9" ht="12.75">
      <c r="A44" s="64"/>
      <c r="B44" s="64"/>
      <c r="C44" s="64"/>
      <c r="D44" s="64"/>
      <c r="E44" s="64"/>
      <c r="F44" s="64"/>
      <c r="G44" s="64"/>
      <c r="H44" s="64"/>
      <c r="I44" s="64"/>
    </row>
    <row r="45" spans="1:9" ht="12.75">
      <c r="A45" s="64"/>
      <c r="B45" s="64"/>
      <c r="C45" s="64"/>
      <c r="D45" s="64"/>
      <c r="E45" s="64"/>
      <c r="F45" s="64"/>
      <c r="G45" s="64"/>
      <c r="H45" s="64"/>
      <c r="I45" s="64"/>
    </row>
    <row r="46" spans="1:9" ht="12.75">
      <c r="A46" s="64"/>
      <c r="B46" s="64"/>
      <c r="C46" s="64"/>
      <c r="D46" s="64"/>
      <c r="E46" s="64"/>
      <c r="F46" s="64"/>
      <c r="G46" s="64"/>
      <c r="H46" s="64"/>
      <c r="I46" s="64"/>
    </row>
    <row r="47" spans="1:9" ht="12.75">
      <c r="A47" s="64"/>
      <c r="B47" s="64"/>
      <c r="C47" s="64"/>
      <c r="D47" s="64"/>
      <c r="E47" s="64"/>
      <c r="F47" s="64"/>
      <c r="G47" s="64"/>
      <c r="H47" s="64"/>
      <c r="I47" s="64"/>
    </row>
    <row r="48" spans="1:9" ht="12.75">
      <c r="A48" s="64"/>
      <c r="B48" s="64"/>
      <c r="C48" s="64"/>
      <c r="D48" s="64"/>
      <c r="E48" s="64"/>
      <c r="F48" s="64"/>
      <c r="G48" s="64"/>
      <c r="H48" s="64"/>
      <c r="I48" s="64"/>
    </row>
    <row r="49" spans="1:9" ht="12.75">
      <c r="A49" s="64"/>
      <c r="B49" s="64"/>
      <c r="C49" s="64"/>
      <c r="D49" s="64"/>
      <c r="E49" s="64"/>
      <c r="F49" s="64"/>
      <c r="G49" s="64"/>
      <c r="H49" s="64"/>
      <c r="I49" s="64"/>
    </row>
    <row r="50" spans="1:9" ht="12.75">
      <c r="A50" s="64"/>
      <c r="B50" s="64"/>
      <c r="C50" s="64"/>
      <c r="D50" s="64"/>
      <c r="E50" s="64"/>
      <c r="F50" s="64"/>
      <c r="G50" s="64"/>
      <c r="H50" s="64"/>
      <c r="I50" s="64"/>
    </row>
    <row r="51" spans="1:9" ht="12.75">
      <c r="A51" s="64"/>
      <c r="B51" s="64"/>
      <c r="C51" s="64"/>
      <c r="D51" s="64"/>
      <c r="E51" s="64"/>
      <c r="F51" s="64"/>
      <c r="G51" s="64"/>
      <c r="H51" s="64"/>
      <c r="I51" s="64"/>
    </row>
    <row r="52" spans="1:9" ht="12.75">
      <c r="A52" s="64"/>
      <c r="B52" s="64"/>
      <c r="C52" s="64"/>
      <c r="D52" s="64"/>
      <c r="E52" s="64"/>
      <c r="F52" s="64"/>
      <c r="G52" s="64"/>
      <c r="H52" s="64"/>
      <c r="I52" s="64"/>
    </row>
    <row r="53" spans="1:9" ht="12.75">
      <c r="A53" s="64"/>
      <c r="B53" s="64"/>
      <c r="C53" s="64"/>
      <c r="D53" s="64"/>
      <c r="E53" s="64"/>
      <c r="F53" s="64"/>
      <c r="G53" s="64"/>
      <c r="H53" s="64"/>
      <c r="I53" s="64"/>
    </row>
    <row r="54" spans="1:9" ht="12.75">
      <c r="A54" s="64"/>
      <c r="B54" s="64"/>
      <c r="C54" s="64"/>
      <c r="D54" s="64"/>
      <c r="E54" s="64"/>
      <c r="F54" s="64"/>
      <c r="G54" s="64"/>
      <c r="H54" s="64"/>
      <c r="I54" s="64"/>
    </row>
    <row r="55" spans="1:9" ht="12.75">
      <c r="A55" s="64"/>
      <c r="B55" s="64"/>
      <c r="C55" s="64"/>
      <c r="D55" s="64"/>
      <c r="E55" s="64"/>
      <c r="F55" s="64"/>
      <c r="G55" s="64"/>
      <c r="H55" s="64"/>
      <c r="I55" s="64"/>
    </row>
    <row r="56" spans="1:9" ht="12.75">
      <c r="A56" s="64"/>
      <c r="B56" s="64"/>
      <c r="C56" s="64"/>
      <c r="D56" s="64"/>
      <c r="E56" s="64"/>
      <c r="F56" s="64"/>
      <c r="G56" s="64"/>
      <c r="H56" s="64"/>
      <c r="I56" s="64"/>
    </row>
    <row r="57" spans="1:9" ht="12.75">
      <c r="A57" s="64"/>
      <c r="B57" s="64"/>
      <c r="C57" s="64"/>
      <c r="D57" s="64"/>
      <c r="E57" s="64"/>
      <c r="F57" s="64"/>
      <c r="G57" s="64"/>
      <c r="H57" s="64"/>
      <c r="I57" s="64"/>
    </row>
    <row r="58" spans="1:9" ht="12.75">
      <c r="A58" s="64"/>
      <c r="B58" s="64"/>
      <c r="C58" s="64"/>
      <c r="D58" s="64"/>
      <c r="E58" s="64"/>
      <c r="F58" s="64"/>
      <c r="G58" s="64"/>
      <c r="H58" s="64"/>
      <c r="I58" s="64"/>
    </row>
    <row r="59" spans="1:9" ht="12.75">
      <c r="A59" s="64"/>
      <c r="B59" s="64"/>
      <c r="C59" s="64"/>
      <c r="D59" s="64"/>
      <c r="E59" s="64"/>
      <c r="F59" s="64"/>
      <c r="G59" s="64"/>
      <c r="H59" s="64"/>
      <c r="I59" s="64"/>
    </row>
    <row r="60" spans="1:9" ht="12.75">
      <c r="A60" s="64"/>
      <c r="B60" s="64"/>
      <c r="C60" s="64"/>
      <c r="D60" s="64"/>
      <c r="E60" s="64"/>
      <c r="F60" s="64"/>
      <c r="G60" s="64"/>
      <c r="H60" s="64"/>
      <c r="I60" s="64"/>
    </row>
    <row r="61" spans="1:9" ht="12.75">
      <c r="A61" s="64"/>
      <c r="B61" s="64"/>
      <c r="C61" s="64"/>
      <c r="D61" s="64"/>
      <c r="E61" s="64"/>
      <c r="F61" s="64"/>
      <c r="G61" s="64"/>
      <c r="H61" s="64"/>
      <c r="I61" s="64"/>
    </row>
    <row r="62" spans="1:9" ht="12.75">
      <c r="A62" s="64"/>
      <c r="B62" s="64"/>
      <c r="C62" s="64"/>
      <c r="D62" s="64"/>
      <c r="E62" s="64"/>
      <c r="F62" s="64"/>
      <c r="G62" s="64"/>
      <c r="H62" s="64"/>
      <c r="I62" s="64"/>
    </row>
    <row r="63" spans="1:9" ht="12.75">
      <c r="A63" s="64"/>
      <c r="B63" s="64"/>
      <c r="C63" s="64"/>
      <c r="D63" s="64"/>
      <c r="E63" s="64"/>
      <c r="F63" s="64"/>
      <c r="G63" s="64"/>
      <c r="H63" s="64"/>
      <c r="I63" s="64"/>
    </row>
    <row r="64" spans="1:9" ht="12.75">
      <c r="A64" s="64"/>
      <c r="B64" s="64"/>
      <c r="C64" s="64"/>
      <c r="D64" s="64"/>
      <c r="E64" s="64"/>
      <c r="F64" s="64"/>
      <c r="G64" s="64"/>
      <c r="H64" s="64"/>
      <c r="I64" s="64"/>
    </row>
    <row r="65" spans="1:9" ht="12.75">
      <c r="A65" s="64"/>
      <c r="B65" s="64"/>
      <c r="C65" s="64"/>
      <c r="D65" s="64"/>
      <c r="E65" s="64"/>
      <c r="F65" s="64"/>
      <c r="G65" s="64"/>
      <c r="H65" s="64"/>
      <c r="I65" s="64"/>
    </row>
    <row r="66" spans="1:9" ht="12.75">
      <c r="A66" s="64"/>
      <c r="B66" s="64"/>
      <c r="C66" s="64"/>
      <c r="D66" s="64"/>
      <c r="E66" s="64"/>
      <c r="F66" s="64"/>
      <c r="G66" s="64"/>
      <c r="H66" s="64"/>
      <c r="I66" s="64"/>
    </row>
    <row r="67" spans="1:9" ht="12.75">
      <c r="A67" s="64"/>
      <c r="B67" s="64"/>
      <c r="C67" s="64"/>
      <c r="D67" s="64"/>
      <c r="E67" s="64"/>
      <c r="F67" s="64"/>
      <c r="G67" s="64"/>
      <c r="H67" s="64"/>
      <c r="I67" s="64"/>
    </row>
    <row r="68" spans="1:9" ht="12.75">
      <c r="A68" s="64"/>
      <c r="B68" s="64"/>
      <c r="C68" s="64"/>
      <c r="D68" s="64"/>
      <c r="E68" s="64"/>
      <c r="F68" s="64"/>
      <c r="G68" s="64"/>
      <c r="H68" s="64"/>
      <c r="I68" s="64"/>
    </row>
    <row r="69" spans="1:9" ht="12.75">
      <c r="A69" s="64"/>
      <c r="B69" s="64"/>
      <c r="C69" s="64"/>
      <c r="D69" s="64"/>
      <c r="E69" s="64"/>
      <c r="F69" s="64"/>
      <c r="G69" s="64"/>
      <c r="H69" s="64"/>
      <c r="I69" s="64"/>
    </row>
    <row r="70" spans="1:9" ht="12.75">
      <c r="A70" s="64"/>
      <c r="B70" s="64"/>
      <c r="C70" s="64"/>
      <c r="D70" s="64"/>
      <c r="E70" s="64"/>
      <c r="F70" s="64"/>
      <c r="G70" s="64"/>
      <c r="H70" s="64"/>
      <c r="I70" s="64"/>
    </row>
    <row r="71" spans="1:9" ht="12.75">
      <c r="A71" s="64"/>
      <c r="B71" s="64"/>
      <c r="C71" s="64"/>
      <c r="D71" s="64"/>
      <c r="E71" s="64"/>
      <c r="F71" s="64"/>
      <c r="G71" s="64"/>
      <c r="H71" s="64"/>
      <c r="I71" s="64"/>
    </row>
    <row r="72" spans="1:9" ht="12.75">
      <c r="A72" s="64"/>
      <c r="B72" s="64"/>
      <c r="C72" s="64"/>
      <c r="D72" s="64"/>
      <c r="E72" s="64"/>
      <c r="F72" s="64"/>
      <c r="G72" s="64"/>
      <c r="H72" s="64"/>
      <c r="I72" s="64"/>
    </row>
    <row r="73" spans="1:9" ht="12.75">
      <c r="A73" s="64"/>
      <c r="B73" s="64"/>
      <c r="C73" s="64"/>
      <c r="D73" s="64"/>
      <c r="E73" s="64"/>
      <c r="F73" s="64"/>
      <c r="G73" s="64"/>
      <c r="H73" s="64"/>
      <c r="I73" s="64"/>
    </row>
    <row r="74" spans="1:9" ht="12.75">
      <c r="A74" s="64"/>
      <c r="B74" s="64"/>
      <c r="C74" s="64"/>
      <c r="D74" s="64"/>
      <c r="E74" s="64"/>
      <c r="F74" s="64"/>
      <c r="G74" s="64"/>
      <c r="H74" s="64"/>
      <c r="I74" s="64"/>
    </row>
    <row r="75" spans="1:9" ht="12.75">
      <c r="A75" s="64"/>
      <c r="B75" s="64"/>
      <c r="C75" s="64"/>
      <c r="D75" s="64"/>
      <c r="E75" s="64"/>
      <c r="F75" s="64"/>
      <c r="G75" s="64"/>
      <c r="H75" s="64"/>
      <c r="I75" s="64"/>
    </row>
    <row r="76" spans="1:9" ht="12.75">
      <c r="A76" s="64"/>
      <c r="B76" s="64"/>
      <c r="C76" s="64"/>
      <c r="D76" s="64"/>
      <c r="E76" s="64"/>
      <c r="F76" s="64"/>
      <c r="G76" s="64"/>
      <c r="H76" s="64"/>
      <c r="I76" s="64"/>
    </row>
    <row r="77" spans="1:9" ht="12.75">
      <c r="A77" s="64"/>
      <c r="B77" s="64"/>
      <c r="C77" s="64"/>
      <c r="D77" s="64"/>
      <c r="E77" s="64"/>
      <c r="F77" s="64"/>
      <c r="G77" s="64"/>
      <c r="H77" s="64"/>
      <c r="I77" s="64"/>
    </row>
    <row r="78" spans="1:9" ht="12.75">
      <c r="A78" s="64"/>
      <c r="B78" s="64"/>
      <c r="C78" s="64"/>
      <c r="D78" s="64"/>
      <c r="E78" s="64"/>
      <c r="F78" s="64"/>
      <c r="G78" s="64"/>
      <c r="H78" s="64"/>
      <c r="I78" s="64"/>
    </row>
    <row r="79" spans="1:9" ht="12.75">
      <c r="A79" s="64"/>
      <c r="B79" s="64"/>
      <c r="C79" s="64"/>
      <c r="D79" s="64"/>
      <c r="E79" s="64"/>
      <c r="F79" s="64"/>
      <c r="G79" s="64"/>
      <c r="H79" s="64"/>
      <c r="I79" s="64"/>
    </row>
    <row r="80" spans="1:9" ht="12.75">
      <c r="A80" s="64"/>
      <c r="B80" s="64"/>
      <c r="C80" s="64"/>
      <c r="D80" s="64"/>
      <c r="E80" s="64"/>
      <c r="F80" s="64"/>
      <c r="G80" s="64"/>
      <c r="H80" s="64"/>
      <c r="I80" s="64"/>
    </row>
    <row r="81" spans="1:9" ht="12.75">
      <c r="A81" s="64"/>
      <c r="B81" s="64"/>
      <c r="C81" s="64"/>
      <c r="D81" s="64"/>
      <c r="E81" s="64"/>
      <c r="F81" s="64"/>
      <c r="G81" s="64"/>
      <c r="H81" s="64"/>
      <c r="I81" s="64"/>
    </row>
    <row r="82" spans="1:9" ht="12.75">
      <c r="A82" s="64"/>
      <c r="B82" s="64"/>
      <c r="C82" s="64"/>
      <c r="D82" s="64"/>
      <c r="E82" s="64"/>
      <c r="F82" s="64"/>
      <c r="G82" s="64"/>
      <c r="H82" s="64"/>
      <c r="I82" s="64"/>
    </row>
    <row r="83" spans="1:9" ht="12.75">
      <c r="A83" s="64"/>
      <c r="B83" s="64"/>
      <c r="C83" s="64"/>
      <c r="D83" s="64"/>
      <c r="E83" s="64"/>
      <c r="F83" s="64"/>
      <c r="G83" s="64"/>
      <c r="H83" s="64"/>
      <c r="I83" s="64"/>
    </row>
    <row r="84" spans="1:9" ht="12.75">
      <c r="A84" s="64"/>
      <c r="B84" s="64"/>
      <c r="C84" s="64"/>
      <c r="D84" s="64"/>
      <c r="E84" s="64"/>
      <c r="F84" s="64"/>
      <c r="G84" s="64"/>
      <c r="H84" s="64"/>
      <c r="I84" s="64"/>
    </row>
    <row r="85" spans="1:9" ht="12.75">
      <c r="A85" s="64"/>
      <c r="B85" s="64"/>
      <c r="C85" s="64"/>
      <c r="D85" s="64"/>
      <c r="E85" s="64"/>
      <c r="F85" s="64"/>
      <c r="G85" s="64"/>
      <c r="H85" s="64"/>
      <c r="I85" s="64"/>
    </row>
    <row r="86" spans="1:9" ht="12.75">
      <c r="A86" s="64"/>
      <c r="B86" s="64"/>
      <c r="C86" s="64"/>
      <c r="D86" s="64"/>
      <c r="E86" s="64"/>
      <c r="F86" s="64"/>
      <c r="G86" s="64"/>
      <c r="H86" s="64"/>
      <c r="I86" s="64"/>
    </row>
    <row r="87" spans="1:9" ht="12.75">
      <c r="A87" s="64"/>
      <c r="B87" s="64"/>
      <c r="C87" s="64"/>
      <c r="D87" s="64"/>
      <c r="E87" s="64"/>
      <c r="F87" s="64"/>
      <c r="G87" s="64"/>
      <c r="H87" s="64"/>
      <c r="I87" s="64"/>
    </row>
    <row r="88" spans="1:9" ht="12.75">
      <c r="A88" s="64"/>
      <c r="B88" s="64"/>
      <c r="C88" s="64"/>
      <c r="D88" s="64"/>
      <c r="E88" s="64"/>
      <c r="F88" s="64"/>
      <c r="G88" s="64"/>
      <c r="H88" s="64"/>
      <c r="I88" s="64"/>
    </row>
    <row r="89" spans="1:9" ht="12.75">
      <c r="A89" s="64"/>
      <c r="B89" s="64"/>
      <c r="C89" s="64"/>
      <c r="D89" s="64"/>
      <c r="E89" s="64"/>
      <c r="F89" s="64"/>
      <c r="G89" s="64"/>
      <c r="H89" s="64"/>
      <c r="I89" s="64"/>
    </row>
    <row r="90" spans="1:9" ht="12.75">
      <c r="A90" s="64"/>
      <c r="B90" s="64"/>
      <c r="C90" s="64"/>
      <c r="D90" s="64"/>
      <c r="E90" s="64"/>
      <c r="F90" s="64"/>
      <c r="G90" s="64"/>
      <c r="H90" s="64"/>
      <c r="I90" s="64"/>
    </row>
    <row r="91" spans="1:9" ht="12.75">
      <c r="A91" s="64"/>
      <c r="B91" s="64"/>
      <c r="C91" s="64"/>
      <c r="D91" s="64"/>
      <c r="E91" s="64"/>
      <c r="F91" s="64"/>
      <c r="G91" s="64"/>
      <c r="H91" s="64"/>
      <c r="I91" s="64"/>
    </row>
    <row r="92" spans="1:9" ht="12.75">
      <c r="A92" s="64"/>
      <c r="B92" s="64"/>
      <c r="C92" s="64"/>
      <c r="D92" s="64"/>
      <c r="E92" s="64"/>
      <c r="F92" s="64"/>
      <c r="G92" s="64"/>
      <c r="H92" s="64"/>
      <c r="I92" s="64"/>
    </row>
    <row r="93" spans="1:9" ht="12.75">
      <c r="A93" s="64"/>
      <c r="B93" s="64"/>
      <c r="C93" s="64"/>
      <c r="D93" s="64"/>
      <c r="E93" s="64"/>
      <c r="F93" s="64"/>
      <c r="G93" s="64"/>
      <c r="H93" s="64"/>
      <c r="I93" s="64"/>
    </row>
    <row r="94" spans="1:9" ht="12.75">
      <c r="A94" s="64"/>
      <c r="B94" s="64"/>
      <c r="C94" s="64"/>
      <c r="D94" s="64"/>
      <c r="E94" s="64"/>
      <c r="F94" s="64"/>
      <c r="G94" s="64"/>
      <c r="H94" s="64"/>
      <c r="I94" s="64"/>
    </row>
    <row r="95" spans="1:9" ht="12.75">
      <c r="A95" s="64"/>
      <c r="B95" s="64"/>
      <c r="C95" s="64"/>
      <c r="D95" s="64"/>
      <c r="E95" s="64"/>
      <c r="F95" s="64"/>
      <c r="G95" s="64"/>
      <c r="H95" s="64"/>
      <c r="I95" s="64"/>
    </row>
    <row r="96" spans="1:9" ht="12.75">
      <c r="A96" s="64"/>
      <c r="B96" s="64"/>
      <c r="C96" s="64"/>
      <c r="D96" s="64"/>
      <c r="E96" s="64"/>
      <c r="F96" s="64"/>
      <c r="G96" s="64"/>
      <c r="H96" s="64"/>
      <c r="I96" s="64"/>
    </row>
    <row r="97" spans="1:9" ht="12.75">
      <c r="A97" s="64"/>
      <c r="B97" s="64"/>
      <c r="C97" s="64"/>
      <c r="D97" s="64"/>
      <c r="E97" s="64"/>
      <c r="F97" s="64"/>
      <c r="G97" s="64"/>
      <c r="H97" s="64"/>
      <c r="I97" s="64"/>
    </row>
    <row r="98" spans="1:9" ht="12.75">
      <c r="A98" s="64"/>
      <c r="B98" s="64"/>
      <c r="C98" s="64"/>
      <c r="D98" s="64"/>
      <c r="E98" s="64"/>
      <c r="F98" s="64"/>
      <c r="G98" s="64"/>
      <c r="H98" s="64"/>
      <c r="I98" s="64"/>
    </row>
    <row r="99" spans="1:9" ht="12.75">
      <c r="A99" s="64"/>
      <c r="B99" s="64"/>
      <c r="C99" s="64"/>
      <c r="D99" s="64"/>
      <c r="E99" s="64"/>
      <c r="F99" s="64"/>
      <c r="G99" s="64"/>
      <c r="H99" s="64"/>
      <c r="I99" s="64"/>
    </row>
    <row r="100" spans="1:9" ht="12.75">
      <c r="A100" s="64"/>
      <c r="B100" s="64"/>
      <c r="C100" s="64"/>
      <c r="D100" s="64"/>
      <c r="E100" s="64"/>
      <c r="F100" s="64"/>
      <c r="G100" s="64"/>
      <c r="H100" s="64"/>
      <c r="I100" s="64"/>
    </row>
    <row r="101" spans="1:9" ht="12.75">
      <c r="A101" s="64"/>
      <c r="B101" s="64"/>
      <c r="C101" s="64"/>
      <c r="D101" s="64"/>
      <c r="E101" s="64"/>
      <c r="F101" s="64"/>
      <c r="G101" s="64"/>
      <c r="H101" s="64"/>
      <c r="I101" s="64"/>
    </row>
    <row r="102" spans="1:9" ht="12.75">
      <c r="A102" s="64"/>
      <c r="B102" s="64"/>
      <c r="C102" s="64"/>
      <c r="D102" s="64"/>
      <c r="E102" s="64"/>
      <c r="F102" s="64"/>
      <c r="G102" s="64"/>
      <c r="H102" s="64"/>
      <c r="I102" s="64"/>
    </row>
    <row r="103" spans="1:9" ht="12.75">
      <c r="A103" s="64"/>
      <c r="B103" s="64"/>
      <c r="C103" s="64"/>
      <c r="D103" s="64"/>
      <c r="E103" s="64"/>
      <c r="F103" s="64"/>
      <c r="G103" s="64"/>
      <c r="H103" s="64"/>
      <c r="I103" s="64"/>
    </row>
    <row r="104" spans="1:9" ht="12.75">
      <c r="A104" s="64"/>
      <c r="B104" s="64"/>
      <c r="C104" s="64"/>
      <c r="D104" s="64"/>
      <c r="E104" s="64"/>
      <c r="F104" s="64"/>
      <c r="G104" s="64"/>
      <c r="H104" s="64"/>
      <c r="I104" s="64"/>
    </row>
    <row r="105" spans="1:9" ht="12.75">
      <c r="A105" s="64"/>
      <c r="B105" s="64"/>
      <c r="C105" s="64"/>
      <c r="D105" s="64"/>
      <c r="E105" s="64"/>
      <c r="F105" s="64"/>
      <c r="G105" s="64"/>
      <c r="H105" s="64"/>
      <c r="I105" s="64"/>
    </row>
    <row r="106" spans="1:9" ht="12.75">
      <c r="A106" s="64"/>
      <c r="B106" s="64"/>
      <c r="C106" s="64"/>
      <c r="D106" s="64"/>
      <c r="E106" s="64"/>
      <c r="F106" s="64"/>
      <c r="G106" s="64"/>
      <c r="H106" s="64"/>
      <c r="I106" s="64"/>
    </row>
    <row r="107" spans="1:9" ht="12.75">
      <c r="A107" s="64"/>
      <c r="B107" s="64"/>
      <c r="C107" s="64"/>
      <c r="D107" s="64"/>
      <c r="E107" s="64"/>
      <c r="F107" s="64"/>
      <c r="G107" s="64"/>
      <c r="H107" s="64"/>
      <c r="I107" s="64"/>
    </row>
    <row r="108" spans="1:9" ht="12.75">
      <c r="A108" s="64"/>
      <c r="B108" s="64"/>
      <c r="C108" s="64"/>
      <c r="D108" s="64"/>
      <c r="E108" s="64"/>
      <c r="F108" s="64"/>
      <c r="G108" s="64"/>
      <c r="H108" s="64"/>
      <c r="I108" s="64"/>
    </row>
    <row r="109" spans="1:9" ht="12.75">
      <c r="A109" s="64"/>
      <c r="B109" s="64"/>
      <c r="C109" s="64"/>
      <c r="D109" s="64"/>
      <c r="E109" s="64"/>
      <c r="F109" s="64"/>
      <c r="G109" s="64"/>
      <c r="H109" s="64"/>
      <c r="I109" s="64"/>
    </row>
    <row r="110" spans="1:9" ht="12.75">
      <c r="A110" s="64"/>
      <c r="B110" s="64"/>
      <c r="C110" s="64"/>
      <c r="D110" s="64"/>
      <c r="E110" s="64"/>
      <c r="F110" s="64"/>
      <c r="G110" s="64"/>
      <c r="H110" s="64"/>
      <c r="I110" s="64"/>
    </row>
    <row r="111" spans="1:9" ht="12.75">
      <c r="A111" s="64"/>
      <c r="B111" s="64"/>
      <c r="C111" s="64"/>
      <c r="D111" s="64"/>
      <c r="E111" s="64"/>
      <c r="F111" s="64"/>
      <c r="G111" s="64"/>
      <c r="H111" s="64"/>
      <c r="I111" s="64"/>
    </row>
    <row r="112" spans="1:9" ht="12.75">
      <c r="A112" s="64"/>
      <c r="B112" s="64"/>
      <c r="C112" s="64"/>
      <c r="D112" s="64"/>
      <c r="E112" s="64"/>
      <c r="F112" s="64"/>
      <c r="G112" s="64"/>
      <c r="H112" s="64"/>
      <c r="I112" s="64"/>
    </row>
    <row r="113" spans="1:9" ht="12.75">
      <c r="A113" s="64"/>
      <c r="B113" s="64"/>
      <c r="C113" s="64"/>
      <c r="D113" s="64"/>
      <c r="E113" s="64"/>
      <c r="F113" s="64"/>
      <c r="G113" s="64"/>
      <c r="H113" s="64"/>
      <c r="I113" s="64"/>
    </row>
    <row r="114" spans="1:9" ht="12.75">
      <c r="A114" s="64"/>
      <c r="B114" s="64"/>
      <c r="C114" s="64"/>
      <c r="D114" s="64"/>
      <c r="E114" s="64"/>
      <c r="F114" s="64"/>
      <c r="G114" s="64"/>
      <c r="H114" s="64"/>
      <c r="I114" s="64"/>
    </row>
    <row r="115" spans="1:9" ht="12.75">
      <c r="A115" s="64"/>
      <c r="B115" s="64"/>
      <c r="C115" s="64"/>
      <c r="D115" s="64"/>
      <c r="E115" s="64"/>
      <c r="F115" s="64"/>
      <c r="G115" s="64"/>
      <c r="H115" s="64"/>
      <c r="I115" s="64"/>
    </row>
    <row r="116" spans="1:9" ht="12.75">
      <c r="A116" s="64"/>
      <c r="B116" s="64"/>
      <c r="C116" s="64"/>
      <c r="D116" s="64"/>
      <c r="E116" s="64"/>
      <c r="F116" s="64"/>
      <c r="G116" s="64"/>
      <c r="H116" s="64"/>
      <c r="I116" s="64"/>
    </row>
    <row r="117" spans="1:9" ht="12.75">
      <c r="A117" s="64"/>
      <c r="B117" s="64"/>
      <c r="C117" s="64"/>
      <c r="D117" s="64"/>
      <c r="E117" s="64"/>
      <c r="F117" s="64"/>
      <c r="G117" s="64"/>
      <c r="H117" s="64"/>
      <c r="I117" s="64"/>
    </row>
    <row r="118" spans="1:9" ht="12.75">
      <c r="A118" s="64"/>
      <c r="B118" s="64"/>
      <c r="C118" s="64"/>
      <c r="D118" s="64"/>
      <c r="E118" s="64"/>
      <c r="F118" s="64"/>
      <c r="G118" s="64"/>
      <c r="H118" s="64"/>
      <c r="I118" s="64"/>
    </row>
    <row r="119" spans="1:9" ht="12.75">
      <c r="A119" s="64"/>
      <c r="B119" s="64"/>
      <c r="C119" s="64"/>
      <c r="D119" s="64"/>
      <c r="E119" s="64"/>
      <c r="F119" s="64"/>
      <c r="G119" s="64"/>
      <c r="H119" s="64"/>
      <c r="I119" s="64"/>
    </row>
    <row r="120" spans="1:9" ht="12.75">
      <c r="A120" s="64"/>
      <c r="B120" s="64"/>
      <c r="C120" s="64"/>
      <c r="D120" s="64"/>
      <c r="E120" s="64"/>
      <c r="F120" s="64"/>
      <c r="G120" s="64"/>
      <c r="H120" s="64"/>
      <c r="I120" s="64"/>
    </row>
    <row r="121" spans="1:9" ht="12.75">
      <c r="A121" s="64"/>
      <c r="B121" s="64"/>
      <c r="C121" s="64"/>
      <c r="D121" s="64"/>
      <c r="E121" s="64"/>
      <c r="F121" s="64"/>
      <c r="G121" s="64"/>
      <c r="H121" s="64"/>
      <c r="I121" s="64"/>
    </row>
    <row r="122" spans="1:9" ht="12.75">
      <c r="A122" s="64"/>
      <c r="B122" s="64"/>
      <c r="C122" s="64"/>
      <c r="D122" s="64"/>
      <c r="E122" s="64"/>
      <c r="F122" s="64"/>
      <c r="G122" s="64"/>
      <c r="H122" s="64"/>
      <c r="I122" s="64"/>
    </row>
    <row r="123" spans="1:9" ht="12.75">
      <c r="A123" s="64"/>
      <c r="B123" s="64"/>
      <c r="C123" s="64"/>
      <c r="D123" s="64"/>
      <c r="E123" s="64"/>
      <c r="F123" s="64"/>
      <c r="G123" s="64"/>
      <c r="H123" s="64"/>
      <c r="I123" s="64"/>
    </row>
    <row r="124" spans="1:9" ht="12.75">
      <c r="A124" s="64"/>
      <c r="B124" s="64"/>
      <c r="C124" s="64"/>
      <c r="D124" s="64"/>
      <c r="E124" s="64"/>
      <c r="F124" s="64"/>
      <c r="G124" s="64"/>
      <c r="H124" s="64"/>
      <c r="I124" s="64"/>
    </row>
    <row r="125" spans="1:9" ht="12.75">
      <c r="A125" s="64"/>
      <c r="B125" s="64"/>
      <c r="C125" s="64"/>
      <c r="D125" s="64"/>
      <c r="E125" s="64"/>
      <c r="F125" s="64"/>
      <c r="G125" s="64"/>
      <c r="H125" s="64"/>
      <c r="I125" s="64"/>
    </row>
    <row r="126" spans="1:9" ht="12.75">
      <c r="A126" s="64"/>
      <c r="B126" s="64"/>
      <c r="C126" s="64"/>
      <c r="D126" s="64"/>
      <c r="E126" s="64"/>
      <c r="F126" s="64"/>
      <c r="G126" s="64"/>
      <c r="H126" s="64"/>
      <c r="I126" s="64"/>
    </row>
    <row r="127" spans="1:9" ht="12.75">
      <c r="A127" s="64"/>
      <c r="B127" s="64"/>
      <c r="C127" s="64"/>
      <c r="D127" s="64"/>
      <c r="E127" s="64"/>
      <c r="F127" s="64"/>
      <c r="G127" s="64"/>
      <c r="H127" s="64"/>
      <c r="I127" s="64"/>
    </row>
    <row r="128" spans="1:9" ht="12.75">
      <c r="A128" s="64"/>
      <c r="B128" s="64"/>
      <c r="C128" s="64"/>
      <c r="D128" s="64"/>
      <c r="E128" s="64"/>
      <c r="F128" s="64"/>
      <c r="G128" s="64"/>
      <c r="H128" s="64"/>
      <c r="I128" s="64"/>
    </row>
    <row r="129" spans="1:9" ht="12.75">
      <c r="A129" s="64"/>
      <c r="B129" s="64"/>
      <c r="C129" s="64"/>
      <c r="D129" s="64"/>
      <c r="E129" s="64"/>
      <c r="F129" s="64"/>
      <c r="G129" s="64"/>
      <c r="H129" s="64"/>
      <c r="I129" s="64"/>
    </row>
    <row r="130" spans="1:9" ht="12.75">
      <c r="A130" s="64"/>
      <c r="B130" s="64"/>
      <c r="C130" s="64"/>
      <c r="D130" s="64"/>
      <c r="E130" s="64"/>
      <c r="F130" s="64"/>
      <c r="G130" s="64"/>
      <c r="H130" s="64"/>
      <c r="I130" s="64"/>
    </row>
    <row r="131" spans="1:9" ht="12.75">
      <c r="A131" s="64"/>
      <c r="B131" s="64"/>
      <c r="C131" s="64"/>
      <c r="D131" s="64"/>
      <c r="E131" s="64"/>
      <c r="F131" s="64"/>
      <c r="G131" s="64"/>
      <c r="H131" s="64"/>
      <c r="I131" s="64"/>
    </row>
    <row r="132" spans="1:9" ht="12.75">
      <c r="A132" s="64"/>
      <c r="B132" s="64"/>
      <c r="C132" s="64"/>
      <c r="D132" s="64"/>
      <c r="E132" s="64"/>
      <c r="F132" s="64"/>
      <c r="G132" s="64"/>
      <c r="H132" s="64"/>
      <c r="I132" s="64"/>
    </row>
    <row r="133" spans="1:9" ht="12.75">
      <c r="A133" s="64"/>
      <c r="B133" s="64"/>
      <c r="C133" s="64"/>
      <c r="D133" s="64"/>
      <c r="E133" s="64"/>
      <c r="F133" s="64"/>
      <c r="G133" s="64"/>
      <c r="H133" s="64"/>
      <c r="I133" s="64"/>
    </row>
    <row r="134" spans="1:9" ht="12.75">
      <c r="A134" s="64"/>
      <c r="B134" s="64"/>
      <c r="C134" s="64"/>
      <c r="D134" s="64"/>
      <c r="E134" s="64"/>
      <c r="F134" s="64"/>
      <c r="G134" s="64"/>
      <c r="H134" s="64"/>
      <c r="I134" s="64"/>
    </row>
    <row r="135" spans="1:9" ht="12.75">
      <c r="A135" s="64"/>
      <c r="B135" s="64"/>
      <c r="C135" s="64"/>
      <c r="D135" s="64"/>
      <c r="E135" s="64"/>
      <c r="F135" s="64"/>
      <c r="G135" s="64"/>
      <c r="H135" s="64"/>
      <c r="I135" s="64"/>
    </row>
    <row r="136" spans="1:9" ht="12.75">
      <c r="A136" s="64"/>
      <c r="B136" s="64"/>
      <c r="C136" s="64"/>
      <c r="D136" s="64"/>
      <c r="E136" s="64"/>
      <c r="F136" s="64"/>
      <c r="G136" s="64"/>
      <c r="H136" s="64"/>
      <c r="I136" s="64"/>
    </row>
    <row r="137" spans="1:9" ht="12.75">
      <c r="A137" s="64"/>
      <c r="B137" s="64"/>
      <c r="C137" s="64"/>
      <c r="D137" s="64"/>
      <c r="E137" s="64"/>
      <c r="F137" s="64"/>
      <c r="G137" s="64"/>
      <c r="H137" s="64"/>
      <c r="I137" s="64"/>
    </row>
    <row r="138" spans="1:9" ht="12.75">
      <c r="A138" s="64"/>
      <c r="B138" s="64"/>
      <c r="C138" s="64"/>
      <c r="D138" s="64"/>
      <c r="E138" s="64"/>
      <c r="F138" s="64"/>
      <c r="G138" s="64"/>
      <c r="H138" s="64"/>
      <c r="I138" s="64"/>
    </row>
    <row r="139" spans="1:9" ht="12.75">
      <c r="A139" s="64"/>
      <c r="B139" s="64"/>
      <c r="C139" s="64"/>
      <c r="D139" s="64"/>
      <c r="E139" s="64"/>
      <c r="F139" s="64"/>
      <c r="G139" s="64"/>
      <c r="H139" s="64"/>
      <c r="I139" s="64"/>
    </row>
    <row r="140" spans="1:9" ht="12.75">
      <c r="A140" s="64"/>
      <c r="B140" s="64"/>
      <c r="C140" s="64"/>
      <c r="D140" s="64"/>
      <c r="E140" s="64"/>
      <c r="F140" s="64"/>
      <c r="G140" s="64"/>
      <c r="H140" s="64"/>
      <c r="I140" s="64"/>
    </row>
    <row r="141" spans="1:9" ht="12.75">
      <c r="A141" s="64"/>
      <c r="B141" s="64"/>
      <c r="C141" s="64"/>
      <c r="D141" s="64"/>
      <c r="E141" s="64"/>
      <c r="F141" s="64"/>
      <c r="G141" s="64"/>
      <c r="H141" s="64"/>
      <c r="I141" s="64"/>
    </row>
    <row r="142" spans="1:9" ht="12.75">
      <c r="A142" s="64"/>
      <c r="B142" s="64"/>
      <c r="C142" s="64"/>
      <c r="D142" s="64"/>
      <c r="E142" s="64"/>
      <c r="F142" s="64"/>
      <c r="G142" s="64"/>
      <c r="H142" s="64"/>
      <c r="I142" s="64"/>
    </row>
    <row r="143" spans="1:9" ht="12.75">
      <c r="A143" s="64"/>
      <c r="B143" s="64"/>
      <c r="C143" s="64"/>
      <c r="D143" s="64"/>
      <c r="E143" s="64"/>
      <c r="F143" s="64"/>
      <c r="G143" s="64"/>
      <c r="H143" s="64"/>
      <c r="I143" s="64"/>
    </row>
    <row r="144" spans="1:9" ht="12.75">
      <c r="A144" s="64"/>
      <c r="B144" s="64"/>
      <c r="C144" s="64"/>
      <c r="D144" s="64"/>
      <c r="E144" s="64"/>
      <c r="F144" s="64"/>
      <c r="G144" s="64"/>
      <c r="H144" s="64"/>
      <c r="I144" s="64"/>
    </row>
    <row r="145" spans="1:9" ht="12.75">
      <c r="A145" s="64"/>
      <c r="B145" s="64"/>
      <c r="C145" s="64"/>
      <c r="D145" s="64"/>
      <c r="E145" s="64"/>
      <c r="F145" s="64"/>
      <c r="G145" s="64"/>
      <c r="H145" s="64"/>
      <c r="I145" s="64"/>
    </row>
    <row r="146" spans="1:9" ht="12.75">
      <c r="A146" s="64"/>
      <c r="B146" s="64"/>
      <c r="C146" s="64"/>
      <c r="D146" s="64"/>
      <c r="E146" s="64"/>
      <c r="F146" s="64"/>
      <c r="G146" s="64"/>
      <c r="H146" s="64"/>
      <c r="I146" s="64"/>
    </row>
    <row r="147" spans="1:9" ht="12.75">
      <c r="A147" s="64"/>
      <c r="B147" s="64"/>
      <c r="C147" s="64"/>
      <c r="D147" s="64"/>
      <c r="E147" s="64"/>
      <c r="F147" s="64"/>
      <c r="G147" s="64"/>
      <c r="H147" s="64"/>
      <c r="I147" s="64"/>
    </row>
    <row r="148" spans="1:9" ht="12.75">
      <c r="A148" s="64"/>
      <c r="B148" s="64"/>
      <c r="C148" s="64"/>
      <c r="D148" s="64"/>
      <c r="E148" s="64"/>
      <c r="F148" s="64"/>
      <c r="G148" s="64"/>
      <c r="H148" s="64"/>
      <c r="I148" s="64"/>
    </row>
    <row r="149" spans="1:9" ht="12.75">
      <c r="A149" s="64"/>
      <c r="B149" s="64"/>
      <c r="C149" s="64"/>
      <c r="D149" s="64"/>
      <c r="E149" s="64"/>
      <c r="F149" s="64"/>
      <c r="G149" s="64"/>
      <c r="H149" s="64"/>
      <c r="I149" s="64"/>
    </row>
    <row r="150" spans="1:9" ht="12.75">
      <c r="A150" s="64"/>
      <c r="B150" s="64"/>
      <c r="C150" s="64"/>
      <c r="D150" s="64"/>
      <c r="E150" s="64"/>
      <c r="F150" s="64"/>
      <c r="G150" s="64"/>
      <c r="H150" s="64"/>
      <c r="I150" s="64"/>
    </row>
    <row r="151" spans="1:9" ht="12.75">
      <c r="A151" s="64"/>
      <c r="B151" s="64"/>
      <c r="C151" s="64"/>
      <c r="D151" s="64"/>
      <c r="E151" s="64"/>
      <c r="F151" s="64"/>
      <c r="G151" s="64"/>
      <c r="H151" s="64"/>
      <c r="I151" s="64"/>
    </row>
    <row r="152" spans="1:9" ht="12.75">
      <c r="A152" s="64"/>
      <c r="B152" s="64"/>
      <c r="C152" s="64"/>
      <c r="D152" s="64"/>
      <c r="E152" s="64"/>
      <c r="F152" s="64"/>
      <c r="G152" s="64"/>
      <c r="H152" s="64"/>
      <c r="I152" s="64"/>
    </row>
    <row r="153" spans="1:9" ht="12.75">
      <c r="A153" s="64"/>
      <c r="B153" s="64"/>
      <c r="C153" s="64"/>
      <c r="D153" s="64"/>
      <c r="E153" s="64"/>
      <c r="F153" s="64"/>
      <c r="G153" s="64"/>
      <c r="H153" s="64"/>
      <c r="I153" s="64"/>
    </row>
    <row r="154" spans="1:9" ht="12.75">
      <c r="A154" s="64"/>
      <c r="B154" s="64"/>
      <c r="C154" s="64"/>
      <c r="D154" s="64"/>
      <c r="E154" s="64"/>
      <c r="F154" s="64"/>
      <c r="G154" s="64"/>
      <c r="H154" s="64"/>
      <c r="I154" s="64"/>
    </row>
    <row r="155" spans="1:9" ht="12.75">
      <c r="A155" s="64"/>
      <c r="B155" s="64"/>
      <c r="C155" s="64"/>
      <c r="D155" s="64"/>
      <c r="E155" s="64"/>
      <c r="F155" s="64"/>
      <c r="G155" s="64"/>
      <c r="H155" s="64"/>
      <c r="I155" s="64"/>
    </row>
    <row r="156" spans="1:9" ht="12.75">
      <c r="A156" s="64"/>
      <c r="B156" s="64"/>
      <c r="C156" s="64"/>
      <c r="D156" s="64"/>
      <c r="E156" s="64"/>
      <c r="F156" s="64"/>
      <c r="G156" s="64"/>
      <c r="H156" s="64"/>
      <c r="I156" s="64"/>
    </row>
    <row r="157" spans="1:9" ht="12.75">
      <c r="A157" s="64"/>
      <c r="B157" s="64"/>
      <c r="C157" s="64"/>
      <c r="D157" s="64"/>
      <c r="E157" s="64"/>
      <c r="F157" s="64"/>
      <c r="G157" s="64"/>
      <c r="H157" s="64"/>
      <c r="I157" s="64"/>
    </row>
    <row r="158" spans="1:9" ht="12.75">
      <c r="A158" s="64"/>
      <c r="B158" s="64"/>
      <c r="C158" s="64"/>
      <c r="D158" s="64"/>
      <c r="E158" s="64"/>
      <c r="F158" s="64"/>
      <c r="G158" s="64"/>
      <c r="H158" s="64"/>
      <c r="I158" s="64"/>
    </row>
    <row r="159" spans="1:9" ht="12.75">
      <c r="A159" s="64"/>
      <c r="B159" s="64"/>
      <c r="C159" s="64"/>
      <c r="D159" s="64"/>
      <c r="E159" s="64"/>
      <c r="F159" s="64"/>
      <c r="G159" s="64"/>
      <c r="H159" s="64"/>
      <c r="I159" s="64"/>
    </row>
    <row r="160" spans="1:9" ht="12.75">
      <c r="A160" s="64"/>
      <c r="B160" s="64"/>
      <c r="C160" s="64"/>
      <c r="D160" s="64"/>
      <c r="E160" s="64"/>
      <c r="F160" s="64"/>
      <c r="G160" s="64"/>
      <c r="H160" s="64"/>
      <c r="I160" s="64"/>
    </row>
    <row r="161" spans="1:9" ht="12.75">
      <c r="A161" s="64"/>
      <c r="B161" s="64"/>
      <c r="C161" s="64"/>
      <c r="D161" s="64"/>
      <c r="E161" s="64"/>
      <c r="F161" s="64"/>
      <c r="G161" s="64"/>
      <c r="H161" s="64"/>
      <c r="I161" s="64"/>
    </row>
    <row r="162" spans="1:9" ht="12.75">
      <c r="A162" s="64"/>
      <c r="B162" s="64"/>
      <c r="C162" s="64"/>
      <c r="D162" s="64"/>
      <c r="E162" s="64"/>
      <c r="F162" s="64"/>
      <c r="G162" s="64"/>
      <c r="H162" s="64"/>
      <c r="I162" s="64"/>
    </row>
    <row r="163" spans="1:9" ht="12.75">
      <c r="A163" s="64"/>
      <c r="B163" s="64"/>
      <c r="C163" s="64"/>
      <c r="D163" s="64"/>
      <c r="E163" s="64"/>
      <c r="F163" s="64"/>
      <c r="G163" s="64"/>
      <c r="H163" s="64"/>
      <c r="I163" s="64"/>
    </row>
    <row r="164" spans="1:9" ht="12.75">
      <c r="A164" s="64"/>
      <c r="B164" s="64"/>
      <c r="C164" s="64"/>
      <c r="D164" s="64"/>
      <c r="E164" s="64"/>
      <c r="F164" s="64"/>
      <c r="G164" s="64"/>
      <c r="H164" s="64"/>
      <c r="I164" s="64"/>
    </row>
    <row r="165" spans="1:9" ht="12.75">
      <c r="A165" s="64"/>
      <c r="B165" s="64"/>
      <c r="C165" s="64"/>
      <c r="D165" s="64"/>
      <c r="E165" s="64"/>
      <c r="F165" s="64"/>
      <c r="G165" s="64"/>
      <c r="H165" s="64"/>
      <c r="I165" s="64"/>
    </row>
    <row r="166" spans="1:9" ht="12.75">
      <c r="A166" s="64"/>
      <c r="B166" s="64"/>
      <c r="C166" s="64"/>
      <c r="D166" s="64"/>
      <c r="E166" s="64"/>
      <c r="F166" s="64"/>
      <c r="G166" s="64"/>
      <c r="H166" s="64"/>
      <c r="I166" s="64"/>
    </row>
    <row r="167" spans="1:9" ht="12.75">
      <c r="A167" s="64"/>
      <c r="B167" s="64"/>
      <c r="C167" s="64"/>
      <c r="D167" s="64"/>
      <c r="E167" s="64"/>
      <c r="F167" s="64"/>
      <c r="G167" s="64"/>
      <c r="H167" s="64"/>
      <c r="I167" s="64"/>
    </row>
    <row r="168" spans="1:9" ht="12.75">
      <c r="A168" s="64"/>
      <c r="B168" s="64"/>
      <c r="C168" s="64"/>
      <c r="D168" s="64"/>
      <c r="E168" s="64"/>
      <c r="F168" s="64"/>
      <c r="G168" s="64"/>
      <c r="H168" s="64"/>
      <c r="I168" s="64"/>
    </row>
    <row r="169" spans="1:9" ht="12.75">
      <c r="A169" s="64"/>
      <c r="B169" s="64"/>
      <c r="C169" s="64"/>
      <c r="D169" s="64"/>
      <c r="E169" s="64"/>
      <c r="F169" s="64"/>
      <c r="G169" s="64"/>
      <c r="H169" s="64"/>
      <c r="I169" s="64"/>
    </row>
    <row r="170" spans="1:9" ht="12.75">
      <c r="A170" s="64"/>
      <c r="B170" s="64"/>
      <c r="C170" s="64"/>
      <c r="D170" s="64"/>
      <c r="E170" s="64"/>
      <c r="F170" s="64"/>
      <c r="G170" s="64"/>
      <c r="H170" s="64"/>
      <c r="I170" s="64"/>
    </row>
    <row r="171" spans="1:9" ht="12.75">
      <c r="A171" s="64"/>
      <c r="B171" s="64"/>
      <c r="C171" s="64"/>
      <c r="D171" s="64"/>
      <c r="E171" s="64"/>
      <c r="F171" s="64"/>
      <c r="G171" s="64"/>
      <c r="H171" s="64"/>
      <c r="I171" s="64"/>
    </row>
    <row r="172" spans="1:9" ht="12.75">
      <c r="A172" s="64"/>
      <c r="B172" s="64"/>
      <c r="C172" s="64"/>
      <c r="D172" s="64"/>
      <c r="E172" s="64"/>
      <c r="F172" s="64"/>
      <c r="G172" s="64"/>
      <c r="H172" s="64"/>
      <c r="I172" s="64"/>
    </row>
    <row r="173" spans="1:9" ht="12.75">
      <c r="A173" s="64"/>
      <c r="B173" s="64"/>
      <c r="C173" s="64"/>
      <c r="D173" s="64"/>
      <c r="E173" s="64"/>
      <c r="F173" s="64"/>
      <c r="G173" s="64"/>
      <c r="H173" s="64"/>
      <c r="I173" s="64"/>
    </row>
    <row r="174" spans="1:9" ht="12.75">
      <c r="A174" s="64"/>
      <c r="B174" s="64"/>
      <c r="C174" s="64"/>
      <c r="D174" s="64"/>
      <c r="E174" s="64"/>
      <c r="F174" s="64"/>
      <c r="G174" s="64"/>
      <c r="H174" s="64"/>
      <c r="I174" s="64"/>
    </row>
    <row r="175" spans="1:9" ht="12.75">
      <c r="A175" s="64"/>
      <c r="B175" s="64"/>
      <c r="C175" s="64"/>
      <c r="D175" s="64"/>
      <c r="E175" s="64"/>
      <c r="F175" s="64"/>
      <c r="G175" s="64"/>
      <c r="H175" s="64"/>
      <c r="I175" s="64"/>
    </row>
    <row r="176" spans="1:9" ht="12.75">
      <c r="A176" s="64"/>
      <c r="B176" s="64"/>
      <c r="C176" s="64"/>
      <c r="D176" s="64"/>
      <c r="E176" s="64"/>
      <c r="F176" s="64"/>
      <c r="G176" s="64"/>
      <c r="H176" s="64"/>
      <c r="I176" s="64"/>
    </row>
    <row r="177" spans="1:9" ht="12.75">
      <c r="A177" s="64"/>
      <c r="B177" s="64"/>
      <c r="C177" s="64"/>
      <c r="D177" s="64"/>
      <c r="E177" s="64"/>
      <c r="F177" s="64"/>
      <c r="G177" s="64"/>
      <c r="H177" s="64"/>
      <c r="I177" s="64"/>
    </row>
    <row r="178" spans="1:9" ht="12.75">
      <c r="A178" s="64"/>
      <c r="B178" s="64"/>
      <c r="C178" s="64"/>
      <c r="D178" s="64"/>
      <c r="E178" s="64"/>
      <c r="F178" s="64"/>
      <c r="G178" s="64"/>
      <c r="H178" s="64"/>
      <c r="I178" s="64"/>
    </row>
    <row r="179" spans="1:9" ht="12.75">
      <c r="A179" s="64"/>
      <c r="B179" s="64"/>
      <c r="C179" s="64"/>
      <c r="D179" s="64"/>
      <c r="E179" s="64"/>
      <c r="F179" s="64"/>
      <c r="G179" s="64"/>
      <c r="H179" s="64"/>
      <c r="I179" s="64"/>
    </row>
    <row r="180" spans="1:9" ht="12.75">
      <c r="A180" s="64"/>
      <c r="B180" s="64"/>
      <c r="C180" s="64"/>
      <c r="D180" s="64"/>
      <c r="E180" s="64"/>
      <c r="F180" s="64"/>
      <c r="G180" s="64"/>
      <c r="H180" s="64"/>
      <c r="I180" s="64"/>
    </row>
    <row r="181" spans="1:9" ht="12.75">
      <c r="A181" s="64"/>
      <c r="B181" s="64"/>
      <c r="C181" s="64"/>
      <c r="D181" s="64"/>
      <c r="E181" s="64"/>
      <c r="F181" s="64"/>
      <c r="G181" s="64"/>
      <c r="H181" s="64"/>
      <c r="I181" s="64"/>
    </row>
    <row r="182" spans="1:9" ht="12.75">
      <c r="A182" s="64"/>
      <c r="B182" s="64"/>
      <c r="C182" s="64"/>
      <c r="D182" s="64"/>
      <c r="E182" s="64"/>
      <c r="F182" s="64"/>
      <c r="G182" s="64"/>
      <c r="H182" s="64"/>
      <c r="I182" s="64"/>
    </row>
    <row r="183" spans="1:9" ht="12.75">
      <c r="A183" s="64"/>
      <c r="B183" s="64"/>
      <c r="C183" s="64"/>
      <c r="D183" s="64"/>
      <c r="E183" s="64"/>
      <c r="F183" s="64"/>
      <c r="G183" s="64"/>
      <c r="H183" s="64"/>
      <c r="I183" s="64"/>
    </row>
    <row r="184" spans="1:9" ht="12.75">
      <c r="A184" s="64"/>
      <c r="B184" s="64"/>
      <c r="C184" s="64"/>
      <c r="D184" s="64"/>
      <c r="E184" s="64"/>
      <c r="F184" s="64"/>
      <c r="G184" s="64"/>
      <c r="H184" s="64"/>
      <c r="I184" s="64"/>
    </row>
    <row r="185" spans="1:9" ht="12.75">
      <c r="A185" s="64"/>
      <c r="B185" s="64"/>
      <c r="C185" s="64"/>
      <c r="D185" s="64"/>
      <c r="E185" s="64"/>
      <c r="F185" s="64"/>
      <c r="G185" s="64"/>
      <c r="H185" s="64"/>
      <c r="I185" s="64"/>
    </row>
    <row r="186" spans="1:9" ht="12.75">
      <c r="A186" s="64"/>
      <c r="B186" s="64"/>
      <c r="C186" s="64"/>
      <c r="D186" s="64"/>
      <c r="E186" s="64"/>
      <c r="F186" s="64"/>
      <c r="G186" s="64"/>
      <c r="H186" s="64"/>
      <c r="I186" s="64"/>
    </row>
    <row r="187" spans="1:9" ht="12.75">
      <c r="A187" s="64"/>
      <c r="B187" s="64"/>
      <c r="C187" s="64"/>
      <c r="D187" s="64"/>
      <c r="E187" s="64"/>
      <c r="F187" s="64"/>
      <c r="G187" s="64"/>
      <c r="H187" s="64"/>
      <c r="I187" s="64"/>
    </row>
    <row r="188" spans="1:9" ht="12.75">
      <c r="A188" s="64"/>
      <c r="B188" s="64"/>
      <c r="C188" s="64"/>
      <c r="D188" s="64"/>
      <c r="E188" s="64"/>
      <c r="F188" s="64"/>
      <c r="G188" s="64"/>
      <c r="H188" s="64"/>
      <c r="I188" s="64"/>
    </row>
    <row r="189" spans="1:9" ht="12.75">
      <c r="A189" s="64"/>
      <c r="B189" s="64"/>
      <c r="C189" s="64"/>
      <c r="D189" s="64"/>
      <c r="E189" s="64"/>
      <c r="F189" s="64"/>
      <c r="G189" s="64"/>
      <c r="H189" s="64"/>
      <c r="I189" s="64"/>
    </row>
    <row r="190" spans="1:9" ht="12.75">
      <c r="A190" s="64"/>
      <c r="B190" s="64"/>
      <c r="C190" s="64"/>
      <c r="D190" s="64"/>
      <c r="E190" s="64"/>
      <c r="F190" s="64"/>
      <c r="G190" s="64"/>
      <c r="H190" s="64"/>
      <c r="I190" s="64"/>
    </row>
    <row r="191" spans="1:9" ht="12.75">
      <c r="A191" s="64"/>
      <c r="B191" s="64"/>
      <c r="C191" s="64"/>
      <c r="D191" s="64"/>
      <c r="E191" s="64"/>
      <c r="F191" s="64"/>
      <c r="G191" s="64"/>
      <c r="H191" s="64"/>
      <c r="I191" s="64"/>
    </row>
    <row r="192" spans="1:9" ht="12.75">
      <c r="A192" s="64"/>
      <c r="B192" s="64"/>
      <c r="C192" s="64"/>
      <c r="D192" s="64"/>
      <c r="E192" s="64"/>
      <c r="F192" s="64"/>
      <c r="G192" s="64"/>
      <c r="H192" s="64"/>
      <c r="I192" s="64"/>
    </row>
    <row r="193" spans="1:9" ht="12.75">
      <c r="A193" s="64"/>
      <c r="B193" s="64"/>
      <c r="C193" s="64"/>
      <c r="D193" s="64"/>
      <c r="E193" s="64"/>
      <c r="F193" s="64"/>
      <c r="G193" s="64"/>
      <c r="H193" s="64"/>
      <c r="I193" s="64"/>
    </row>
    <row r="194" spans="1:9" ht="12.75">
      <c r="A194" s="64"/>
      <c r="B194" s="64"/>
      <c r="C194" s="64"/>
      <c r="D194" s="64"/>
      <c r="E194" s="64"/>
      <c r="F194" s="64"/>
      <c r="G194" s="64"/>
      <c r="H194" s="64"/>
      <c r="I194" s="64"/>
    </row>
    <row r="195" spans="1:9" ht="12.75">
      <c r="A195" s="64"/>
      <c r="B195" s="64"/>
      <c r="C195" s="64"/>
      <c r="D195" s="64"/>
      <c r="E195" s="64"/>
      <c r="F195" s="64"/>
      <c r="G195" s="64"/>
      <c r="H195" s="64"/>
      <c r="I195" s="64"/>
    </row>
    <row r="196" spans="1:9" ht="12.75">
      <c r="A196" s="64"/>
      <c r="B196" s="64"/>
      <c r="C196" s="64"/>
      <c r="D196" s="64"/>
      <c r="E196" s="64"/>
      <c r="F196" s="64"/>
      <c r="G196" s="64"/>
      <c r="H196" s="64"/>
      <c r="I196" s="64"/>
    </row>
    <row r="197" spans="1:9" ht="12.75">
      <c r="A197" s="64"/>
      <c r="B197" s="64"/>
      <c r="C197" s="64"/>
      <c r="D197" s="64"/>
      <c r="E197" s="64"/>
      <c r="F197" s="64"/>
      <c r="G197" s="64"/>
      <c r="H197" s="64"/>
      <c r="I197" s="64"/>
    </row>
    <row r="198" spans="1:9" ht="12.75">
      <c r="A198" s="64"/>
      <c r="B198" s="64"/>
      <c r="C198" s="64"/>
      <c r="D198" s="64"/>
      <c r="E198" s="64"/>
      <c r="F198" s="64"/>
      <c r="G198" s="64"/>
      <c r="H198" s="64"/>
      <c r="I198" s="64"/>
    </row>
    <row r="199" spans="1:9" ht="12.75">
      <c r="A199" s="64"/>
      <c r="B199" s="64"/>
      <c r="C199" s="64"/>
      <c r="D199" s="64"/>
      <c r="E199" s="64"/>
      <c r="F199" s="64"/>
      <c r="G199" s="64"/>
      <c r="H199" s="64"/>
      <c r="I199" s="64"/>
    </row>
    <row r="200" spans="1:9" ht="12.75">
      <c r="A200" s="64"/>
      <c r="B200" s="64"/>
      <c r="C200" s="64"/>
      <c r="D200" s="64"/>
      <c r="E200" s="64"/>
      <c r="F200" s="64"/>
      <c r="G200" s="64"/>
      <c r="H200" s="64"/>
      <c r="I200" s="64"/>
    </row>
    <row r="201" spans="1:9" ht="12.75">
      <c r="A201" s="64"/>
      <c r="B201" s="64"/>
      <c r="C201" s="64"/>
      <c r="D201" s="64"/>
      <c r="E201" s="64"/>
      <c r="F201" s="64"/>
      <c r="G201" s="64"/>
      <c r="H201" s="64"/>
      <c r="I201" s="64"/>
    </row>
    <row r="202" spans="1:9" ht="12.75">
      <c r="A202" s="64"/>
      <c r="B202" s="64"/>
      <c r="C202" s="64"/>
      <c r="D202" s="64"/>
      <c r="E202" s="64"/>
      <c r="F202" s="64"/>
      <c r="G202" s="64"/>
      <c r="H202" s="64"/>
      <c r="I202" s="64"/>
    </row>
  </sheetData>
  <mergeCells count="43">
    <mergeCell ref="E9:G9"/>
    <mergeCell ref="A6:C6"/>
    <mergeCell ref="E6:G6"/>
    <mergeCell ref="A3:D3"/>
    <mergeCell ref="E3:H3"/>
    <mergeCell ref="A4:H4"/>
    <mergeCell ref="A5:C5"/>
    <mergeCell ref="E5:G5"/>
    <mergeCell ref="E13:G13"/>
    <mergeCell ref="A14:H14"/>
    <mergeCell ref="A15:C15"/>
    <mergeCell ref="E15:G15"/>
    <mergeCell ref="E17:G17"/>
    <mergeCell ref="A7:C7"/>
    <mergeCell ref="E7:G7"/>
    <mergeCell ref="A8:C8"/>
    <mergeCell ref="E8:G8"/>
    <mergeCell ref="A9:C9"/>
    <mergeCell ref="A16:C16"/>
    <mergeCell ref="E16:G16"/>
    <mergeCell ref="A17:C17"/>
    <mergeCell ref="A10:C10"/>
    <mergeCell ref="E10:G10"/>
    <mergeCell ref="A11:C11"/>
    <mergeCell ref="E11:G11"/>
    <mergeCell ref="A12:C12"/>
    <mergeCell ref="E12:G12"/>
    <mergeCell ref="A13:C13"/>
    <mergeCell ref="A18:C18"/>
    <mergeCell ref="E18:G18"/>
    <mergeCell ref="A20:H20"/>
    <mergeCell ref="A25:C25"/>
    <mergeCell ref="E25:G25"/>
    <mergeCell ref="A21:C21"/>
    <mergeCell ref="E21:G21"/>
    <mergeCell ref="A26:C26"/>
    <mergeCell ref="E26:G26"/>
    <mergeCell ref="A22:C22"/>
    <mergeCell ref="E22:G22"/>
    <mergeCell ref="A23:C23"/>
    <mergeCell ref="E23:G23"/>
    <mergeCell ref="A24:C24"/>
    <mergeCell ref="E24:G24"/>
  </mergeCells>
  <hyperlinks>
    <hyperlink ref="I1" location="Inhaltsverzeichnis!A1" tooltip="Vorbemerkungen" display="Inhaltsverzeichnis"/>
  </hyperlinks>
  <printOptions/>
  <pageMargins left="0.7086614173228347" right="0.7086614173228347" top="0.5905511811023623" bottom="0.7874015748031497" header="0.31496062992125984" footer="0.31496062992125984"/>
  <pageSetup horizontalDpi="600" verticalDpi="600" orientation="portrait" paperSize="9" r:id="rId1"/>
  <headerFooter>
    <oddHeader>&amp;C
</oddHeader>
    <oddFooter>&amp;C&amp;"Arial,Standard"&amp;8&amp;K01+000-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I1:I1"/>
  <sheetViews>
    <sheetView workbookViewId="0" topLeftCell="A1">
      <selection activeCell="I1" sqref="I1"/>
    </sheetView>
  </sheetViews>
  <sheetFormatPr defaultColWidth="11.421875" defaultRowHeight="12.75"/>
  <cols>
    <col min="1" max="16384" width="11.421875" style="181" customWidth="1"/>
  </cols>
  <sheetData>
    <row r="1" ht="12.75">
      <c r="I1" s="189" t="s">
        <v>34</v>
      </c>
    </row>
  </sheetData>
  <hyperlinks>
    <hyperlink ref="I1" location="Inhaltsverzeichnis!A1" tooltip="Vorbemerkungen" display="Inhaltsverzeichnis"/>
  </hyperlinks>
  <printOptions/>
  <pageMargins left="0.5118110236220472" right="0.1968503937007874" top="0.5905511811023623" bottom="0.7874015748031497" header="0.31496062992125984" footer="0.31496062992125984"/>
  <pageSetup horizontalDpi="600" verticalDpi="600" orientation="portrait" paperSize="9" r:id="rId2"/>
  <headerFooter>
    <oddFooter>&amp;C&amp;8- &amp;P -</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AB84"/>
  <sheetViews>
    <sheetView workbookViewId="0" topLeftCell="A1">
      <selection activeCell="S1" sqref="S1"/>
    </sheetView>
  </sheetViews>
  <sheetFormatPr defaultColWidth="11.421875" defaultRowHeight="12.75"/>
  <cols>
    <col min="1" max="1" width="1.421875" style="10" customWidth="1"/>
    <col min="2" max="2" width="6.28125" style="10" customWidth="1"/>
    <col min="3" max="3" width="3.421875" style="10" customWidth="1"/>
    <col min="4" max="5" width="2.57421875" style="10" customWidth="1"/>
    <col min="6" max="6" width="5.140625" style="10" customWidth="1"/>
    <col min="7" max="7" width="6.7109375" style="10" customWidth="1"/>
    <col min="8" max="8" width="1.28515625" style="10" customWidth="1"/>
    <col min="9" max="9" width="8.140625" style="10" customWidth="1"/>
    <col min="10" max="10" width="2.8515625" style="10" customWidth="1"/>
    <col min="11" max="11" width="0.5625" style="10" customWidth="1"/>
    <col min="12" max="12" width="7.7109375" style="10" customWidth="1"/>
    <col min="13" max="13" width="7.7109375" style="20" customWidth="1"/>
    <col min="14" max="14" width="6.7109375" style="10" customWidth="1"/>
    <col min="15" max="15" width="7.7109375" style="10" customWidth="1"/>
    <col min="16" max="16" width="7.7109375" style="20" customWidth="1"/>
    <col min="17" max="17" width="7.7109375" style="10" customWidth="1"/>
    <col min="18" max="18" width="7.7109375" style="20" customWidth="1"/>
    <col min="19" max="16384" width="11.421875" style="10" customWidth="1"/>
  </cols>
  <sheetData>
    <row r="1" spans="1:28" s="9" customFormat="1" ht="15" customHeight="1">
      <c r="A1" s="237" t="s">
        <v>8</v>
      </c>
      <c r="B1" s="237"/>
      <c r="C1" s="237"/>
      <c r="D1" s="237"/>
      <c r="E1" s="237"/>
      <c r="F1" s="237"/>
      <c r="G1" s="237"/>
      <c r="H1" s="237"/>
      <c r="I1" s="237"/>
      <c r="J1" s="237"/>
      <c r="K1" s="237"/>
      <c r="L1" s="237"/>
      <c r="M1" s="237"/>
      <c r="N1" s="237"/>
      <c r="O1" s="237"/>
      <c r="P1" s="237"/>
      <c r="Q1" s="237"/>
      <c r="R1" s="237"/>
      <c r="S1" s="189" t="s">
        <v>34</v>
      </c>
      <c r="T1" s="189"/>
      <c r="U1" s="165"/>
      <c r="V1" s="165"/>
      <c r="W1" s="165"/>
      <c r="X1" s="165"/>
      <c r="Y1" s="165"/>
      <c r="Z1" s="165"/>
      <c r="AA1" s="165"/>
      <c r="AB1" s="165"/>
    </row>
    <row r="2" spans="1:18" s="9" customFormat="1" ht="8.25" customHeight="1">
      <c r="A2" s="148"/>
      <c r="B2" s="148"/>
      <c r="C2" s="148"/>
      <c r="D2" s="148"/>
      <c r="E2" s="148"/>
      <c r="F2" s="148"/>
      <c r="G2" s="148"/>
      <c r="H2" s="148"/>
      <c r="I2" s="148"/>
      <c r="J2" s="148"/>
      <c r="K2" s="148"/>
      <c r="L2" s="148"/>
      <c r="M2" s="148"/>
      <c r="N2" s="148"/>
      <c r="O2" s="148"/>
      <c r="P2" s="148"/>
      <c r="Q2" s="148"/>
      <c r="R2" s="148"/>
    </row>
    <row r="3" spans="1:19" ht="12.6" customHeight="1">
      <c r="A3" s="225" t="s">
        <v>4</v>
      </c>
      <c r="B3" s="225"/>
      <c r="C3" s="225"/>
      <c r="D3" s="225"/>
      <c r="E3" s="225"/>
      <c r="F3" s="225"/>
      <c r="G3" s="225"/>
      <c r="H3" s="225"/>
      <c r="I3" s="225"/>
      <c r="J3" s="230" t="s">
        <v>361</v>
      </c>
      <c r="K3" s="231"/>
      <c r="L3" s="223" t="s">
        <v>6</v>
      </c>
      <c r="M3" s="224"/>
      <c r="N3" s="224"/>
      <c r="O3" s="224"/>
      <c r="P3" s="224"/>
      <c r="Q3" s="224"/>
      <c r="R3" s="224"/>
      <c r="S3" s="166"/>
    </row>
    <row r="4" spans="1:18" ht="12.75" customHeight="1">
      <c r="A4" s="226"/>
      <c r="B4" s="226"/>
      <c r="C4" s="226"/>
      <c r="D4" s="226"/>
      <c r="E4" s="226"/>
      <c r="F4" s="226"/>
      <c r="G4" s="226"/>
      <c r="H4" s="226"/>
      <c r="I4" s="226"/>
      <c r="J4" s="232"/>
      <c r="K4" s="233"/>
      <c r="L4" s="238" t="s">
        <v>0</v>
      </c>
      <c r="M4" s="239"/>
      <c r="N4" s="239"/>
      <c r="O4" s="223" t="s">
        <v>70</v>
      </c>
      <c r="P4" s="224"/>
      <c r="Q4" s="224"/>
      <c r="R4" s="224"/>
    </row>
    <row r="5" spans="1:18" ht="13.5" customHeight="1">
      <c r="A5" s="226"/>
      <c r="B5" s="226"/>
      <c r="C5" s="226"/>
      <c r="D5" s="226"/>
      <c r="E5" s="226"/>
      <c r="F5" s="226"/>
      <c r="G5" s="226"/>
      <c r="H5" s="226"/>
      <c r="I5" s="226"/>
      <c r="J5" s="232"/>
      <c r="K5" s="233"/>
      <c r="L5" s="240"/>
      <c r="M5" s="241"/>
      <c r="N5" s="241"/>
      <c r="O5" s="223" t="s">
        <v>91</v>
      </c>
      <c r="P5" s="224"/>
      <c r="Q5" s="223" t="s">
        <v>89</v>
      </c>
      <c r="R5" s="224"/>
    </row>
    <row r="6" spans="1:18" ht="15.95" customHeight="1">
      <c r="A6" s="226"/>
      <c r="B6" s="226"/>
      <c r="C6" s="226"/>
      <c r="D6" s="226"/>
      <c r="E6" s="226"/>
      <c r="F6" s="226"/>
      <c r="G6" s="226"/>
      <c r="H6" s="226"/>
      <c r="I6" s="226"/>
      <c r="J6" s="232"/>
      <c r="K6" s="233"/>
      <c r="L6" s="223" t="s">
        <v>71</v>
      </c>
      <c r="M6" s="224"/>
      <c r="N6" s="228" t="s">
        <v>3</v>
      </c>
      <c r="O6" s="223" t="s">
        <v>71</v>
      </c>
      <c r="P6" s="224"/>
      <c r="Q6" s="224"/>
      <c r="R6" s="224"/>
    </row>
    <row r="7" spans="1:18" ht="18" customHeight="1">
      <c r="A7" s="227"/>
      <c r="B7" s="227"/>
      <c r="C7" s="227"/>
      <c r="D7" s="227"/>
      <c r="E7" s="227"/>
      <c r="F7" s="227"/>
      <c r="G7" s="227"/>
      <c r="H7" s="227"/>
      <c r="I7" s="227"/>
      <c r="J7" s="234"/>
      <c r="K7" s="235"/>
      <c r="L7" s="88">
        <v>2021</v>
      </c>
      <c r="M7" s="88">
        <v>2022</v>
      </c>
      <c r="N7" s="229"/>
      <c r="O7" s="88">
        <v>2021</v>
      </c>
      <c r="P7" s="88">
        <v>2022</v>
      </c>
      <c r="Q7" s="88">
        <v>2021</v>
      </c>
      <c r="R7" s="88">
        <v>2022</v>
      </c>
    </row>
    <row r="8" spans="1:18" ht="21.75" customHeight="1">
      <c r="A8" s="222" t="s">
        <v>25</v>
      </c>
      <c r="B8" s="222"/>
      <c r="C8" s="222"/>
      <c r="D8" s="222"/>
      <c r="E8" s="222"/>
      <c r="F8" s="222"/>
      <c r="G8" s="222"/>
      <c r="H8" s="222"/>
      <c r="I8" s="222"/>
      <c r="J8" s="222"/>
      <c r="K8" s="222"/>
      <c r="L8" s="222"/>
      <c r="M8" s="222"/>
      <c r="N8" s="222"/>
      <c r="O8" s="222"/>
      <c r="P8" s="222"/>
      <c r="Q8" s="222"/>
      <c r="R8" s="222"/>
    </row>
    <row r="9" spans="1:18" ht="18" customHeight="1">
      <c r="A9" s="243" t="s">
        <v>46</v>
      </c>
      <c r="B9" s="243"/>
      <c r="C9" s="243"/>
      <c r="D9" s="243"/>
      <c r="E9" s="243"/>
      <c r="F9" s="243"/>
      <c r="G9" s="243"/>
      <c r="H9" s="243"/>
      <c r="I9" s="243"/>
      <c r="J9" s="243"/>
      <c r="K9" s="27" t="s">
        <v>1</v>
      </c>
      <c r="L9" s="97">
        <v>379467</v>
      </c>
      <c r="M9" s="91">
        <v>377797</v>
      </c>
      <c r="N9" s="13">
        <v>-0.44009096970224</v>
      </c>
      <c r="O9" s="91">
        <v>9547</v>
      </c>
      <c r="P9" s="91">
        <v>9392</v>
      </c>
      <c r="Q9" s="91">
        <v>25347</v>
      </c>
      <c r="R9" s="91">
        <v>23601</v>
      </c>
    </row>
    <row r="10" spans="1:18" ht="12.75" customHeight="1">
      <c r="A10" s="217" t="s">
        <v>7</v>
      </c>
      <c r="B10" s="217"/>
      <c r="C10" s="217"/>
      <c r="D10" s="217"/>
      <c r="E10" s="217"/>
      <c r="F10" s="217"/>
      <c r="G10" s="217"/>
      <c r="H10" s="217"/>
      <c r="I10" s="217"/>
      <c r="J10" s="217"/>
      <c r="K10" s="42" t="s">
        <v>1</v>
      </c>
      <c r="L10" s="40">
        <v>109130</v>
      </c>
      <c r="M10" s="92">
        <v>109545</v>
      </c>
      <c r="N10" s="17">
        <v>0.380280399523504</v>
      </c>
      <c r="O10" s="92">
        <v>2764</v>
      </c>
      <c r="P10" s="92">
        <v>3243</v>
      </c>
      <c r="Q10" s="92">
        <v>7334</v>
      </c>
      <c r="R10" s="92">
        <v>6947</v>
      </c>
    </row>
    <row r="11" spans="1:17" ht="12.75" customHeight="1">
      <c r="A11" s="242" t="s">
        <v>2</v>
      </c>
      <c r="B11" s="242"/>
      <c r="C11" s="242"/>
      <c r="D11" s="242"/>
      <c r="E11" s="242"/>
      <c r="F11" s="242"/>
      <c r="G11" s="242"/>
      <c r="H11" s="242"/>
      <c r="I11" s="242"/>
      <c r="J11" s="242"/>
      <c r="K11" s="60"/>
      <c r="L11" s="40"/>
      <c r="N11" s="14"/>
      <c r="O11" s="92"/>
      <c r="Q11" s="92"/>
    </row>
    <row r="12" spans="1:17" ht="12.75" customHeight="1">
      <c r="A12" s="42"/>
      <c r="B12" s="212" t="s">
        <v>41</v>
      </c>
      <c r="C12" s="212"/>
      <c r="D12" s="212"/>
      <c r="E12" s="212"/>
      <c r="F12" s="212"/>
      <c r="G12" s="212"/>
      <c r="H12" s="212"/>
      <c r="I12" s="212"/>
      <c r="J12" s="212"/>
      <c r="K12" s="59"/>
      <c r="L12" s="40"/>
      <c r="N12" s="16"/>
      <c r="O12" s="92"/>
      <c r="Q12" s="92"/>
    </row>
    <row r="13" spans="1:19" ht="12.75" customHeight="1">
      <c r="A13" s="42"/>
      <c r="B13" s="217" t="s">
        <v>42</v>
      </c>
      <c r="C13" s="217"/>
      <c r="D13" s="217"/>
      <c r="E13" s="217"/>
      <c r="F13" s="217"/>
      <c r="G13" s="217"/>
      <c r="H13" s="217"/>
      <c r="I13" s="217"/>
      <c r="J13" s="217"/>
      <c r="K13" s="59"/>
      <c r="L13" s="40">
        <v>238572</v>
      </c>
      <c r="M13" s="92">
        <v>237137</v>
      </c>
      <c r="N13" s="17">
        <v>-0.601495565280083</v>
      </c>
      <c r="O13" s="92">
        <v>5859</v>
      </c>
      <c r="P13" s="92">
        <v>5444</v>
      </c>
      <c r="Q13" s="92">
        <v>16217</v>
      </c>
      <c r="R13" s="92">
        <v>15250</v>
      </c>
      <c r="S13" s="162"/>
    </row>
    <row r="14" spans="1:18" ht="12.75" customHeight="1">
      <c r="A14" s="42"/>
      <c r="B14" s="212" t="s">
        <v>363</v>
      </c>
      <c r="C14" s="212"/>
      <c r="D14" s="212"/>
      <c r="E14" s="212"/>
      <c r="F14" s="212"/>
      <c r="G14" s="212"/>
      <c r="H14" s="212"/>
      <c r="I14" s="212"/>
      <c r="J14" s="212"/>
      <c r="K14" s="42" t="s">
        <v>1</v>
      </c>
      <c r="L14" s="40">
        <v>36517</v>
      </c>
      <c r="M14" s="92">
        <v>36598</v>
      </c>
      <c r="N14" s="17">
        <v>0.221814497357395</v>
      </c>
      <c r="O14" s="92">
        <v>162</v>
      </c>
      <c r="P14" s="92">
        <v>144</v>
      </c>
      <c r="Q14" s="92">
        <v>1106</v>
      </c>
      <c r="R14" s="92">
        <v>975</v>
      </c>
    </row>
    <row r="15" spans="1:18" ht="12.75" customHeight="1">
      <c r="A15" s="42"/>
      <c r="B15" s="212" t="s">
        <v>364</v>
      </c>
      <c r="C15" s="212"/>
      <c r="D15" s="212"/>
      <c r="E15" s="212"/>
      <c r="F15" s="212"/>
      <c r="G15" s="212"/>
      <c r="H15" s="212"/>
      <c r="I15" s="212"/>
      <c r="J15" s="212"/>
      <c r="K15" s="42" t="s">
        <v>1</v>
      </c>
      <c r="L15" s="40">
        <v>140895</v>
      </c>
      <c r="M15" s="92">
        <v>140660</v>
      </c>
      <c r="N15" s="17">
        <v>-0.166790872635651</v>
      </c>
      <c r="O15" s="92">
        <v>3688</v>
      </c>
      <c r="P15" s="92">
        <v>3948</v>
      </c>
      <c r="Q15" s="92">
        <v>9130</v>
      </c>
      <c r="R15" s="92">
        <v>8351</v>
      </c>
    </row>
    <row r="16" spans="1:18" s="11" customFormat="1" ht="21.75" customHeight="1">
      <c r="A16" s="220" t="s">
        <v>27</v>
      </c>
      <c r="B16" s="220"/>
      <c r="C16" s="220"/>
      <c r="D16" s="220"/>
      <c r="E16" s="220"/>
      <c r="F16" s="220"/>
      <c r="G16" s="220"/>
      <c r="H16" s="220"/>
      <c r="I16" s="220"/>
      <c r="J16" s="220"/>
      <c r="K16" s="220"/>
      <c r="L16" s="220"/>
      <c r="M16" s="220"/>
      <c r="N16" s="220"/>
      <c r="O16" s="220"/>
      <c r="P16" s="220"/>
      <c r="Q16" s="220"/>
      <c r="R16" s="220"/>
    </row>
    <row r="17" spans="1:18" s="19" customFormat="1" ht="18" customHeight="1">
      <c r="A17" s="219" t="s">
        <v>47</v>
      </c>
      <c r="B17" s="219"/>
      <c r="C17" s="219"/>
      <c r="D17" s="219"/>
      <c r="E17" s="219"/>
      <c r="F17" s="219"/>
      <c r="G17" s="219"/>
      <c r="H17" s="219"/>
      <c r="I17" s="219"/>
      <c r="J17" s="219"/>
      <c r="K17" s="18"/>
      <c r="L17" s="97">
        <v>236214</v>
      </c>
      <c r="M17" s="168">
        <v>234764</v>
      </c>
      <c r="N17" s="13">
        <v>-0.613850152827521</v>
      </c>
      <c r="O17" s="168">
        <v>5821</v>
      </c>
      <c r="P17" s="168">
        <v>5406</v>
      </c>
      <c r="Q17" s="168">
        <v>16226</v>
      </c>
      <c r="R17" s="168">
        <v>15252</v>
      </c>
    </row>
    <row r="18" spans="1:18" ht="12.75" customHeight="1">
      <c r="A18" s="213" t="s">
        <v>301</v>
      </c>
      <c r="B18" s="213" t="s">
        <v>301</v>
      </c>
      <c r="C18" s="213" t="s">
        <v>301</v>
      </c>
      <c r="D18" s="213" t="s">
        <v>301</v>
      </c>
      <c r="E18" s="213" t="s">
        <v>301</v>
      </c>
      <c r="F18" s="213" t="s">
        <v>301</v>
      </c>
      <c r="G18" s="213" t="s">
        <v>301</v>
      </c>
      <c r="H18" s="213" t="s">
        <v>301</v>
      </c>
      <c r="I18" s="213" t="s">
        <v>301</v>
      </c>
      <c r="J18" s="161" t="s">
        <v>356</v>
      </c>
      <c r="K18" s="43" t="s">
        <v>1</v>
      </c>
      <c r="L18" s="40">
        <v>19061</v>
      </c>
      <c r="M18" s="92">
        <v>18740</v>
      </c>
      <c r="N18" s="17">
        <v>-1.68406694297256</v>
      </c>
      <c r="O18" s="92">
        <v>273</v>
      </c>
      <c r="P18" s="92">
        <v>293</v>
      </c>
      <c r="Q18" s="92">
        <v>1254</v>
      </c>
      <c r="R18" s="92">
        <v>1173</v>
      </c>
    </row>
    <row r="19" spans="1:18" ht="12.75" customHeight="1">
      <c r="A19" s="213" t="s">
        <v>302</v>
      </c>
      <c r="B19" s="213" t="s">
        <v>302</v>
      </c>
      <c r="C19" s="213" t="s">
        <v>302</v>
      </c>
      <c r="D19" s="213" t="s">
        <v>302</v>
      </c>
      <c r="E19" s="213" t="s">
        <v>302</v>
      </c>
      <c r="F19" s="213" t="s">
        <v>302</v>
      </c>
      <c r="G19" s="213" t="s">
        <v>302</v>
      </c>
      <c r="H19" s="213" t="s">
        <v>302</v>
      </c>
      <c r="I19" s="213" t="s">
        <v>302</v>
      </c>
      <c r="J19" s="161" t="s">
        <v>356</v>
      </c>
      <c r="K19" s="43" t="s">
        <v>1</v>
      </c>
      <c r="L19" s="40">
        <v>11985</v>
      </c>
      <c r="M19" s="92">
        <v>11385</v>
      </c>
      <c r="N19" s="17">
        <v>-5.00625782227785</v>
      </c>
      <c r="O19" s="92">
        <v>339</v>
      </c>
      <c r="P19" s="92">
        <v>376</v>
      </c>
      <c r="Q19" s="92">
        <v>1263</v>
      </c>
      <c r="R19" s="92">
        <v>1222</v>
      </c>
    </row>
    <row r="20" spans="1:18" ht="12.75" customHeight="1">
      <c r="A20" s="213" t="s">
        <v>303</v>
      </c>
      <c r="B20" s="213" t="s">
        <v>303</v>
      </c>
      <c r="C20" s="213" t="s">
        <v>303</v>
      </c>
      <c r="D20" s="213" t="s">
        <v>303</v>
      </c>
      <c r="E20" s="213" t="s">
        <v>303</v>
      </c>
      <c r="F20" s="213" t="s">
        <v>303</v>
      </c>
      <c r="G20" s="213" t="s">
        <v>303</v>
      </c>
      <c r="H20" s="213" t="s">
        <v>303</v>
      </c>
      <c r="I20" s="213" t="s">
        <v>303</v>
      </c>
      <c r="J20" s="161" t="s">
        <v>356</v>
      </c>
      <c r="K20" s="43" t="s">
        <v>1</v>
      </c>
      <c r="L20" s="40">
        <v>12349</v>
      </c>
      <c r="M20" s="92">
        <v>11930</v>
      </c>
      <c r="N20" s="17">
        <v>-3.39298728641995</v>
      </c>
      <c r="O20" s="92">
        <v>296</v>
      </c>
      <c r="P20" s="92">
        <v>211</v>
      </c>
      <c r="Q20" s="92">
        <v>850</v>
      </c>
      <c r="R20" s="92">
        <v>711</v>
      </c>
    </row>
    <row r="21" spans="1:18" ht="12.75" customHeight="1">
      <c r="A21" s="213" t="s">
        <v>304</v>
      </c>
      <c r="B21" s="213" t="s">
        <v>304</v>
      </c>
      <c r="C21" s="213" t="s">
        <v>304</v>
      </c>
      <c r="D21" s="213" t="s">
        <v>304</v>
      </c>
      <c r="E21" s="213" t="s">
        <v>304</v>
      </c>
      <c r="F21" s="213" t="s">
        <v>304</v>
      </c>
      <c r="G21" s="213" t="s">
        <v>304</v>
      </c>
      <c r="H21" s="213" t="s">
        <v>304</v>
      </c>
      <c r="I21" s="213" t="s">
        <v>304</v>
      </c>
      <c r="J21" s="161" t="s">
        <v>356</v>
      </c>
      <c r="K21" s="43" t="s">
        <v>1</v>
      </c>
      <c r="L21" s="40">
        <v>35640</v>
      </c>
      <c r="M21" s="92">
        <v>35789</v>
      </c>
      <c r="N21" s="17">
        <v>0.418069584736251</v>
      </c>
      <c r="O21" s="92">
        <v>632</v>
      </c>
      <c r="P21" s="92">
        <v>1008</v>
      </c>
      <c r="Q21" s="92">
        <v>2179</v>
      </c>
      <c r="R21" s="92">
        <v>2532</v>
      </c>
    </row>
    <row r="22" spans="1:18" ht="12.75" customHeight="1">
      <c r="A22" s="213" t="s">
        <v>305</v>
      </c>
      <c r="B22" s="213" t="s">
        <v>305</v>
      </c>
      <c r="C22" s="213" t="s">
        <v>305</v>
      </c>
      <c r="D22" s="213" t="s">
        <v>305</v>
      </c>
      <c r="E22" s="213" t="s">
        <v>305</v>
      </c>
      <c r="F22" s="213" t="s">
        <v>305</v>
      </c>
      <c r="G22" s="213" t="s">
        <v>305</v>
      </c>
      <c r="H22" s="213" t="s">
        <v>305</v>
      </c>
      <c r="I22" s="213" t="s">
        <v>305</v>
      </c>
      <c r="J22" s="161" t="s">
        <v>356</v>
      </c>
      <c r="K22" s="43" t="s">
        <v>1</v>
      </c>
      <c r="L22" s="40">
        <v>47356</v>
      </c>
      <c r="M22" s="92">
        <v>47619</v>
      </c>
      <c r="N22" s="17">
        <v>0.555367852014528</v>
      </c>
      <c r="O22" s="92">
        <v>635</v>
      </c>
      <c r="P22" s="92">
        <v>786</v>
      </c>
      <c r="Q22" s="92">
        <v>2122</v>
      </c>
      <c r="R22" s="92">
        <v>2406</v>
      </c>
    </row>
    <row r="23" spans="1:18" ht="12.75" customHeight="1">
      <c r="A23" s="212" t="s">
        <v>479</v>
      </c>
      <c r="B23" s="212" t="s">
        <v>306</v>
      </c>
      <c r="C23" s="212" t="s">
        <v>306</v>
      </c>
      <c r="D23" s="212" t="s">
        <v>306</v>
      </c>
      <c r="E23" s="212" t="s">
        <v>306</v>
      </c>
      <c r="F23" s="212" t="s">
        <v>306</v>
      </c>
      <c r="G23" s="212" t="s">
        <v>306</v>
      </c>
      <c r="H23" s="212" t="s">
        <v>306</v>
      </c>
      <c r="I23" s="212" t="s">
        <v>306</v>
      </c>
      <c r="J23" s="161" t="s">
        <v>356</v>
      </c>
      <c r="K23" s="43" t="s">
        <v>1</v>
      </c>
      <c r="L23" s="40">
        <v>41779</v>
      </c>
      <c r="M23" s="92">
        <v>43998</v>
      </c>
      <c r="N23" s="17">
        <v>5.31128078699825</v>
      </c>
      <c r="O23" s="92">
        <v>964</v>
      </c>
      <c r="P23" s="92">
        <v>1340</v>
      </c>
      <c r="Q23" s="92">
        <v>3072</v>
      </c>
      <c r="R23" s="92">
        <v>3232</v>
      </c>
    </row>
    <row r="24" spans="1:22" ht="12.75" customHeight="1">
      <c r="A24" s="217" t="s">
        <v>307</v>
      </c>
      <c r="B24" s="217" t="s">
        <v>307</v>
      </c>
      <c r="C24" s="217" t="s">
        <v>307</v>
      </c>
      <c r="D24" s="217" t="s">
        <v>307</v>
      </c>
      <c r="E24" s="217" t="s">
        <v>307</v>
      </c>
      <c r="F24" s="217" t="s">
        <v>307</v>
      </c>
      <c r="G24" s="217" t="s">
        <v>307</v>
      </c>
      <c r="H24" s="217" t="s">
        <v>307</v>
      </c>
      <c r="I24" s="217" t="s">
        <v>307</v>
      </c>
      <c r="J24" s="161" t="s">
        <v>356</v>
      </c>
      <c r="K24" s="43" t="s">
        <v>1</v>
      </c>
      <c r="L24" s="40">
        <v>546</v>
      </c>
      <c r="M24" s="92">
        <v>663</v>
      </c>
      <c r="N24" s="17">
        <v>21.4285714285714</v>
      </c>
      <c r="O24" s="92">
        <v>10</v>
      </c>
      <c r="P24" s="92">
        <v>8</v>
      </c>
      <c r="Q24" s="92">
        <v>11</v>
      </c>
      <c r="R24" s="92">
        <v>9</v>
      </c>
      <c r="T24" s="147"/>
      <c r="U24" s="147"/>
      <c r="V24" s="20"/>
    </row>
    <row r="25" spans="1:18" ht="12.75" customHeight="1">
      <c r="A25" s="213" t="s">
        <v>308</v>
      </c>
      <c r="B25" s="213" t="s">
        <v>308</v>
      </c>
      <c r="C25" s="213" t="s">
        <v>308</v>
      </c>
      <c r="D25" s="213" t="s">
        <v>308</v>
      </c>
      <c r="E25" s="213" t="s">
        <v>308</v>
      </c>
      <c r="F25" s="213" t="s">
        <v>308</v>
      </c>
      <c r="G25" s="213" t="s">
        <v>308</v>
      </c>
      <c r="H25" s="213" t="s">
        <v>308</v>
      </c>
      <c r="I25" s="213" t="s">
        <v>308</v>
      </c>
      <c r="J25" s="161" t="s">
        <v>356</v>
      </c>
      <c r="K25" s="43"/>
      <c r="L25" s="40">
        <v>11875</v>
      </c>
      <c r="M25" s="92">
        <v>11182</v>
      </c>
      <c r="N25" s="17">
        <v>-5.83578947368421</v>
      </c>
      <c r="O25" s="92">
        <v>211</v>
      </c>
      <c r="P25" s="92">
        <v>228</v>
      </c>
      <c r="Q25" s="92">
        <v>566</v>
      </c>
      <c r="R25" s="92">
        <v>511</v>
      </c>
    </row>
    <row r="26" spans="1:18" ht="12.75" customHeight="1">
      <c r="A26" s="213" t="s">
        <v>309</v>
      </c>
      <c r="B26" s="213" t="s">
        <v>309</v>
      </c>
      <c r="C26" s="213" t="s">
        <v>309</v>
      </c>
      <c r="D26" s="213" t="s">
        <v>309</v>
      </c>
      <c r="E26" s="213" t="s">
        <v>309</v>
      </c>
      <c r="F26" s="213" t="s">
        <v>309</v>
      </c>
      <c r="G26" s="213" t="s">
        <v>309</v>
      </c>
      <c r="H26" s="213" t="s">
        <v>309</v>
      </c>
      <c r="I26" s="213" t="s">
        <v>309</v>
      </c>
      <c r="J26" s="161" t="s">
        <v>356</v>
      </c>
      <c r="K26" s="43" t="s">
        <v>1</v>
      </c>
      <c r="L26" s="40">
        <v>19703</v>
      </c>
      <c r="M26" s="92">
        <v>19571</v>
      </c>
      <c r="N26" s="17">
        <v>-0.669948738770746</v>
      </c>
      <c r="O26" s="92">
        <v>278</v>
      </c>
      <c r="P26" s="92">
        <v>320</v>
      </c>
      <c r="Q26" s="92">
        <v>983</v>
      </c>
      <c r="R26" s="92">
        <v>965</v>
      </c>
    </row>
    <row r="27" spans="1:18" ht="12.75" customHeight="1">
      <c r="A27" s="213" t="s">
        <v>310</v>
      </c>
      <c r="B27" s="213" t="s">
        <v>310</v>
      </c>
      <c r="C27" s="213" t="s">
        <v>310</v>
      </c>
      <c r="D27" s="213" t="s">
        <v>310</v>
      </c>
      <c r="E27" s="213" t="s">
        <v>310</v>
      </c>
      <c r="F27" s="213" t="s">
        <v>310</v>
      </c>
      <c r="G27" s="213" t="s">
        <v>310</v>
      </c>
      <c r="H27" s="213" t="s">
        <v>310</v>
      </c>
      <c r="I27" s="213" t="s">
        <v>310</v>
      </c>
      <c r="J27" s="161" t="s">
        <v>356</v>
      </c>
      <c r="K27" s="43" t="s">
        <v>1</v>
      </c>
      <c r="L27" s="40">
        <v>27836</v>
      </c>
      <c r="M27" s="92">
        <v>25733</v>
      </c>
      <c r="N27" s="17">
        <v>-7.55496479379221</v>
      </c>
      <c r="O27" s="92">
        <v>2061</v>
      </c>
      <c r="P27" s="92">
        <v>630</v>
      </c>
      <c r="Q27" s="92">
        <v>3485</v>
      </c>
      <c r="R27" s="92">
        <v>2006</v>
      </c>
    </row>
    <row r="28" spans="1:18" ht="12.75" customHeight="1">
      <c r="A28" s="213" t="s">
        <v>311</v>
      </c>
      <c r="B28" s="213" t="s">
        <v>311</v>
      </c>
      <c r="C28" s="213" t="s">
        <v>311</v>
      </c>
      <c r="D28" s="213" t="s">
        <v>311</v>
      </c>
      <c r="E28" s="213" t="s">
        <v>311</v>
      </c>
      <c r="F28" s="213" t="s">
        <v>311</v>
      </c>
      <c r="G28" s="213" t="s">
        <v>311</v>
      </c>
      <c r="H28" s="213" t="s">
        <v>311</v>
      </c>
      <c r="I28" s="213" t="s">
        <v>311</v>
      </c>
      <c r="J28" s="161" t="s">
        <v>357</v>
      </c>
      <c r="K28" s="43" t="s">
        <v>1</v>
      </c>
      <c r="L28" s="40">
        <v>4466</v>
      </c>
      <c r="M28" s="92">
        <v>4560</v>
      </c>
      <c r="N28" s="17">
        <v>2.10479175996417</v>
      </c>
      <c r="O28" s="92">
        <v>121</v>
      </c>
      <c r="P28" s="92">
        <v>206</v>
      </c>
      <c r="Q28" s="92">
        <v>290</v>
      </c>
      <c r="R28" s="92">
        <v>341</v>
      </c>
    </row>
    <row r="29" spans="1:18" ht="12.75" customHeight="1">
      <c r="A29" s="213" t="s">
        <v>312</v>
      </c>
      <c r="B29" s="213" t="s">
        <v>312</v>
      </c>
      <c r="C29" s="213" t="s">
        <v>312</v>
      </c>
      <c r="D29" s="213" t="s">
        <v>312</v>
      </c>
      <c r="E29" s="213" t="s">
        <v>312</v>
      </c>
      <c r="F29" s="213" t="s">
        <v>312</v>
      </c>
      <c r="G29" s="213" t="s">
        <v>312</v>
      </c>
      <c r="H29" s="213" t="s">
        <v>312</v>
      </c>
      <c r="I29" s="213" t="s">
        <v>312</v>
      </c>
      <c r="J29" s="161" t="s">
        <v>358</v>
      </c>
      <c r="K29" s="43" t="s">
        <v>1</v>
      </c>
      <c r="L29" s="40">
        <v>3618</v>
      </c>
      <c r="M29" s="92">
        <v>3594</v>
      </c>
      <c r="N29" s="17">
        <v>-0.66334991708126</v>
      </c>
      <c r="O29" s="92">
        <v>1</v>
      </c>
      <c r="P29" s="92">
        <v>0</v>
      </c>
      <c r="Q29" s="92">
        <v>151</v>
      </c>
      <c r="R29" s="92">
        <v>144</v>
      </c>
    </row>
    <row r="30" spans="1:18" s="11" customFormat="1" ht="21.75" customHeight="1">
      <c r="A30" s="220" t="s">
        <v>214</v>
      </c>
      <c r="B30" s="220"/>
      <c r="C30" s="220"/>
      <c r="D30" s="220"/>
      <c r="E30" s="220"/>
      <c r="F30" s="220"/>
      <c r="G30" s="220"/>
      <c r="H30" s="220"/>
      <c r="I30" s="220"/>
      <c r="J30" s="220"/>
      <c r="K30" s="220"/>
      <c r="L30" s="220"/>
      <c r="M30" s="220"/>
      <c r="N30" s="220"/>
      <c r="O30" s="220"/>
      <c r="P30" s="220"/>
      <c r="Q30" s="220"/>
      <c r="R30" s="220"/>
    </row>
    <row r="31" spans="1:18" s="19" customFormat="1" ht="18" customHeight="1">
      <c r="A31" s="219" t="s">
        <v>313</v>
      </c>
      <c r="B31" s="219"/>
      <c r="C31" s="219"/>
      <c r="D31" s="219"/>
      <c r="E31" s="219"/>
      <c r="F31" s="219"/>
      <c r="G31" s="219"/>
      <c r="H31" s="219"/>
      <c r="I31" s="219"/>
      <c r="J31" s="219"/>
      <c r="K31" s="18"/>
      <c r="L31" s="97">
        <v>560</v>
      </c>
      <c r="M31" s="91">
        <v>490</v>
      </c>
      <c r="N31" s="13">
        <v>-12.5</v>
      </c>
      <c r="O31" s="91">
        <v>14</v>
      </c>
      <c r="P31" s="91">
        <v>11</v>
      </c>
      <c r="Q31" s="91">
        <v>70</v>
      </c>
      <c r="R31" s="91">
        <v>80</v>
      </c>
    </row>
    <row r="32" spans="1:18" ht="12.75" customHeight="1">
      <c r="A32" s="213" t="s">
        <v>314</v>
      </c>
      <c r="B32" s="213"/>
      <c r="C32" s="213"/>
      <c r="D32" s="213"/>
      <c r="E32" s="213"/>
      <c r="F32" s="213"/>
      <c r="G32" s="213"/>
      <c r="H32" s="213"/>
      <c r="I32" s="213"/>
      <c r="J32" s="161" t="s">
        <v>357</v>
      </c>
      <c r="K32" s="43" t="s">
        <v>1</v>
      </c>
      <c r="L32" s="40">
        <v>425</v>
      </c>
      <c r="M32" s="92">
        <v>369</v>
      </c>
      <c r="N32" s="17">
        <v>-13.1764705882353</v>
      </c>
      <c r="O32" s="92">
        <v>10</v>
      </c>
      <c r="P32" s="92">
        <v>11</v>
      </c>
      <c r="Q32" s="92">
        <v>67</v>
      </c>
      <c r="R32" s="92">
        <v>76</v>
      </c>
    </row>
    <row r="33" spans="1:18" ht="12.75" customHeight="1">
      <c r="A33" s="213" t="s">
        <v>315</v>
      </c>
      <c r="B33" s="213"/>
      <c r="C33" s="213"/>
      <c r="D33" s="213"/>
      <c r="E33" s="213"/>
      <c r="F33" s="213"/>
      <c r="G33" s="213"/>
      <c r="H33" s="213"/>
      <c r="I33" s="213"/>
      <c r="J33" s="161" t="s">
        <v>357</v>
      </c>
      <c r="K33" s="43" t="s">
        <v>1</v>
      </c>
      <c r="L33" s="40">
        <v>135</v>
      </c>
      <c r="M33" s="92">
        <v>121</v>
      </c>
      <c r="N33" s="17">
        <v>-10.3703703703704</v>
      </c>
      <c r="O33" s="92">
        <v>4</v>
      </c>
      <c r="P33" s="92">
        <v>0</v>
      </c>
      <c r="Q33" s="92">
        <v>3</v>
      </c>
      <c r="R33" s="92">
        <v>4</v>
      </c>
    </row>
    <row r="34" spans="1:18" s="11" customFormat="1" ht="21.75" customHeight="1">
      <c r="A34" s="220" t="s">
        <v>31</v>
      </c>
      <c r="B34" s="220"/>
      <c r="C34" s="220"/>
      <c r="D34" s="220"/>
      <c r="E34" s="220"/>
      <c r="F34" s="220"/>
      <c r="G34" s="220"/>
      <c r="H34" s="220"/>
      <c r="I34" s="220"/>
      <c r="J34" s="220"/>
      <c r="K34" s="220"/>
      <c r="L34" s="220"/>
      <c r="M34" s="220"/>
      <c r="N34" s="220"/>
      <c r="O34" s="220"/>
      <c r="P34" s="220"/>
      <c r="Q34" s="220"/>
      <c r="R34" s="220"/>
    </row>
    <row r="35" spans="1:18" s="19" customFormat="1" ht="18" customHeight="1">
      <c r="A35" s="219" t="s">
        <v>48</v>
      </c>
      <c r="B35" s="219"/>
      <c r="C35" s="219"/>
      <c r="D35" s="219"/>
      <c r="E35" s="219"/>
      <c r="F35" s="219"/>
      <c r="G35" s="219"/>
      <c r="H35" s="219"/>
      <c r="I35" s="219"/>
      <c r="J35" s="219"/>
      <c r="K35" s="18"/>
      <c r="L35" s="97">
        <v>3339</v>
      </c>
      <c r="M35" s="91">
        <v>3385</v>
      </c>
      <c r="N35" s="13">
        <v>1.37765798143157</v>
      </c>
      <c r="O35" s="91">
        <v>24</v>
      </c>
      <c r="P35" s="91">
        <v>27</v>
      </c>
      <c r="Q35" s="91">
        <v>65</v>
      </c>
      <c r="R35" s="91">
        <v>52</v>
      </c>
    </row>
    <row r="36" spans="1:18" ht="12.75" customHeight="1">
      <c r="A36" s="216" t="s">
        <v>316</v>
      </c>
      <c r="B36" s="216" t="s">
        <v>316</v>
      </c>
      <c r="C36" s="216" t="s">
        <v>316</v>
      </c>
      <c r="D36" s="216" t="s">
        <v>316</v>
      </c>
      <c r="E36" s="216" t="s">
        <v>316</v>
      </c>
      <c r="F36" s="216" t="s">
        <v>316</v>
      </c>
      <c r="G36" s="216" t="s">
        <v>316</v>
      </c>
      <c r="H36" s="216" t="s">
        <v>316</v>
      </c>
      <c r="I36" s="216" t="s">
        <v>316</v>
      </c>
      <c r="J36" s="161" t="s">
        <v>356</v>
      </c>
      <c r="K36" s="43" t="s">
        <v>1</v>
      </c>
      <c r="L36" s="40">
        <v>1160</v>
      </c>
      <c r="M36" s="92">
        <v>1111</v>
      </c>
      <c r="N36" s="17">
        <v>-4.22413793103448</v>
      </c>
      <c r="O36" s="92">
        <v>19</v>
      </c>
      <c r="P36" s="92">
        <v>19</v>
      </c>
      <c r="Q36" s="92">
        <v>54</v>
      </c>
      <c r="R36" s="92">
        <v>37</v>
      </c>
    </row>
    <row r="37" spans="1:18" ht="12.75" customHeight="1">
      <c r="A37" s="216" t="s">
        <v>49</v>
      </c>
      <c r="B37" s="216" t="s">
        <v>49</v>
      </c>
      <c r="C37" s="216" t="s">
        <v>49</v>
      </c>
      <c r="D37" s="216" t="s">
        <v>49</v>
      </c>
      <c r="E37" s="216" t="s">
        <v>49</v>
      </c>
      <c r="F37" s="216" t="s">
        <v>49</v>
      </c>
      <c r="G37" s="216" t="s">
        <v>49</v>
      </c>
      <c r="H37" s="216" t="s">
        <v>49</v>
      </c>
      <c r="I37" s="216" t="s">
        <v>49</v>
      </c>
      <c r="J37" s="161" t="s">
        <v>356</v>
      </c>
      <c r="K37" s="43" t="s">
        <v>1</v>
      </c>
      <c r="L37" s="40">
        <v>701</v>
      </c>
      <c r="M37" s="92">
        <v>697</v>
      </c>
      <c r="N37" s="17">
        <v>-0.570613409415121</v>
      </c>
      <c r="O37" s="92">
        <v>0</v>
      </c>
      <c r="P37" s="92">
        <v>5</v>
      </c>
      <c r="Q37" s="92">
        <v>2</v>
      </c>
      <c r="R37" s="92">
        <v>5</v>
      </c>
    </row>
    <row r="38" spans="1:18" ht="12.75" customHeight="1">
      <c r="A38" s="213" t="s">
        <v>317</v>
      </c>
      <c r="B38" s="213" t="s">
        <v>317</v>
      </c>
      <c r="C38" s="213" t="s">
        <v>317</v>
      </c>
      <c r="D38" s="213" t="s">
        <v>317</v>
      </c>
      <c r="E38" s="213" t="s">
        <v>317</v>
      </c>
      <c r="F38" s="213" t="s">
        <v>317</v>
      </c>
      <c r="G38" s="213" t="s">
        <v>317</v>
      </c>
      <c r="H38" s="213" t="s">
        <v>317</v>
      </c>
      <c r="I38" s="213" t="s">
        <v>317</v>
      </c>
      <c r="J38" s="161" t="s">
        <v>356</v>
      </c>
      <c r="K38" s="43" t="s">
        <v>1</v>
      </c>
      <c r="L38" s="40">
        <v>333</v>
      </c>
      <c r="M38" s="92">
        <v>233</v>
      </c>
      <c r="N38" s="17">
        <v>-30.03003003003</v>
      </c>
      <c r="O38" s="92">
        <v>0</v>
      </c>
      <c r="P38" s="92">
        <v>0</v>
      </c>
      <c r="Q38" s="92">
        <v>0</v>
      </c>
      <c r="R38" s="92">
        <v>0</v>
      </c>
    </row>
    <row r="39" spans="1:18" ht="12.75" customHeight="1">
      <c r="A39" s="213" t="s">
        <v>318</v>
      </c>
      <c r="B39" s="213" t="s">
        <v>318</v>
      </c>
      <c r="C39" s="213" t="s">
        <v>318</v>
      </c>
      <c r="D39" s="213" t="s">
        <v>318</v>
      </c>
      <c r="E39" s="213" t="s">
        <v>318</v>
      </c>
      <c r="F39" s="213" t="s">
        <v>318</v>
      </c>
      <c r="G39" s="213" t="s">
        <v>318</v>
      </c>
      <c r="H39" s="213" t="s">
        <v>318</v>
      </c>
      <c r="I39" s="213" t="s">
        <v>318</v>
      </c>
      <c r="J39" s="161" t="s">
        <v>356</v>
      </c>
      <c r="K39" s="15" t="s">
        <v>1</v>
      </c>
      <c r="L39" s="40">
        <v>384</v>
      </c>
      <c r="M39" s="92">
        <v>416</v>
      </c>
      <c r="N39" s="17">
        <v>8.33333333333333</v>
      </c>
      <c r="O39" s="92">
        <v>0</v>
      </c>
      <c r="P39" s="92">
        <v>0</v>
      </c>
      <c r="Q39" s="92">
        <v>0</v>
      </c>
      <c r="R39" s="92">
        <v>0</v>
      </c>
    </row>
    <row r="40" spans="1:18" ht="12.75" customHeight="1">
      <c r="A40" s="213" t="s">
        <v>50</v>
      </c>
      <c r="B40" s="213" t="s">
        <v>50</v>
      </c>
      <c r="C40" s="213" t="s">
        <v>50</v>
      </c>
      <c r="D40" s="213" t="s">
        <v>50</v>
      </c>
      <c r="E40" s="213" t="s">
        <v>50</v>
      </c>
      <c r="F40" s="213" t="s">
        <v>50</v>
      </c>
      <c r="G40" s="213" t="s">
        <v>50</v>
      </c>
      <c r="H40" s="213" t="s">
        <v>50</v>
      </c>
      <c r="I40" s="213" t="s">
        <v>50</v>
      </c>
      <c r="J40" s="161" t="s">
        <v>356</v>
      </c>
      <c r="K40" s="43" t="s">
        <v>1</v>
      </c>
      <c r="L40" s="40">
        <v>275</v>
      </c>
      <c r="M40" s="92">
        <v>289</v>
      </c>
      <c r="N40" s="17">
        <v>5.09090909090909</v>
      </c>
      <c r="O40" s="92">
        <v>2</v>
      </c>
      <c r="P40" s="92">
        <v>1</v>
      </c>
      <c r="Q40" s="92">
        <v>2</v>
      </c>
      <c r="R40" s="92">
        <v>1</v>
      </c>
    </row>
    <row r="41" spans="1:18" ht="12.75" customHeight="1">
      <c r="A41" s="213" t="s">
        <v>319</v>
      </c>
      <c r="B41" s="213" t="s">
        <v>319</v>
      </c>
      <c r="C41" s="213" t="s">
        <v>319</v>
      </c>
      <c r="D41" s="213" t="s">
        <v>319</v>
      </c>
      <c r="E41" s="213" t="s">
        <v>319</v>
      </c>
      <c r="F41" s="213" t="s">
        <v>319</v>
      </c>
      <c r="G41" s="213" t="s">
        <v>319</v>
      </c>
      <c r="H41" s="213" t="s">
        <v>319</v>
      </c>
      <c r="I41" s="213" t="s">
        <v>319</v>
      </c>
      <c r="J41" s="161" t="s">
        <v>356</v>
      </c>
      <c r="K41" s="43" t="s">
        <v>1</v>
      </c>
      <c r="L41" s="40">
        <v>336</v>
      </c>
      <c r="M41" s="92">
        <v>483</v>
      </c>
      <c r="N41" s="17">
        <v>43.75</v>
      </c>
      <c r="O41" s="92">
        <v>0</v>
      </c>
      <c r="P41" s="92">
        <v>0</v>
      </c>
      <c r="Q41" s="92">
        <v>0</v>
      </c>
      <c r="R41" s="92">
        <v>0</v>
      </c>
    </row>
    <row r="42" spans="1:18" ht="12.75" customHeight="1">
      <c r="A42" s="213" t="s">
        <v>320</v>
      </c>
      <c r="B42" s="213" t="s">
        <v>320</v>
      </c>
      <c r="C42" s="213" t="s">
        <v>320</v>
      </c>
      <c r="D42" s="213" t="s">
        <v>320</v>
      </c>
      <c r="E42" s="213" t="s">
        <v>320</v>
      </c>
      <c r="F42" s="213" t="s">
        <v>320</v>
      </c>
      <c r="G42" s="213" t="s">
        <v>320</v>
      </c>
      <c r="H42" s="213" t="s">
        <v>320</v>
      </c>
      <c r="I42" s="213" t="s">
        <v>320</v>
      </c>
      <c r="J42" s="161" t="s">
        <v>357</v>
      </c>
      <c r="K42" s="43"/>
      <c r="L42" s="40">
        <v>28</v>
      </c>
      <c r="M42" s="92">
        <v>29</v>
      </c>
      <c r="N42" s="17">
        <v>3.57142857142857</v>
      </c>
      <c r="O42" s="92">
        <v>0</v>
      </c>
      <c r="P42" s="92">
        <v>0</v>
      </c>
      <c r="Q42" s="92">
        <v>0</v>
      </c>
      <c r="R42" s="92">
        <v>1</v>
      </c>
    </row>
    <row r="43" spans="1:18" ht="12.75" customHeight="1">
      <c r="A43" s="213" t="s">
        <v>321</v>
      </c>
      <c r="B43" s="213" t="s">
        <v>321</v>
      </c>
      <c r="C43" s="213" t="s">
        <v>321</v>
      </c>
      <c r="D43" s="213" t="s">
        <v>321</v>
      </c>
      <c r="E43" s="213" t="s">
        <v>321</v>
      </c>
      <c r="F43" s="213" t="s">
        <v>321</v>
      </c>
      <c r="G43" s="213" t="s">
        <v>321</v>
      </c>
      <c r="H43" s="213" t="s">
        <v>321</v>
      </c>
      <c r="I43" s="213" t="s">
        <v>321</v>
      </c>
      <c r="J43" s="161" t="s">
        <v>357</v>
      </c>
      <c r="K43" s="43" t="s">
        <v>1</v>
      </c>
      <c r="L43" s="40">
        <v>122</v>
      </c>
      <c r="M43" s="92">
        <v>127</v>
      </c>
      <c r="N43" s="17">
        <v>4.0983606557377</v>
      </c>
      <c r="O43" s="92">
        <v>3</v>
      </c>
      <c r="P43" s="92">
        <v>2</v>
      </c>
      <c r="Q43" s="92">
        <v>7</v>
      </c>
      <c r="R43" s="92">
        <v>8</v>
      </c>
    </row>
    <row r="44" spans="1:18" ht="18" customHeight="1">
      <c r="A44" s="220" t="s">
        <v>19</v>
      </c>
      <c r="B44" s="220"/>
      <c r="C44" s="220"/>
      <c r="D44" s="220"/>
      <c r="E44" s="220"/>
      <c r="F44" s="220"/>
      <c r="G44" s="220"/>
      <c r="H44" s="220"/>
      <c r="I44" s="220"/>
      <c r="J44" s="220"/>
      <c r="K44" s="220"/>
      <c r="L44" s="220"/>
      <c r="M44" s="220"/>
      <c r="N44" s="220"/>
      <c r="O44" s="220"/>
      <c r="P44" s="220"/>
      <c r="Q44" s="220"/>
      <c r="R44" s="220"/>
    </row>
    <row r="45" spans="1:18" ht="18" customHeight="1">
      <c r="A45" s="219" t="s">
        <v>33</v>
      </c>
      <c r="B45" s="219"/>
      <c r="C45" s="219"/>
      <c r="D45" s="219"/>
      <c r="E45" s="219"/>
      <c r="F45" s="219"/>
      <c r="G45" s="219"/>
      <c r="H45" s="219"/>
      <c r="I45" s="219"/>
      <c r="J45" s="219"/>
      <c r="K45" s="86"/>
      <c r="L45" s="83">
        <v>133843</v>
      </c>
      <c r="M45" s="91">
        <v>134270</v>
      </c>
      <c r="N45" s="13">
        <v>0.319030505891231</v>
      </c>
      <c r="O45" s="91">
        <v>3495</v>
      </c>
      <c r="P45" s="91">
        <v>3757</v>
      </c>
      <c r="Q45" s="91">
        <v>8749</v>
      </c>
      <c r="R45" s="91">
        <v>7982</v>
      </c>
    </row>
    <row r="46" spans="1:18" ht="12.75" customHeight="1">
      <c r="A46" s="216" t="s">
        <v>399</v>
      </c>
      <c r="B46" s="216"/>
      <c r="C46" s="216"/>
      <c r="D46" s="216"/>
      <c r="E46" s="216"/>
      <c r="F46" s="216"/>
      <c r="G46" s="216"/>
      <c r="H46" s="216"/>
      <c r="I46" s="216"/>
      <c r="J46" s="161" t="s">
        <v>356</v>
      </c>
      <c r="K46" s="43" t="s">
        <v>1</v>
      </c>
      <c r="L46" s="40">
        <v>3554</v>
      </c>
      <c r="M46" s="92">
        <v>3880</v>
      </c>
      <c r="N46" s="17">
        <v>9.17276308384918</v>
      </c>
      <c r="O46" s="92">
        <v>348</v>
      </c>
      <c r="P46" s="92">
        <v>359</v>
      </c>
      <c r="Q46" s="92">
        <v>581</v>
      </c>
      <c r="R46" s="92">
        <v>525</v>
      </c>
    </row>
    <row r="47" spans="1:18" ht="12.75" customHeight="1">
      <c r="A47" s="216" t="s">
        <v>408</v>
      </c>
      <c r="B47" s="216" t="s">
        <v>322</v>
      </c>
      <c r="C47" s="216" t="s">
        <v>322</v>
      </c>
      <c r="D47" s="216" t="s">
        <v>322</v>
      </c>
      <c r="E47" s="216" t="s">
        <v>322</v>
      </c>
      <c r="F47" s="216" t="s">
        <v>322</v>
      </c>
      <c r="G47" s="216" t="s">
        <v>322</v>
      </c>
      <c r="H47" s="216" t="s">
        <v>322</v>
      </c>
      <c r="I47" s="216" t="s">
        <v>322</v>
      </c>
      <c r="J47" s="161" t="s">
        <v>356</v>
      </c>
      <c r="K47" s="43" t="s">
        <v>1</v>
      </c>
      <c r="L47" s="40">
        <v>3226</v>
      </c>
      <c r="M47" s="92">
        <v>3399</v>
      </c>
      <c r="N47" s="17">
        <v>5.36267823930564</v>
      </c>
      <c r="O47" s="92">
        <v>36</v>
      </c>
      <c r="P47" s="92">
        <v>49</v>
      </c>
      <c r="Q47" s="92">
        <v>167</v>
      </c>
      <c r="R47" s="92">
        <v>108</v>
      </c>
    </row>
    <row r="48" spans="1:18" ht="12.75" customHeight="1">
      <c r="A48" s="216" t="s">
        <v>365</v>
      </c>
      <c r="B48" s="216" t="s">
        <v>323</v>
      </c>
      <c r="C48" s="216" t="s">
        <v>323</v>
      </c>
      <c r="D48" s="216" t="s">
        <v>323</v>
      </c>
      <c r="E48" s="216" t="s">
        <v>323</v>
      </c>
      <c r="F48" s="216" t="s">
        <v>323</v>
      </c>
      <c r="G48" s="216" t="s">
        <v>323</v>
      </c>
      <c r="H48" s="216" t="s">
        <v>323</v>
      </c>
      <c r="I48" s="216" t="s">
        <v>323</v>
      </c>
      <c r="J48" s="161" t="s">
        <v>356</v>
      </c>
      <c r="K48" s="43" t="s">
        <v>1</v>
      </c>
      <c r="L48" s="40">
        <v>3002</v>
      </c>
      <c r="M48" s="92">
        <v>3114</v>
      </c>
      <c r="N48" s="17">
        <v>3.73084610259827</v>
      </c>
      <c r="O48" s="92">
        <v>35</v>
      </c>
      <c r="P48" s="92">
        <v>80</v>
      </c>
      <c r="Q48" s="92">
        <v>93</v>
      </c>
      <c r="R48" s="92">
        <v>83</v>
      </c>
    </row>
    <row r="49" spans="1:18" ht="12.75" customHeight="1">
      <c r="A49" s="216" t="s">
        <v>9</v>
      </c>
      <c r="B49" s="216" t="s">
        <v>9</v>
      </c>
      <c r="C49" s="216" t="s">
        <v>9</v>
      </c>
      <c r="D49" s="216" t="s">
        <v>9</v>
      </c>
      <c r="E49" s="216" t="s">
        <v>9</v>
      </c>
      <c r="F49" s="216" t="s">
        <v>9</v>
      </c>
      <c r="G49" s="216" t="s">
        <v>9</v>
      </c>
      <c r="H49" s="216" t="s">
        <v>9</v>
      </c>
      <c r="I49" s="216" t="s">
        <v>9</v>
      </c>
      <c r="J49" s="161" t="s">
        <v>356</v>
      </c>
      <c r="K49" s="43" t="s">
        <v>1</v>
      </c>
      <c r="L49" s="40">
        <v>5995</v>
      </c>
      <c r="M49" s="92">
        <v>6071</v>
      </c>
      <c r="N49" s="17">
        <v>1.26772310258549</v>
      </c>
      <c r="O49" s="92">
        <v>64</v>
      </c>
      <c r="P49" s="92">
        <v>102</v>
      </c>
      <c r="Q49" s="92">
        <v>222</v>
      </c>
      <c r="R49" s="92">
        <v>142</v>
      </c>
    </row>
    <row r="50" spans="1:18" ht="12.75" customHeight="1">
      <c r="A50" s="216" t="s">
        <v>10</v>
      </c>
      <c r="B50" s="216" t="s">
        <v>10</v>
      </c>
      <c r="C50" s="216" t="s">
        <v>10</v>
      </c>
      <c r="D50" s="216" t="s">
        <v>10</v>
      </c>
      <c r="E50" s="216" t="s">
        <v>10</v>
      </c>
      <c r="F50" s="216" t="s">
        <v>10</v>
      </c>
      <c r="G50" s="216" t="s">
        <v>10</v>
      </c>
      <c r="H50" s="216" t="s">
        <v>10</v>
      </c>
      <c r="I50" s="216" t="s">
        <v>10</v>
      </c>
      <c r="J50" s="161" t="s">
        <v>356</v>
      </c>
      <c r="K50" s="43" t="s">
        <v>1</v>
      </c>
      <c r="L50" s="40">
        <v>4827</v>
      </c>
      <c r="M50" s="92">
        <v>4552</v>
      </c>
      <c r="N50" s="17">
        <v>-5.6971203646157</v>
      </c>
      <c r="O50" s="92">
        <v>33</v>
      </c>
      <c r="P50" s="92">
        <v>34</v>
      </c>
      <c r="Q50" s="92">
        <v>199</v>
      </c>
      <c r="R50" s="92">
        <v>186</v>
      </c>
    </row>
    <row r="51" spans="1:18" ht="12.75" customHeight="1">
      <c r="A51" s="216" t="s">
        <v>54</v>
      </c>
      <c r="B51" s="216" t="s">
        <v>54</v>
      </c>
      <c r="C51" s="216" t="s">
        <v>54</v>
      </c>
      <c r="D51" s="216" t="s">
        <v>54</v>
      </c>
      <c r="E51" s="216" t="s">
        <v>54</v>
      </c>
      <c r="F51" s="216" t="s">
        <v>54</v>
      </c>
      <c r="G51" s="216" t="s">
        <v>54</v>
      </c>
      <c r="H51" s="216" t="s">
        <v>54</v>
      </c>
      <c r="I51" s="216" t="s">
        <v>54</v>
      </c>
      <c r="J51" s="161" t="s">
        <v>356</v>
      </c>
      <c r="K51" s="43" t="s">
        <v>1</v>
      </c>
      <c r="L51" s="40">
        <v>7372</v>
      </c>
      <c r="M51" s="92">
        <v>7493</v>
      </c>
      <c r="N51" s="17">
        <v>1.64134563212154</v>
      </c>
      <c r="O51" s="92">
        <v>418</v>
      </c>
      <c r="P51" s="92">
        <v>436</v>
      </c>
      <c r="Q51" s="92">
        <v>671</v>
      </c>
      <c r="R51" s="92">
        <v>679</v>
      </c>
    </row>
    <row r="52" spans="1:18" ht="12.75" customHeight="1">
      <c r="A52" s="216" t="s">
        <v>11</v>
      </c>
      <c r="B52" s="216" t="s">
        <v>11</v>
      </c>
      <c r="C52" s="216" t="s">
        <v>11</v>
      </c>
      <c r="D52" s="216" t="s">
        <v>11</v>
      </c>
      <c r="E52" s="216" t="s">
        <v>11</v>
      </c>
      <c r="F52" s="216" t="s">
        <v>11</v>
      </c>
      <c r="G52" s="216" t="s">
        <v>11</v>
      </c>
      <c r="H52" s="216" t="s">
        <v>11</v>
      </c>
      <c r="I52" s="216" t="s">
        <v>11</v>
      </c>
      <c r="J52" s="161" t="s">
        <v>356</v>
      </c>
      <c r="K52" s="43" t="s">
        <v>1</v>
      </c>
      <c r="L52" s="40">
        <v>3324</v>
      </c>
      <c r="M52" s="92">
        <v>3614</v>
      </c>
      <c r="N52" s="17">
        <v>8.72442839951865</v>
      </c>
      <c r="O52" s="92">
        <v>281</v>
      </c>
      <c r="P52" s="92">
        <v>398</v>
      </c>
      <c r="Q52" s="92">
        <v>470</v>
      </c>
      <c r="R52" s="92">
        <v>516</v>
      </c>
    </row>
    <row r="53" spans="1:18" ht="12.75" customHeight="1">
      <c r="A53" s="216" t="s">
        <v>43</v>
      </c>
      <c r="B53" s="216" t="s">
        <v>43</v>
      </c>
      <c r="C53" s="216" t="s">
        <v>43</v>
      </c>
      <c r="D53" s="216" t="s">
        <v>43</v>
      </c>
      <c r="E53" s="216" t="s">
        <v>43</v>
      </c>
      <c r="F53" s="216" t="s">
        <v>43</v>
      </c>
      <c r="G53" s="216" t="s">
        <v>43</v>
      </c>
      <c r="H53" s="216" t="s">
        <v>43</v>
      </c>
      <c r="I53" s="216" t="s">
        <v>43</v>
      </c>
      <c r="J53" s="161" t="s">
        <v>356</v>
      </c>
      <c r="K53" s="43" t="s">
        <v>1</v>
      </c>
      <c r="L53" s="40">
        <v>5551</v>
      </c>
      <c r="M53" s="92">
        <v>5863</v>
      </c>
      <c r="N53" s="17">
        <v>5.62060889929742</v>
      </c>
      <c r="O53" s="92">
        <v>182</v>
      </c>
      <c r="P53" s="92">
        <v>233</v>
      </c>
      <c r="Q53" s="92">
        <v>426</v>
      </c>
      <c r="R53" s="92">
        <v>497</v>
      </c>
    </row>
    <row r="54" spans="1:18" ht="12.75" customHeight="1">
      <c r="A54" s="216" t="s">
        <v>324</v>
      </c>
      <c r="B54" s="216" t="s">
        <v>324</v>
      </c>
      <c r="C54" s="216" t="s">
        <v>324</v>
      </c>
      <c r="D54" s="216" t="s">
        <v>324</v>
      </c>
      <c r="E54" s="216" t="s">
        <v>324</v>
      </c>
      <c r="F54" s="216" t="s">
        <v>324</v>
      </c>
      <c r="G54" s="216" t="s">
        <v>324</v>
      </c>
      <c r="H54" s="216" t="s">
        <v>324</v>
      </c>
      <c r="I54" s="216" t="s">
        <v>324</v>
      </c>
      <c r="J54" s="161" t="s">
        <v>356</v>
      </c>
      <c r="K54" s="43" t="s">
        <v>1</v>
      </c>
      <c r="L54" s="40">
        <v>5202</v>
      </c>
      <c r="M54" s="92">
        <v>4780</v>
      </c>
      <c r="N54" s="17">
        <v>-8.1122645136486</v>
      </c>
      <c r="O54" s="92">
        <v>40</v>
      </c>
      <c r="P54" s="92">
        <v>35</v>
      </c>
      <c r="Q54" s="92">
        <v>213</v>
      </c>
      <c r="R54" s="92">
        <v>146</v>
      </c>
    </row>
    <row r="55" spans="1:18" ht="12.75" customHeight="1">
      <c r="A55" s="216" t="s">
        <v>12</v>
      </c>
      <c r="B55" s="216" t="s">
        <v>12</v>
      </c>
      <c r="C55" s="216" t="s">
        <v>12</v>
      </c>
      <c r="D55" s="216" t="s">
        <v>12</v>
      </c>
      <c r="E55" s="216" t="s">
        <v>12</v>
      </c>
      <c r="F55" s="216" t="s">
        <v>12</v>
      </c>
      <c r="G55" s="216" t="s">
        <v>12</v>
      </c>
      <c r="H55" s="216" t="s">
        <v>12</v>
      </c>
      <c r="I55" s="216" t="s">
        <v>12</v>
      </c>
      <c r="J55" s="161" t="s">
        <v>356</v>
      </c>
      <c r="K55" s="43" t="s">
        <v>1</v>
      </c>
      <c r="L55" s="40">
        <v>4093</v>
      </c>
      <c r="M55" s="92">
        <v>4159</v>
      </c>
      <c r="N55" s="17">
        <v>1.61250916198387</v>
      </c>
      <c r="O55" s="92">
        <v>68</v>
      </c>
      <c r="P55" s="92">
        <v>62</v>
      </c>
      <c r="Q55" s="92">
        <v>268</v>
      </c>
      <c r="R55" s="92">
        <v>241</v>
      </c>
    </row>
    <row r="56" spans="1:18" ht="12.75" customHeight="1">
      <c r="A56" s="216" t="s">
        <v>13</v>
      </c>
      <c r="B56" s="216" t="s">
        <v>13</v>
      </c>
      <c r="C56" s="216" t="s">
        <v>13</v>
      </c>
      <c r="D56" s="216" t="s">
        <v>13</v>
      </c>
      <c r="E56" s="216" t="s">
        <v>13</v>
      </c>
      <c r="F56" s="216" t="s">
        <v>13</v>
      </c>
      <c r="G56" s="216" t="s">
        <v>13</v>
      </c>
      <c r="H56" s="216" t="s">
        <v>13</v>
      </c>
      <c r="I56" s="216" t="s">
        <v>13</v>
      </c>
      <c r="J56" s="161" t="s">
        <v>356</v>
      </c>
      <c r="K56" s="43"/>
      <c r="L56" s="40">
        <v>17312</v>
      </c>
      <c r="M56" s="92">
        <v>17150</v>
      </c>
      <c r="N56" s="17">
        <v>-0.935767097966728</v>
      </c>
      <c r="O56" s="92">
        <v>392</v>
      </c>
      <c r="P56" s="92">
        <v>491</v>
      </c>
      <c r="Q56" s="92">
        <v>1327</v>
      </c>
      <c r="R56" s="92">
        <v>1213</v>
      </c>
    </row>
    <row r="57" spans="1:18" ht="12.75" customHeight="1">
      <c r="A57" s="216" t="s">
        <v>14</v>
      </c>
      <c r="B57" s="216" t="s">
        <v>14</v>
      </c>
      <c r="C57" s="216" t="s">
        <v>14</v>
      </c>
      <c r="D57" s="216" t="s">
        <v>14</v>
      </c>
      <c r="E57" s="216" t="s">
        <v>14</v>
      </c>
      <c r="F57" s="216" t="s">
        <v>14</v>
      </c>
      <c r="G57" s="216" t="s">
        <v>14</v>
      </c>
      <c r="H57" s="216" t="s">
        <v>14</v>
      </c>
      <c r="I57" s="216" t="s">
        <v>14</v>
      </c>
      <c r="J57" s="161" t="s">
        <v>356</v>
      </c>
      <c r="K57" s="43" t="s">
        <v>1</v>
      </c>
      <c r="L57" s="40">
        <v>4005</v>
      </c>
      <c r="M57" s="92">
        <v>3890</v>
      </c>
      <c r="N57" s="17">
        <v>-2.87141073657928</v>
      </c>
      <c r="O57" s="92">
        <v>248</v>
      </c>
      <c r="P57" s="92">
        <v>197</v>
      </c>
      <c r="Q57" s="92">
        <v>457</v>
      </c>
      <c r="R57" s="92">
        <v>379</v>
      </c>
    </row>
    <row r="58" spans="1:18" ht="12.75" customHeight="1">
      <c r="A58" s="216" t="s">
        <v>44</v>
      </c>
      <c r="B58" s="216" t="s">
        <v>44</v>
      </c>
      <c r="C58" s="216" t="s">
        <v>44</v>
      </c>
      <c r="D58" s="216" t="s">
        <v>44</v>
      </c>
      <c r="E58" s="216" t="s">
        <v>44</v>
      </c>
      <c r="F58" s="216" t="s">
        <v>44</v>
      </c>
      <c r="G58" s="216" t="s">
        <v>44</v>
      </c>
      <c r="H58" s="216" t="s">
        <v>44</v>
      </c>
      <c r="I58" s="216" t="s">
        <v>44</v>
      </c>
      <c r="J58" s="161" t="s">
        <v>356</v>
      </c>
      <c r="K58" s="43" t="s">
        <v>1</v>
      </c>
      <c r="L58" s="40">
        <v>11781</v>
      </c>
      <c r="M58" s="92">
        <v>11739</v>
      </c>
      <c r="N58" s="17">
        <v>-0.35650623885918</v>
      </c>
      <c r="O58" s="92">
        <v>81</v>
      </c>
      <c r="P58" s="92">
        <v>96</v>
      </c>
      <c r="Q58" s="92">
        <v>703</v>
      </c>
      <c r="R58" s="92">
        <v>629</v>
      </c>
    </row>
    <row r="59" spans="1:18" ht="12.75" customHeight="1">
      <c r="A59" s="216" t="s">
        <v>45</v>
      </c>
      <c r="B59" s="216" t="s">
        <v>45</v>
      </c>
      <c r="C59" s="216" t="s">
        <v>45</v>
      </c>
      <c r="D59" s="216" t="s">
        <v>45</v>
      </c>
      <c r="E59" s="216" t="s">
        <v>45</v>
      </c>
      <c r="F59" s="216" t="s">
        <v>45</v>
      </c>
      <c r="G59" s="216" t="s">
        <v>45</v>
      </c>
      <c r="H59" s="216" t="s">
        <v>45</v>
      </c>
      <c r="I59" s="216" t="s">
        <v>45</v>
      </c>
      <c r="J59" s="161" t="s">
        <v>356</v>
      </c>
      <c r="K59" s="43" t="s">
        <v>1</v>
      </c>
      <c r="L59" s="40">
        <v>10297</v>
      </c>
      <c r="M59" s="92">
        <v>10072</v>
      </c>
      <c r="N59" s="17">
        <v>-2.18510245702632</v>
      </c>
      <c r="O59" s="92">
        <v>272</v>
      </c>
      <c r="P59" s="92">
        <v>339</v>
      </c>
      <c r="Q59" s="92">
        <v>923</v>
      </c>
      <c r="R59" s="92">
        <v>916</v>
      </c>
    </row>
    <row r="60" spans="1:18" ht="12.75" customHeight="1">
      <c r="A60" s="216" t="s">
        <v>325</v>
      </c>
      <c r="B60" s="216" t="s">
        <v>325</v>
      </c>
      <c r="C60" s="216" t="s">
        <v>325</v>
      </c>
      <c r="D60" s="216" t="s">
        <v>325</v>
      </c>
      <c r="E60" s="216" t="s">
        <v>325</v>
      </c>
      <c r="F60" s="216" t="s">
        <v>325</v>
      </c>
      <c r="G60" s="216" t="s">
        <v>325</v>
      </c>
      <c r="H60" s="216" t="s">
        <v>325</v>
      </c>
      <c r="I60" s="216" t="s">
        <v>325</v>
      </c>
      <c r="J60" s="161" t="s">
        <v>356</v>
      </c>
      <c r="K60" s="43" t="s">
        <v>1</v>
      </c>
      <c r="L60" s="40">
        <v>5861</v>
      </c>
      <c r="M60" s="92">
        <v>5816</v>
      </c>
      <c r="N60" s="17">
        <v>-0.767787067053404</v>
      </c>
      <c r="O60" s="92">
        <v>44</v>
      </c>
      <c r="P60" s="92">
        <v>64</v>
      </c>
      <c r="Q60" s="92">
        <v>165</v>
      </c>
      <c r="R60" s="92">
        <v>162</v>
      </c>
    </row>
    <row r="61" spans="1:18" ht="12.75" customHeight="1">
      <c r="A61" s="216" t="s">
        <v>51</v>
      </c>
      <c r="B61" s="216" t="s">
        <v>51</v>
      </c>
      <c r="C61" s="216" t="s">
        <v>51</v>
      </c>
      <c r="D61" s="216" t="s">
        <v>51</v>
      </c>
      <c r="E61" s="216" t="s">
        <v>51</v>
      </c>
      <c r="F61" s="216" t="s">
        <v>51</v>
      </c>
      <c r="G61" s="216" t="s">
        <v>51</v>
      </c>
      <c r="H61" s="216" t="s">
        <v>51</v>
      </c>
      <c r="I61" s="216" t="s">
        <v>51</v>
      </c>
      <c r="J61" s="161" t="s">
        <v>356</v>
      </c>
      <c r="K61" s="43" t="s">
        <v>1</v>
      </c>
      <c r="L61" s="40">
        <v>5547</v>
      </c>
      <c r="M61" s="92">
        <v>5539</v>
      </c>
      <c r="N61" s="17">
        <v>-0.144222102037137</v>
      </c>
      <c r="O61" s="92">
        <v>137</v>
      </c>
      <c r="P61" s="92">
        <v>127</v>
      </c>
      <c r="Q61" s="92">
        <v>173</v>
      </c>
      <c r="R61" s="92">
        <v>200</v>
      </c>
    </row>
    <row r="62" spans="1:24" s="20" customFormat="1" ht="12.75" customHeight="1">
      <c r="A62" s="215" t="s">
        <v>15</v>
      </c>
      <c r="B62" s="215" t="s">
        <v>15</v>
      </c>
      <c r="C62" s="215" t="s">
        <v>15</v>
      </c>
      <c r="D62" s="215" t="s">
        <v>15</v>
      </c>
      <c r="E62" s="215" t="s">
        <v>15</v>
      </c>
      <c r="F62" s="215" t="s">
        <v>15</v>
      </c>
      <c r="G62" s="215" t="s">
        <v>15</v>
      </c>
      <c r="H62" s="215" t="s">
        <v>15</v>
      </c>
      <c r="I62" s="215" t="s">
        <v>15</v>
      </c>
      <c r="J62" s="161" t="s">
        <v>356</v>
      </c>
      <c r="K62" s="42" t="s">
        <v>1</v>
      </c>
      <c r="L62" s="40">
        <v>8181</v>
      </c>
      <c r="M62" s="92">
        <v>8414</v>
      </c>
      <c r="N62" s="17">
        <v>2.84806258403618</v>
      </c>
      <c r="O62" s="92">
        <v>85</v>
      </c>
      <c r="P62" s="92">
        <v>141</v>
      </c>
      <c r="Q62" s="92">
        <v>276</v>
      </c>
      <c r="R62" s="92">
        <v>325</v>
      </c>
      <c r="S62" s="10"/>
      <c r="T62" s="10"/>
      <c r="U62" s="10"/>
      <c r="V62" s="10"/>
      <c r="W62" s="10"/>
      <c r="X62" s="10"/>
    </row>
    <row r="63" spans="1:18" ht="12.75" customHeight="1">
      <c r="A63" s="215" t="s">
        <v>276</v>
      </c>
      <c r="B63" s="215" t="s">
        <v>276</v>
      </c>
      <c r="C63" s="215" t="s">
        <v>276</v>
      </c>
      <c r="D63" s="215" t="s">
        <v>276</v>
      </c>
      <c r="E63" s="215" t="s">
        <v>276</v>
      </c>
      <c r="F63" s="215" t="s">
        <v>276</v>
      </c>
      <c r="G63" s="215" t="s">
        <v>276</v>
      </c>
      <c r="H63" s="215" t="s">
        <v>276</v>
      </c>
      <c r="I63" s="215" t="s">
        <v>276</v>
      </c>
      <c r="J63" s="161" t="s">
        <v>357</v>
      </c>
      <c r="K63" s="43" t="s">
        <v>1</v>
      </c>
      <c r="L63" s="84">
        <v>2392</v>
      </c>
      <c r="M63" s="92">
        <v>2259</v>
      </c>
      <c r="N63" s="17">
        <v>-5.56020066889632</v>
      </c>
      <c r="O63" s="92">
        <v>70</v>
      </c>
      <c r="P63" s="92">
        <v>4</v>
      </c>
      <c r="Q63" s="92">
        <v>201</v>
      </c>
      <c r="R63" s="92">
        <v>110</v>
      </c>
    </row>
    <row r="64" spans="1:24" ht="12.75" customHeight="1">
      <c r="A64" s="213" t="s">
        <v>326</v>
      </c>
      <c r="B64" s="213" t="s">
        <v>326</v>
      </c>
      <c r="C64" s="213" t="s">
        <v>326</v>
      </c>
      <c r="D64" s="213" t="s">
        <v>326</v>
      </c>
      <c r="E64" s="213" t="s">
        <v>326</v>
      </c>
      <c r="F64" s="213" t="s">
        <v>326</v>
      </c>
      <c r="G64" s="213" t="s">
        <v>326</v>
      </c>
      <c r="H64" s="213" t="s">
        <v>326</v>
      </c>
      <c r="I64" s="213" t="s">
        <v>326</v>
      </c>
      <c r="J64" s="161" t="s">
        <v>357</v>
      </c>
      <c r="K64" s="43" t="s">
        <v>1</v>
      </c>
      <c r="L64" s="84">
        <v>1267</v>
      </c>
      <c r="M64" s="92">
        <v>1162</v>
      </c>
      <c r="N64" s="17">
        <v>-8.28729281767956</v>
      </c>
      <c r="O64" s="92">
        <v>2</v>
      </c>
      <c r="P64" s="92">
        <v>0</v>
      </c>
      <c r="Q64" s="92">
        <v>30</v>
      </c>
      <c r="R64" s="92">
        <v>45</v>
      </c>
      <c r="S64" s="63"/>
      <c r="T64" s="63"/>
      <c r="U64" s="63"/>
      <c r="V64" s="63"/>
      <c r="W64" s="63"/>
      <c r="X64" s="63"/>
    </row>
    <row r="65" spans="1:24" ht="12.75" customHeight="1">
      <c r="A65" s="214" t="s">
        <v>327</v>
      </c>
      <c r="B65" s="214" t="s">
        <v>327</v>
      </c>
      <c r="C65" s="214" t="s">
        <v>327</v>
      </c>
      <c r="D65" s="214" t="s">
        <v>327</v>
      </c>
      <c r="E65" s="214" t="s">
        <v>327</v>
      </c>
      <c r="F65" s="214" t="s">
        <v>327</v>
      </c>
      <c r="G65" s="214" t="s">
        <v>327</v>
      </c>
      <c r="H65" s="214" t="s">
        <v>327</v>
      </c>
      <c r="I65" s="214" t="s">
        <v>327</v>
      </c>
      <c r="J65" s="161" t="s">
        <v>359</v>
      </c>
      <c r="K65" s="43"/>
      <c r="L65" s="84">
        <v>9227</v>
      </c>
      <c r="M65" s="92">
        <v>8388</v>
      </c>
      <c r="N65" s="17">
        <v>-9.09287959250027</v>
      </c>
      <c r="O65" s="92">
        <v>254</v>
      </c>
      <c r="P65" s="92">
        <v>170</v>
      </c>
      <c r="Q65" s="92">
        <v>430</v>
      </c>
      <c r="R65" s="92">
        <v>290</v>
      </c>
      <c r="S65" s="63"/>
      <c r="T65" s="63"/>
      <c r="U65" s="63"/>
      <c r="V65" s="63"/>
      <c r="W65" s="63"/>
      <c r="X65" s="63"/>
    </row>
    <row r="66" spans="1:24" ht="12.75" customHeight="1">
      <c r="A66" s="212" t="s">
        <v>480</v>
      </c>
      <c r="B66" s="212"/>
      <c r="C66" s="212"/>
      <c r="D66" s="212"/>
      <c r="E66" s="212"/>
      <c r="F66" s="212"/>
      <c r="G66" s="212"/>
      <c r="H66" s="212"/>
      <c r="I66" s="212"/>
      <c r="J66" s="161" t="s">
        <v>359</v>
      </c>
      <c r="K66" s="15"/>
      <c r="L66" s="84">
        <v>2249</v>
      </c>
      <c r="M66" s="92">
        <v>2799</v>
      </c>
      <c r="N66" s="17">
        <v>24.4553134726545</v>
      </c>
      <c r="O66" s="92">
        <v>109</v>
      </c>
      <c r="P66" s="92">
        <v>120</v>
      </c>
      <c r="Q66" s="92">
        <v>148</v>
      </c>
      <c r="R66" s="92">
        <v>172</v>
      </c>
      <c r="S66" s="100"/>
      <c r="T66" s="100"/>
      <c r="U66" s="100"/>
      <c r="V66" s="100"/>
      <c r="W66" s="100"/>
      <c r="X66" s="100"/>
    </row>
    <row r="67" spans="1:24" s="20" customFormat="1" ht="12.75" customHeight="1">
      <c r="A67" s="217" t="s">
        <v>328</v>
      </c>
      <c r="B67" s="217" t="s">
        <v>328</v>
      </c>
      <c r="C67" s="217" t="s">
        <v>328</v>
      </c>
      <c r="D67" s="217" t="s">
        <v>328</v>
      </c>
      <c r="E67" s="217" t="s">
        <v>328</v>
      </c>
      <c r="F67" s="217" t="s">
        <v>328</v>
      </c>
      <c r="G67" s="217" t="s">
        <v>328</v>
      </c>
      <c r="H67" s="217" t="s">
        <v>328</v>
      </c>
      <c r="I67" s="217" t="s">
        <v>328</v>
      </c>
      <c r="J67" s="161" t="s">
        <v>359</v>
      </c>
      <c r="K67" s="59" t="s">
        <v>1</v>
      </c>
      <c r="L67" s="84">
        <v>300</v>
      </c>
      <c r="M67" s="92">
        <v>299</v>
      </c>
      <c r="N67" s="17">
        <v>-0.333333333333333</v>
      </c>
      <c r="O67" s="92">
        <v>0</v>
      </c>
      <c r="P67" s="92">
        <v>0</v>
      </c>
      <c r="Q67" s="92">
        <v>0</v>
      </c>
      <c r="R67" s="92">
        <v>0</v>
      </c>
      <c r="S67" s="100"/>
      <c r="T67" s="100"/>
      <c r="U67" s="100"/>
      <c r="V67" s="100"/>
      <c r="W67" s="100"/>
      <c r="X67" s="100"/>
    </row>
    <row r="68" spans="1:24" ht="12.75" customHeight="1">
      <c r="A68" s="212" t="s">
        <v>415</v>
      </c>
      <c r="B68" s="212" t="s">
        <v>329</v>
      </c>
      <c r="C68" s="212" t="s">
        <v>329</v>
      </c>
      <c r="D68" s="212" t="s">
        <v>329</v>
      </c>
      <c r="E68" s="212" t="s">
        <v>329</v>
      </c>
      <c r="F68" s="212" t="s">
        <v>329</v>
      </c>
      <c r="G68" s="212" t="s">
        <v>329</v>
      </c>
      <c r="H68" s="212" t="s">
        <v>329</v>
      </c>
      <c r="I68" s="212" t="s">
        <v>329</v>
      </c>
      <c r="J68" s="161" t="s">
        <v>359</v>
      </c>
      <c r="K68" s="15"/>
      <c r="L68" s="84">
        <v>343</v>
      </c>
      <c r="M68" s="92">
        <v>345</v>
      </c>
      <c r="N68" s="17">
        <v>0.583090379008746</v>
      </c>
      <c r="O68" s="92">
        <v>10</v>
      </c>
      <c r="P68" s="92">
        <v>26</v>
      </c>
      <c r="Q68" s="92">
        <v>11</v>
      </c>
      <c r="R68" s="92">
        <v>17</v>
      </c>
      <c r="S68" s="100"/>
      <c r="T68" s="100"/>
      <c r="U68" s="100"/>
      <c r="V68" s="100"/>
      <c r="W68" s="100"/>
      <c r="X68" s="100"/>
    </row>
    <row r="69" spans="1:24" ht="12.75" customHeight="1">
      <c r="A69" s="216" t="s">
        <v>330</v>
      </c>
      <c r="B69" s="216"/>
      <c r="C69" s="216"/>
      <c r="D69" s="216"/>
      <c r="E69" s="216"/>
      <c r="F69" s="216"/>
      <c r="G69" s="216"/>
      <c r="H69" s="216"/>
      <c r="I69" s="216"/>
      <c r="J69" s="161" t="s">
        <v>359</v>
      </c>
      <c r="K69" s="15"/>
      <c r="L69" s="84">
        <v>3436</v>
      </c>
      <c r="M69" s="92">
        <v>3634</v>
      </c>
      <c r="N69" s="17">
        <v>5.76251455180442</v>
      </c>
      <c r="O69" s="92">
        <v>49</v>
      </c>
      <c r="P69" s="92">
        <v>6</v>
      </c>
      <c r="Q69" s="92">
        <v>219</v>
      </c>
      <c r="R69" s="92">
        <v>112</v>
      </c>
      <c r="S69" s="100"/>
      <c r="T69" s="100"/>
      <c r="U69" s="100"/>
      <c r="V69" s="100"/>
      <c r="W69" s="100"/>
      <c r="X69" s="100"/>
    </row>
    <row r="70" spans="1:24" ht="12.75" customHeight="1">
      <c r="A70" s="217" t="s">
        <v>331</v>
      </c>
      <c r="B70" s="217" t="s">
        <v>331</v>
      </c>
      <c r="C70" s="217" t="s">
        <v>331</v>
      </c>
      <c r="D70" s="217" t="s">
        <v>331</v>
      </c>
      <c r="E70" s="217" t="s">
        <v>331</v>
      </c>
      <c r="F70" s="217" t="s">
        <v>331</v>
      </c>
      <c r="G70" s="217" t="s">
        <v>331</v>
      </c>
      <c r="H70" s="217" t="s">
        <v>331</v>
      </c>
      <c r="I70" s="217" t="s">
        <v>331</v>
      </c>
      <c r="J70" s="161" t="s">
        <v>359</v>
      </c>
      <c r="K70" s="15"/>
      <c r="L70" s="84">
        <v>514</v>
      </c>
      <c r="M70" s="92">
        <v>590</v>
      </c>
      <c r="N70" s="17">
        <v>14.7859922178988</v>
      </c>
      <c r="O70" s="92">
        <v>52</v>
      </c>
      <c r="P70" s="92">
        <v>0</v>
      </c>
      <c r="Q70" s="92">
        <v>61</v>
      </c>
      <c r="R70" s="92">
        <v>0</v>
      </c>
      <c r="S70" s="100"/>
      <c r="T70" s="100"/>
      <c r="U70" s="100"/>
      <c r="V70" s="100"/>
      <c r="W70" s="100"/>
      <c r="X70" s="100"/>
    </row>
    <row r="71" spans="1:24" ht="12.75" customHeight="1">
      <c r="A71" s="217" t="s">
        <v>341</v>
      </c>
      <c r="B71" s="217"/>
      <c r="C71" s="217"/>
      <c r="D71" s="217"/>
      <c r="E71" s="217"/>
      <c r="F71" s="217"/>
      <c r="G71" s="217"/>
      <c r="H71" s="217"/>
      <c r="I71" s="217"/>
      <c r="J71" s="161" t="s">
        <v>359</v>
      </c>
      <c r="K71" s="15"/>
      <c r="L71" s="84">
        <v>2310</v>
      </c>
      <c r="M71" s="92">
        <v>2299</v>
      </c>
      <c r="N71" s="17">
        <v>-0.476190476190476</v>
      </c>
      <c r="O71" s="92">
        <v>89</v>
      </c>
      <c r="P71" s="92">
        <v>66</v>
      </c>
      <c r="Q71" s="92">
        <v>154</v>
      </c>
      <c r="R71" s="92">
        <v>106</v>
      </c>
      <c r="S71" s="100"/>
      <c r="T71" s="100"/>
      <c r="U71" s="100"/>
      <c r="V71" s="100"/>
      <c r="W71" s="100"/>
      <c r="X71" s="100"/>
    </row>
    <row r="72" spans="1:24" ht="12.75" customHeight="1">
      <c r="A72" s="217" t="s">
        <v>332</v>
      </c>
      <c r="B72" s="217" t="s">
        <v>332</v>
      </c>
      <c r="C72" s="217" t="s">
        <v>332</v>
      </c>
      <c r="D72" s="217" t="s">
        <v>332</v>
      </c>
      <c r="E72" s="217" t="s">
        <v>332</v>
      </c>
      <c r="F72" s="217" t="s">
        <v>332</v>
      </c>
      <c r="G72" s="217" t="s">
        <v>332</v>
      </c>
      <c r="H72" s="217" t="s">
        <v>332</v>
      </c>
      <c r="I72" s="217" t="s">
        <v>332</v>
      </c>
      <c r="J72" s="161" t="s">
        <v>359</v>
      </c>
      <c r="K72" s="43"/>
      <c r="L72" s="84">
        <v>774</v>
      </c>
      <c r="M72" s="92">
        <v>719</v>
      </c>
      <c r="N72" s="17">
        <v>-7.10594315245478</v>
      </c>
      <c r="O72" s="92">
        <v>35</v>
      </c>
      <c r="P72" s="92">
        <v>28</v>
      </c>
      <c r="Q72" s="92">
        <v>84</v>
      </c>
      <c r="R72" s="92">
        <v>56</v>
      </c>
      <c r="S72" s="100"/>
      <c r="T72" s="100"/>
      <c r="U72" s="100"/>
      <c r="V72" s="100"/>
      <c r="W72" s="100"/>
      <c r="X72" s="100"/>
    </row>
    <row r="73" spans="1:24" ht="12.75" customHeight="1">
      <c r="A73" s="217" t="s">
        <v>333</v>
      </c>
      <c r="B73" s="217"/>
      <c r="C73" s="217"/>
      <c r="D73" s="217"/>
      <c r="E73" s="217"/>
      <c r="F73" s="217"/>
      <c r="G73" s="217"/>
      <c r="H73" s="217"/>
      <c r="I73" s="217"/>
      <c r="J73" s="161" t="s">
        <v>359</v>
      </c>
      <c r="K73" s="43"/>
      <c r="L73" s="40">
        <v>616</v>
      </c>
      <c r="M73" s="92">
        <v>564</v>
      </c>
      <c r="N73" s="17">
        <v>-8.44155844155844</v>
      </c>
      <c r="O73" s="92">
        <v>17</v>
      </c>
      <c r="P73" s="92">
        <v>21</v>
      </c>
      <c r="Q73" s="92">
        <v>17</v>
      </c>
      <c r="R73" s="92">
        <v>24</v>
      </c>
      <c r="S73" s="100"/>
      <c r="T73" s="100"/>
      <c r="U73" s="100"/>
      <c r="V73" s="100"/>
      <c r="W73" s="100"/>
      <c r="X73" s="100"/>
    </row>
    <row r="74" spans="1:24" ht="12.75" customHeight="1">
      <c r="A74" s="217" t="s">
        <v>334</v>
      </c>
      <c r="B74" s="217" t="s">
        <v>334</v>
      </c>
      <c r="C74" s="217" t="s">
        <v>334</v>
      </c>
      <c r="D74" s="217" t="s">
        <v>334</v>
      </c>
      <c r="E74" s="217" t="s">
        <v>334</v>
      </c>
      <c r="F74" s="217" t="s">
        <v>334</v>
      </c>
      <c r="G74" s="217" t="s">
        <v>334</v>
      </c>
      <c r="H74" s="217" t="s">
        <v>334</v>
      </c>
      <c r="I74" s="217" t="s">
        <v>334</v>
      </c>
      <c r="J74" s="161" t="s">
        <v>359</v>
      </c>
      <c r="K74" s="43"/>
      <c r="L74" s="84">
        <v>512</v>
      </c>
      <c r="M74" s="92">
        <v>577</v>
      </c>
      <c r="N74" s="17">
        <v>12.6953125</v>
      </c>
      <c r="O74" s="92">
        <v>41</v>
      </c>
      <c r="P74" s="92">
        <v>29</v>
      </c>
      <c r="Q74" s="92">
        <v>49</v>
      </c>
      <c r="R74" s="92">
        <v>30</v>
      </c>
      <c r="S74" s="100"/>
      <c r="T74" s="100"/>
      <c r="U74" s="100"/>
      <c r="V74" s="100"/>
      <c r="W74" s="100"/>
      <c r="X74" s="100"/>
    </row>
    <row r="75" spans="1:24" ht="12.75" customHeight="1">
      <c r="A75" s="217" t="s">
        <v>335</v>
      </c>
      <c r="B75" s="217"/>
      <c r="C75" s="217"/>
      <c r="D75" s="217"/>
      <c r="E75" s="217"/>
      <c r="F75" s="217"/>
      <c r="G75" s="217"/>
      <c r="H75" s="217"/>
      <c r="I75" s="217"/>
      <c r="J75" s="161" t="s">
        <v>359</v>
      </c>
      <c r="K75" s="42"/>
      <c r="L75" s="40">
        <v>312</v>
      </c>
      <c r="M75" s="92">
        <v>313</v>
      </c>
      <c r="N75" s="17">
        <v>0.320512820512821</v>
      </c>
      <c r="O75" s="92">
        <v>0</v>
      </c>
      <c r="P75" s="92">
        <v>16</v>
      </c>
      <c r="Q75" s="92">
        <v>8</v>
      </c>
      <c r="R75" s="92">
        <v>29</v>
      </c>
      <c r="S75" s="100"/>
      <c r="T75" s="100"/>
      <c r="U75" s="100"/>
      <c r="V75" s="100"/>
      <c r="W75" s="100"/>
      <c r="X75" s="100"/>
    </row>
    <row r="76" spans="1:24" ht="12.75" customHeight="1">
      <c r="A76" s="213" t="s">
        <v>336</v>
      </c>
      <c r="B76" s="213" t="s">
        <v>336</v>
      </c>
      <c r="C76" s="213" t="s">
        <v>336</v>
      </c>
      <c r="D76" s="213" t="s">
        <v>336</v>
      </c>
      <c r="E76" s="213" t="s">
        <v>336</v>
      </c>
      <c r="F76" s="213" t="s">
        <v>336</v>
      </c>
      <c r="G76" s="213" t="s">
        <v>336</v>
      </c>
      <c r="H76" s="213" t="s">
        <v>336</v>
      </c>
      <c r="I76" s="213" t="s">
        <v>336</v>
      </c>
      <c r="J76" s="161" t="s">
        <v>359</v>
      </c>
      <c r="K76" s="43"/>
      <c r="L76" s="40">
        <v>205</v>
      </c>
      <c r="M76" s="92">
        <v>224</v>
      </c>
      <c r="N76" s="17">
        <v>9.26829268292683</v>
      </c>
      <c r="O76" s="92">
        <v>3</v>
      </c>
      <c r="P76" s="92">
        <v>1</v>
      </c>
      <c r="Q76" s="92">
        <v>3</v>
      </c>
      <c r="R76" s="92">
        <v>2</v>
      </c>
      <c r="S76" s="100"/>
      <c r="T76" s="100"/>
      <c r="U76" s="100"/>
      <c r="V76" s="100"/>
      <c r="W76" s="100"/>
      <c r="X76" s="100"/>
    </row>
    <row r="77" spans="1:24" s="20" customFormat="1" ht="12.75" customHeight="1">
      <c r="A77" s="217" t="s">
        <v>337</v>
      </c>
      <c r="B77" s="217" t="s">
        <v>337</v>
      </c>
      <c r="C77" s="217" t="s">
        <v>337</v>
      </c>
      <c r="D77" s="217" t="s">
        <v>337</v>
      </c>
      <c r="E77" s="217" t="s">
        <v>337</v>
      </c>
      <c r="F77" s="217" t="s">
        <v>337</v>
      </c>
      <c r="G77" s="217" t="s">
        <v>337</v>
      </c>
      <c r="H77" s="217" t="s">
        <v>337</v>
      </c>
      <c r="I77" s="217" t="s">
        <v>337</v>
      </c>
      <c r="J77" s="161" t="s">
        <v>359</v>
      </c>
      <c r="K77" s="43"/>
      <c r="L77" s="84">
        <v>210</v>
      </c>
      <c r="M77" s="92">
        <v>193</v>
      </c>
      <c r="N77" s="17">
        <v>-8.09523809523809</v>
      </c>
      <c r="O77" s="92">
        <v>0</v>
      </c>
      <c r="P77" s="92">
        <v>0</v>
      </c>
      <c r="Q77" s="92">
        <v>0</v>
      </c>
      <c r="R77" s="92">
        <v>1</v>
      </c>
      <c r="S77" s="100"/>
      <c r="T77" s="100"/>
      <c r="U77" s="100"/>
      <c r="V77" s="100"/>
      <c r="W77" s="100"/>
      <c r="X77" s="100"/>
    </row>
    <row r="78" spans="1:24" ht="12.75" customHeight="1">
      <c r="A78" s="216" t="s">
        <v>409</v>
      </c>
      <c r="B78" s="216"/>
      <c r="C78" s="216"/>
      <c r="D78" s="216"/>
      <c r="E78" s="216"/>
      <c r="F78" s="216"/>
      <c r="G78" s="216"/>
      <c r="H78" s="216"/>
      <c r="I78" s="216"/>
      <c r="J78" s="161" t="s">
        <v>359</v>
      </c>
      <c r="K78" s="43"/>
      <c r="L78" s="40">
        <v>46</v>
      </c>
      <c r="M78" s="92">
        <v>35</v>
      </c>
      <c r="N78" s="17">
        <v>-23.9130434782609</v>
      </c>
      <c r="O78" s="92">
        <v>0</v>
      </c>
      <c r="P78" s="92">
        <v>0</v>
      </c>
      <c r="Q78" s="92">
        <v>0</v>
      </c>
      <c r="R78" s="92">
        <v>0</v>
      </c>
      <c r="S78" s="100"/>
      <c r="T78" s="100"/>
      <c r="U78" s="100"/>
      <c r="V78" s="100"/>
      <c r="W78" s="100"/>
      <c r="X78" s="100"/>
    </row>
    <row r="79" spans="1:24" ht="12.75" customHeight="1">
      <c r="A79" s="214" t="s">
        <v>481</v>
      </c>
      <c r="B79" s="214"/>
      <c r="C79" s="214"/>
      <c r="D79" s="214"/>
      <c r="E79" s="214"/>
      <c r="F79" s="214"/>
      <c r="G79" s="214"/>
      <c r="H79" s="214"/>
      <c r="I79" s="214"/>
      <c r="J79" s="161" t="s">
        <v>359</v>
      </c>
      <c r="K79" s="43"/>
      <c r="L79" s="84">
        <v>0</v>
      </c>
      <c r="M79" s="92">
        <v>325</v>
      </c>
      <c r="N79" s="17" t="s">
        <v>419</v>
      </c>
      <c r="O79" s="92">
        <v>0</v>
      </c>
      <c r="P79" s="92">
        <v>27</v>
      </c>
      <c r="Q79" s="92">
        <v>0</v>
      </c>
      <c r="R79" s="92">
        <v>41</v>
      </c>
      <c r="S79" s="100"/>
      <c r="T79" s="100"/>
      <c r="U79" s="100"/>
      <c r="V79" s="100"/>
      <c r="W79" s="100"/>
      <c r="X79" s="100"/>
    </row>
    <row r="80" spans="1:22" ht="21.6" customHeight="1">
      <c r="A80" s="220" t="s">
        <v>23</v>
      </c>
      <c r="B80" s="220"/>
      <c r="C80" s="220"/>
      <c r="D80" s="220"/>
      <c r="E80" s="220"/>
      <c r="F80" s="220"/>
      <c r="G80" s="220"/>
      <c r="H80" s="220"/>
      <c r="I80" s="220"/>
      <c r="J80" s="220"/>
      <c r="K80" s="220"/>
      <c r="L80" s="220"/>
      <c r="M80" s="220"/>
      <c r="N80" s="220"/>
      <c r="O80" s="220"/>
      <c r="P80" s="220"/>
      <c r="Q80" s="220"/>
      <c r="R80" s="220"/>
      <c r="S80" s="11"/>
      <c r="T80" s="11"/>
      <c r="U80" s="11"/>
      <c r="V80" s="11"/>
    </row>
    <row r="81" spans="1:18" ht="12.75" customHeight="1">
      <c r="A81" s="221" t="s">
        <v>360</v>
      </c>
      <c r="B81" s="221"/>
      <c r="C81" s="221"/>
      <c r="D81" s="221"/>
      <c r="E81" s="221"/>
      <c r="F81" s="221"/>
      <c r="G81" s="221"/>
      <c r="H81" s="221"/>
      <c r="I81" s="221"/>
      <c r="J81" s="161" t="s">
        <v>356</v>
      </c>
      <c r="K81" s="15"/>
      <c r="L81" s="83">
        <v>5511</v>
      </c>
      <c r="M81" s="91">
        <v>4888</v>
      </c>
      <c r="N81" s="13">
        <v>-11.3046634004718</v>
      </c>
      <c r="O81" s="91">
        <v>193</v>
      </c>
      <c r="P81" s="91">
        <v>191</v>
      </c>
      <c r="Q81" s="91">
        <v>237</v>
      </c>
      <c r="R81" s="91">
        <v>235</v>
      </c>
    </row>
    <row r="82" spans="1:11" ht="12.75" customHeight="1">
      <c r="A82" s="12"/>
      <c r="B82" s="219"/>
      <c r="C82" s="219"/>
      <c r="D82" s="219"/>
      <c r="E82" s="219"/>
      <c r="F82" s="219"/>
      <c r="G82" s="219"/>
      <c r="H82" s="219"/>
      <c r="I82" s="219"/>
      <c r="J82" s="137"/>
      <c r="K82" s="43" t="s">
        <v>1</v>
      </c>
    </row>
    <row r="83" spans="1:18" ht="6" customHeight="1">
      <c r="A83" s="218" t="s">
        <v>5</v>
      </c>
      <c r="B83" s="218"/>
      <c r="C83" s="218"/>
      <c r="D83" s="218"/>
      <c r="E83" s="218"/>
      <c r="F83" s="218"/>
      <c r="G83" s="218"/>
      <c r="H83" s="218"/>
      <c r="I83" s="218"/>
      <c r="J83" s="8"/>
      <c r="K83" s="85"/>
      <c r="L83" s="21"/>
      <c r="M83" s="22"/>
      <c r="N83" s="23"/>
      <c r="O83" s="23"/>
      <c r="P83" s="24"/>
      <c r="Q83" s="23"/>
      <c r="R83" s="24"/>
    </row>
    <row r="84" spans="1:18" ht="77.25" customHeight="1">
      <c r="A84" s="236" t="s">
        <v>416</v>
      </c>
      <c r="B84" s="236"/>
      <c r="C84" s="236"/>
      <c r="D84" s="236"/>
      <c r="E84" s="236"/>
      <c r="F84" s="236"/>
      <c r="G84" s="236"/>
      <c r="H84" s="236"/>
      <c r="I84" s="236"/>
      <c r="J84" s="236"/>
      <c r="K84" s="236"/>
      <c r="L84" s="236"/>
      <c r="M84" s="236"/>
      <c r="N84" s="236"/>
      <c r="O84" s="236"/>
      <c r="P84" s="236"/>
      <c r="Q84" s="236"/>
      <c r="R84" s="236"/>
    </row>
  </sheetData>
  <mergeCells count="88">
    <mergeCell ref="A27:I27"/>
    <mergeCell ref="A16:R16"/>
    <mergeCell ref="A24:I24"/>
    <mergeCell ref="A22:I22"/>
    <mergeCell ref="A23:I23"/>
    <mergeCell ref="A1:R1"/>
    <mergeCell ref="L3:R3"/>
    <mergeCell ref="L4:N5"/>
    <mergeCell ref="O4:R4"/>
    <mergeCell ref="O5:P5"/>
    <mergeCell ref="A17:J17"/>
    <mergeCell ref="A11:J11"/>
    <mergeCell ref="A9:J9"/>
    <mergeCell ref="A10:J10"/>
    <mergeCell ref="B13:J13"/>
    <mergeCell ref="A26:I26"/>
    <mergeCell ref="J3:K7"/>
    <mergeCell ref="B15:J15"/>
    <mergeCell ref="B12:J12"/>
    <mergeCell ref="A25:I25"/>
    <mergeCell ref="A84:R84"/>
    <mergeCell ref="A29:I29"/>
    <mergeCell ref="A30:R30"/>
    <mergeCell ref="A31:J31"/>
    <mergeCell ref="B14:J14"/>
    <mergeCell ref="A20:I20"/>
    <mergeCell ref="A21:I21"/>
    <mergeCell ref="O6:R6"/>
    <mergeCell ref="A3:I7"/>
    <mergeCell ref="Q5:R5"/>
    <mergeCell ref="L6:M6"/>
    <mergeCell ref="N6:N7"/>
    <mergeCell ref="A51:I51"/>
    <mergeCell ref="A49:I49"/>
    <mergeCell ref="A8:R8"/>
    <mergeCell ref="A18:I18"/>
    <mergeCell ref="A19:I19"/>
    <mergeCell ref="A40:I40"/>
    <mergeCell ref="A44:R44"/>
    <mergeCell ref="A32:I32"/>
    <mergeCell ref="A33:I33"/>
    <mergeCell ref="A34:R34"/>
    <mergeCell ref="A46:I46"/>
    <mergeCell ref="A38:I38"/>
    <mergeCell ref="A36:I36"/>
    <mergeCell ref="A37:I37"/>
    <mergeCell ref="A39:I39"/>
    <mergeCell ref="A45:J45"/>
    <mergeCell ref="A61:I61"/>
    <mergeCell ref="A28:I28"/>
    <mergeCell ref="A52:I52"/>
    <mergeCell ref="A35:J35"/>
    <mergeCell ref="A48:I48"/>
    <mergeCell ref="A41:I41"/>
    <mergeCell ref="A42:I42"/>
    <mergeCell ref="A43:I43"/>
    <mergeCell ref="A47:I47"/>
    <mergeCell ref="A50:I50"/>
    <mergeCell ref="A81:I81"/>
    <mergeCell ref="A53:I53"/>
    <mergeCell ref="A69:I69"/>
    <mergeCell ref="A72:I72"/>
    <mergeCell ref="A74:I74"/>
    <mergeCell ref="A70:I70"/>
    <mergeCell ref="A54:I54"/>
    <mergeCell ref="A55:I55"/>
    <mergeCell ref="A56:I56"/>
    <mergeCell ref="A64:I64"/>
    <mergeCell ref="A67:I67"/>
    <mergeCell ref="A62:I62"/>
    <mergeCell ref="A83:I83"/>
    <mergeCell ref="B82:I82"/>
    <mergeCell ref="A77:I77"/>
    <mergeCell ref="A80:R80"/>
    <mergeCell ref="A71:I71"/>
    <mergeCell ref="A73:I73"/>
    <mergeCell ref="A75:I75"/>
    <mergeCell ref="A78:I78"/>
    <mergeCell ref="A68:I68"/>
    <mergeCell ref="A76:I76"/>
    <mergeCell ref="A79:I79"/>
    <mergeCell ref="A66:I66"/>
    <mergeCell ref="A63:I63"/>
    <mergeCell ref="A57:I57"/>
    <mergeCell ref="A58:I58"/>
    <mergeCell ref="A59:I59"/>
    <mergeCell ref="A60:I60"/>
    <mergeCell ref="A65:I65"/>
  </mergeCells>
  <hyperlinks>
    <hyperlink ref="S1" location="Inhaltsverzeichnis!A1" tooltip="Vorbemerkungen" display="Inhaltsverzeichnis"/>
  </hyperlinks>
  <printOptions/>
  <pageMargins left="0.5118110236220472" right="0.5118110236220472" top="0.5905511811023623" bottom="0.7874015748031497" header="0.31496062992125984" footer="0.31496062992125984"/>
  <pageSetup horizontalDpi="600" verticalDpi="600" orientation="portrait" paperSize="9" r:id="rId1"/>
  <headerFooter>
    <oddFooter>&amp;C&amp;8-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S74"/>
  <sheetViews>
    <sheetView workbookViewId="0" topLeftCell="A1">
      <selection activeCell="M1" sqref="M1"/>
    </sheetView>
  </sheetViews>
  <sheetFormatPr defaultColWidth="11.421875" defaultRowHeight="12.75"/>
  <cols>
    <col min="1" max="1" width="1.57421875" style="20" customWidth="1"/>
    <col min="2" max="2" width="1.8515625" style="20" customWidth="1"/>
    <col min="3" max="3" width="2.57421875" style="20" customWidth="1"/>
    <col min="4" max="4" width="35.421875" style="20" customWidth="1"/>
    <col min="5" max="5" width="0.9921875" style="20" customWidth="1"/>
    <col min="6" max="12" width="8.7109375" style="20" customWidth="1"/>
    <col min="13" max="16384" width="11.421875" style="20" customWidth="1"/>
  </cols>
  <sheetData>
    <row r="1" spans="1:19" ht="14.25" customHeight="1">
      <c r="A1" s="248" t="s">
        <v>239</v>
      </c>
      <c r="B1" s="248"/>
      <c r="C1" s="248"/>
      <c r="D1" s="248"/>
      <c r="E1" s="248"/>
      <c r="F1" s="248"/>
      <c r="G1" s="248"/>
      <c r="H1" s="248"/>
      <c r="I1" s="248"/>
      <c r="J1" s="248"/>
      <c r="K1" s="248"/>
      <c r="L1" s="248"/>
      <c r="M1" s="191" t="s">
        <v>34</v>
      </c>
      <c r="S1" s="191"/>
    </row>
    <row r="2" spans="1:12" ht="15" customHeight="1">
      <c r="A2" s="249" t="s">
        <v>411</v>
      </c>
      <c r="B2" s="249"/>
      <c r="C2" s="249"/>
      <c r="D2" s="249"/>
      <c r="E2" s="249"/>
      <c r="F2" s="249"/>
      <c r="G2" s="249"/>
      <c r="H2" s="249"/>
      <c r="I2" s="249"/>
      <c r="J2" s="249"/>
      <c r="K2" s="249"/>
      <c r="L2" s="249"/>
    </row>
    <row r="3" spans="1:12" ht="8.25" customHeight="1">
      <c r="A3" s="150"/>
      <c r="B3" s="150"/>
      <c r="C3" s="63"/>
      <c r="D3" s="150"/>
      <c r="E3" s="150"/>
      <c r="F3" s="150"/>
      <c r="G3" s="150"/>
      <c r="H3" s="150"/>
      <c r="I3" s="150"/>
      <c r="J3" s="150"/>
      <c r="K3" s="150"/>
      <c r="L3" s="150"/>
    </row>
    <row r="4" spans="1:12" ht="12.75" customHeight="1">
      <c r="A4" s="250" t="s">
        <v>16</v>
      </c>
      <c r="B4" s="250"/>
      <c r="C4" s="250"/>
      <c r="D4" s="250"/>
      <c r="E4" s="231"/>
      <c r="F4" s="253" t="s">
        <v>6</v>
      </c>
      <c r="G4" s="254"/>
      <c r="H4" s="254"/>
      <c r="I4" s="254"/>
      <c r="J4" s="254"/>
      <c r="K4" s="254"/>
      <c r="L4" s="254"/>
    </row>
    <row r="5" spans="1:12" ht="12.75" customHeight="1">
      <c r="A5" s="251"/>
      <c r="B5" s="251"/>
      <c r="C5" s="251"/>
      <c r="D5" s="251"/>
      <c r="E5" s="233"/>
      <c r="F5" s="255" t="s">
        <v>0</v>
      </c>
      <c r="G5" s="256"/>
      <c r="H5" s="259" t="s">
        <v>3</v>
      </c>
      <c r="I5" s="253" t="s">
        <v>70</v>
      </c>
      <c r="J5" s="254"/>
      <c r="K5" s="254"/>
      <c r="L5" s="254"/>
    </row>
    <row r="6" spans="1:12" ht="13.5" customHeight="1">
      <c r="A6" s="251"/>
      <c r="B6" s="251"/>
      <c r="C6" s="251"/>
      <c r="D6" s="251"/>
      <c r="E6" s="233"/>
      <c r="F6" s="257"/>
      <c r="G6" s="258"/>
      <c r="H6" s="260"/>
      <c r="I6" s="253" t="s">
        <v>91</v>
      </c>
      <c r="J6" s="254"/>
      <c r="K6" s="253" t="s">
        <v>89</v>
      </c>
      <c r="L6" s="254"/>
    </row>
    <row r="7" spans="1:13" ht="15.95" customHeight="1">
      <c r="A7" s="252"/>
      <c r="B7" s="252"/>
      <c r="C7" s="252"/>
      <c r="D7" s="252"/>
      <c r="E7" s="235"/>
      <c r="F7" s="87">
        <v>2021</v>
      </c>
      <c r="G7" s="87">
        <v>2022</v>
      </c>
      <c r="H7" s="261"/>
      <c r="I7" s="87">
        <v>2021</v>
      </c>
      <c r="J7" s="87">
        <v>2022</v>
      </c>
      <c r="K7" s="87">
        <v>2021</v>
      </c>
      <c r="L7" s="87">
        <v>2022</v>
      </c>
      <c r="M7" s="96"/>
    </row>
    <row r="8" spans="1:12" ht="24.75" customHeight="1">
      <c r="A8" s="263" t="s">
        <v>168</v>
      </c>
      <c r="B8" s="263"/>
      <c r="C8" s="263"/>
      <c r="D8" s="263"/>
      <c r="E8" s="263"/>
      <c r="F8" s="263"/>
      <c r="G8" s="263"/>
      <c r="H8" s="263"/>
      <c r="I8" s="263"/>
      <c r="J8" s="263"/>
      <c r="K8" s="263"/>
      <c r="L8" s="263"/>
    </row>
    <row r="9" spans="1:12" ht="12.75" customHeight="1">
      <c r="A9" s="212" t="s">
        <v>247</v>
      </c>
      <c r="B9" s="212"/>
      <c r="C9" s="212"/>
      <c r="D9" s="212"/>
      <c r="E9" s="114"/>
      <c r="F9" s="115"/>
      <c r="G9" s="116"/>
      <c r="H9" s="116"/>
      <c r="I9" s="116"/>
      <c r="J9" s="116"/>
      <c r="L9" s="116"/>
    </row>
    <row r="10" spans="1:12" ht="12.75" customHeight="1">
      <c r="A10" s="145"/>
      <c r="B10" s="217" t="s">
        <v>248</v>
      </c>
      <c r="C10" s="217"/>
      <c r="D10" s="217"/>
      <c r="E10" s="42" t="s">
        <v>1</v>
      </c>
      <c r="F10" s="84">
        <v>202055</v>
      </c>
      <c r="G10" s="92">
        <v>200539</v>
      </c>
      <c r="H10" s="17">
        <v>-0.750290762416174</v>
      </c>
      <c r="I10" s="92">
        <v>5697</v>
      </c>
      <c r="J10" s="92">
        <v>5300</v>
      </c>
      <c r="K10" s="92">
        <v>15111</v>
      </c>
      <c r="L10" s="92">
        <v>14275</v>
      </c>
    </row>
    <row r="11" spans="1:12" ht="12.75" customHeight="1">
      <c r="A11" s="212" t="s">
        <v>32</v>
      </c>
      <c r="B11" s="212"/>
      <c r="C11" s="212"/>
      <c r="D11" s="94" t="s">
        <v>169</v>
      </c>
      <c r="E11" s="42" t="s">
        <v>1</v>
      </c>
      <c r="F11" s="84">
        <v>24353</v>
      </c>
      <c r="G11" s="92">
        <v>23501</v>
      </c>
      <c r="H11" s="17">
        <v>-3.49854227405248</v>
      </c>
      <c r="I11" s="92">
        <v>939</v>
      </c>
      <c r="J11" s="92">
        <v>1061</v>
      </c>
      <c r="K11" s="92">
        <v>2562</v>
      </c>
      <c r="L11" s="92">
        <v>2887</v>
      </c>
    </row>
    <row r="12" spans="1:12" ht="12.75" customHeight="1">
      <c r="A12" s="145"/>
      <c r="B12" s="145"/>
      <c r="C12" s="25"/>
      <c r="D12" s="94" t="s">
        <v>249</v>
      </c>
      <c r="E12" s="42" t="s">
        <v>1</v>
      </c>
      <c r="F12" s="84">
        <v>1752</v>
      </c>
      <c r="G12" s="92">
        <v>1723</v>
      </c>
      <c r="H12" s="17">
        <v>-1.65525114155251</v>
      </c>
      <c r="I12" s="92">
        <v>1</v>
      </c>
      <c r="J12" s="92">
        <v>13</v>
      </c>
      <c r="K12" s="92">
        <v>8</v>
      </c>
      <c r="L12" s="92">
        <v>24</v>
      </c>
    </row>
    <row r="13" spans="1:12" ht="12.75" customHeight="1">
      <c r="A13" s="145"/>
      <c r="B13" s="145"/>
      <c r="C13" s="25"/>
      <c r="D13" s="94" t="s">
        <v>250</v>
      </c>
      <c r="E13" s="42" t="s">
        <v>1</v>
      </c>
      <c r="F13" s="84">
        <v>69385</v>
      </c>
      <c r="G13" s="92">
        <v>67035</v>
      </c>
      <c r="H13" s="17">
        <v>-3.38689918570296</v>
      </c>
      <c r="I13" s="92">
        <v>1745</v>
      </c>
      <c r="J13" s="92">
        <v>1184</v>
      </c>
      <c r="K13" s="92">
        <v>3990</v>
      </c>
      <c r="L13" s="92">
        <v>3045</v>
      </c>
    </row>
    <row r="14" spans="1:12" ht="12.75" customHeight="1">
      <c r="A14" s="145"/>
      <c r="B14" s="145"/>
      <c r="C14" s="25"/>
      <c r="D14" s="94" t="s">
        <v>251</v>
      </c>
      <c r="E14" s="118"/>
      <c r="F14" s="84">
        <v>31136</v>
      </c>
      <c r="G14" s="92">
        <v>31470</v>
      </c>
      <c r="H14" s="17">
        <v>1.07271325796506</v>
      </c>
      <c r="I14" s="92">
        <v>1053</v>
      </c>
      <c r="J14" s="92">
        <v>926</v>
      </c>
      <c r="K14" s="92">
        <v>2793</v>
      </c>
      <c r="L14" s="92">
        <v>2589</v>
      </c>
    </row>
    <row r="15" spans="1:12" ht="12.75" customHeight="1">
      <c r="A15" s="145"/>
      <c r="B15" s="145"/>
      <c r="C15" s="25"/>
      <c r="D15" s="94" t="s">
        <v>252</v>
      </c>
      <c r="E15" s="42" t="s">
        <v>1</v>
      </c>
      <c r="F15" s="84">
        <v>19352</v>
      </c>
      <c r="G15" s="92">
        <v>19787</v>
      </c>
      <c r="H15" s="17">
        <v>2.24782968168665</v>
      </c>
      <c r="I15" s="92">
        <v>516</v>
      </c>
      <c r="J15" s="92">
        <v>513</v>
      </c>
      <c r="K15" s="92">
        <v>1213</v>
      </c>
      <c r="L15" s="92">
        <v>1222</v>
      </c>
    </row>
    <row r="16" spans="1:6" ht="12.75" customHeight="1">
      <c r="A16" s="145"/>
      <c r="B16" s="145"/>
      <c r="C16" s="25"/>
      <c r="D16" s="25" t="s">
        <v>232</v>
      </c>
      <c r="E16" s="42"/>
      <c r="F16" s="152"/>
    </row>
    <row r="17" spans="1:12" ht="12.75" customHeight="1">
      <c r="A17" s="145"/>
      <c r="B17" s="145"/>
      <c r="C17" s="25"/>
      <c r="D17" s="41" t="s">
        <v>253</v>
      </c>
      <c r="E17" s="42" t="s">
        <v>1</v>
      </c>
      <c r="F17" s="84">
        <v>4537</v>
      </c>
      <c r="G17" s="92">
        <v>4503</v>
      </c>
      <c r="H17" s="17">
        <v>-0.749393872603042</v>
      </c>
      <c r="I17" s="92">
        <v>27</v>
      </c>
      <c r="J17" s="92">
        <v>64</v>
      </c>
      <c r="K17" s="92">
        <v>105</v>
      </c>
      <c r="L17" s="92">
        <v>102</v>
      </c>
    </row>
    <row r="18" spans="1:12" ht="12.75" customHeight="1">
      <c r="A18" s="145"/>
      <c r="B18" s="145"/>
      <c r="C18" s="25"/>
      <c r="D18" s="94" t="s">
        <v>254</v>
      </c>
      <c r="E18" s="42" t="s">
        <v>1</v>
      </c>
      <c r="F18" s="84">
        <v>45526</v>
      </c>
      <c r="G18" s="92">
        <v>46647</v>
      </c>
      <c r="H18" s="17">
        <v>2.46232921846857</v>
      </c>
      <c r="I18" s="92">
        <v>1299</v>
      </c>
      <c r="J18" s="92">
        <v>1436</v>
      </c>
      <c r="K18" s="92">
        <v>4002</v>
      </c>
      <c r="L18" s="92">
        <v>4032</v>
      </c>
    </row>
    <row r="19" spans="1:12" ht="12.75" customHeight="1">
      <c r="A19" s="145"/>
      <c r="B19" s="145"/>
      <c r="C19" s="25"/>
      <c r="D19" s="94" t="s">
        <v>255</v>
      </c>
      <c r="E19" s="118"/>
      <c r="F19" s="84">
        <v>19941</v>
      </c>
      <c r="G19" s="92">
        <v>21042</v>
      </c>
      <c r="H19" s="17">
        <v>5.52128779900707</v>
      </c>
      <c r="I19" s="92">
        <v>483</v>
      </c>
      <c r="J19" s="92">
        <v>613</v>
      </c>
      <c r="K19" s="92">
        <v>1701</v>
      </c>
      <c r="L19" s="92">
        <v>1817</v>
      </c>
    </row>
    <row r="20" spans="1:12" ht="12.75" customHeight="1">
      <c r="A20" s="145"/>
      <c r="B20" s="145"/>
      <c r="C20" s="25"/>
      <c r="D20" s="94" t="s">
        <v>17</v>
      </c>
      <c r="E20" s="42" t="s">
        <v>1</v>
      </c>
      <c r="F20" s="84">
        <v>5934</v>
      </c>
      <c r="G20" s="92">
        <v>5806</v>
      </c>
      <c r="H20" s="17">
        <v>-2.15706100438153</v>
      </c>
      <c r="I20" s="92">
        <v>80</v>
      </c>
      <c r="J20" s="92">
        <v>82</v>
      </c>
      <c r="K20" s="92">
        <v>358</v>
      </c>
      <c r="L20" s="92">
        <v>309</v>
      </c>
    </row>
    <row r="21" spans="1:12" ht="12.75" customHeight="1">
      <c r="A21" s="217" t="s">
        <v>256</v>
      </c>
      <c r="B21" s="217"/>
      <c r="C21" s="217"/>
      <c r="D21" s="217"/>
      <c r="E21" s="42" t="s">
        <v>1</v>
      </c>
      <c r="F21" s="84">
        <v>36517</v>
      </c>
      <c r="G21" s="92">
        <v>36598</v>
      </c>
      <c r="H21" s="17">
        <v>0.221814497357395</v>
      </c>
      <c r="I21" s="92">
        <v>162</v>
      </c>
      <c r="J21" s="92">
        <v>144</v>
      </c>
      <c r="K21" s="92">
        <v>1106</v>
      </c>
      <c r="L21" s="92">
        <v>975</v>
      </c>
    </row>
    <row r="22" spans="1:12" ht="12.75" customHeight="1">
      <c r="A22" s="212" t="s">
        <v>2</v>
      </c>
      <c r="B22" s="212"/>
      <c r="C22" s="212"/>
      <c r="D22" s="94" t="s">
        <v>257</v>
      </c>
      <c r="E22" s="42" t="s">
        <v>1</v>
      </c>
      <c r="F22" s="84">
        <v>11529</v>
      </c>
      <c r="G22" s="92">
        <v>11751</v>
      </c>
      <c r="H22" s="17">
        <v>1.9255789747593</v>
      </c>
      <c r="I22" s="92">
        <v>0</v>
      </c>
      <c r="J22" s="92">
        <v>0</v>
      </c>
      <c r="K22" s="92">
        <v>112</v>
      </c>
      <c r="L22" s="92">
        <v>108</v>
      </c>
    </row>
    <row r="23" spans="1:17" ht="12.75" customHeight="1">
      <c r="A23" s="145"/>
      <c r="B23" s="145"/>
      <c r="C23" s="25"/>
      <c r="D23" s="25" t="s">
        <v>272</v>
      </c>
      <c r="E23" s="42" t="s">
        <v>1</v>
      </c>
      <c r="F23" s="84">
        <v>3460</v>
      </c>
      <c r="G23" s="92">
        <v>3024</v>
      </c>
      <c r="H23" s="17">
        <v>-12.6011560693642</v>
      </c>
      <c r="I23" s="92">
        <v>29</v>
      </c>
      <c r="J23" s="92">
        <v>28</v>
      </c>
      <c r="K23" s="92">
        <v>164</v>
      </c>
      <c r="L23" s="92">
        <v>145</v>
      </c>
      <c r="Q23" s="92"/>
    </row>
    <row r="24" spans="1:12" ht="12.75" customHeight="1">
      <c r="A24" s="145"/>
      <c r="B24" s="145"/>
      <c r="C24" s="25"/>
      <c r="D24" s="94" t="s">
        <v>258</v>
      </c>
      <c r="E24" s="42" t="s">
        <v>1</v>
      </c>
      <c r="F24" s="84">
        <v>3962</v>
      </c>
      <c r="G24" s="92">
        <v>4098</v>
      </c>
      <c r="H24" s="17">
        <v>3.43260979303382</v>
      </c>
      <c r="I24" s="92">
        <v>46</v>
      </c>
      <c r="J24" s="92">
        <v>29</v>
      </c>
      <c r="K24" s="92">
        <v>179</v>
      </c>
      <c r="L24" s="92">
        <v>170</v>
      </c>
    </row>
    <row r="25" spans="1:12" ht="12.75" customHeight="1">
      <c r="A25" s="145"/>
      <c r="B25" s="145"/>
      <c r="C25" s="25"/>
      <c r="D25" s="94" t="s">
        <v>259</v>
      </c>
      <c r="E25" s="42" t="s">
        <v>1</v>
      </c>
      <c r="F25" s="84">
        <v>11982</v>
      </c>
      <c r="G25" s="92">
        <v>12059</v>
      </c>
      <c r="H25" s="17">
        <v>0.642630612585545</v>
      </c>
      <c r="I25" s="92">
        <v>85</v>
      </c>
      <c r="J25" s="92">
        <v>86</v>
      </c>
      <c r="K25" s="92">
        <v>467</v>
      </c>
      <c r="L25" s="92">
        <v>391</v>
      </c>
    </row>
    <row r="26" spans="1:12" ht="12.75" customHeight="1">
      <c r="A26" s="145"/>
      <c r="B26" s="145"/>
      <c r="C26" s="25"/>
      <c r="D26" s="94" t="s">
        <v>260</v>
      </c>
      <c r="E26" s="42" t="s">
        <v>1</v>
      </c>
      <c r="F26" s="84">
        <v>2456</v>
      </c>
      <c r="G26" s="92">
        <v>2505</v>
      </c>
      <c r="H26" s="17">
        <v>1.99511400651466</v>
      </c>
      <c r="I26" s="92">
        <v>0</v>
      </c>
      <c r="J26" s="92">
        <v>0</v>
      </c>
      <c r="K26" s="92">
        <v>22</v>
      </c>
      <c r="L26" s="92">
        <v>9</v>
      </c>
    </row>
    <row r="27" spans="1:12" ht="12.75" customHeight="1">
      <c r="A27" s="145"/>
      <c r="B27" s="145"/>
      <c r="C27" s="25"/>
      <c r="D27" s="25" t="s">
        <v>271</v>
      </c>
      <c r="E27" s="42" t="s">
        <v>1</v>
      </c>
      <c r="F27" s="84">
        <v>597</v>
      </c>
      <c r="G27" s="92">
        <v>641</v>
      </c>
      <c r="H27" s="17">
        <v>7.37018425460637</v>
      </c>
      <c r="I27" s="92">
        <v>2</v>
      </c>
      <c r="J27" s="92">
        <v>0</v>
      </c>
      <c r="K27" s="92">
        <v>65</v>
      </c>
      <c r="L27" s="92">
        <v>51</v>
      </c>
    </row>
    <row r="28" spans="1:12" ht="12.75" customHeight="1">
      <c r="A28" s="145"/>
      <c r="B28" s="145"/>
      <c r="C28" s="25"/>
      <c r="D28" s="25" t="s">
        <v>293</v>
      </c>
      <c r="E28" s="42"/>
      <c r="F28" s="84">
        <v>1191</v>
      </c>
      <c r="G28" s="92">
        <v>1154</v>
      </c>
      <c r="H28" s="17">
        <v>-3.10663308144416</v>
      </c>
      <c r="I28" s="92">
        <v>0</v>
      </c>
      <c r="J28" s="92">
        <v>0</v>
      </c>
      <c r="K28" s="92">
        <v>1</v>
      </c>
      <c r="L28" s="92">
        <v>1</v>
      </c>
    </row>
    <row r="29" spans="1:12" ht="12.75" customHeight="1">
      <c r="A29" s="145"/>
      <c r="B29" s="145"/>
      <c r="C29" s="25"/>
      <c r="D29" s="25" t="s">
        <v>294</v>
      </c>
      <c r="E29" s="42"/>
      <c r="F29" s="84">
        <v>612</v>
      </c>
      <c r="G29" s="92">
        <v>630</v>
      </c>
      <c r="H29" s="17">
        <v>2.94117647058824</v>
      </c>
      <c r="I29" s="92">
        <v>0</v>
      </c>
      <c r="J29" s="92">
        <v>0</v>
      </c>
      <c r="K29" s="92">
        <v>64</v>
      </c>
      <c r="L29" s="92">
        <v>78</v>
      </c>
    </row>
    <row r="30" spans="1:12" ht="12.75" customHeight="1">
      <c r="A30" s="145"/>
      <c r="B30" s="145"/>
      <c r="C30" s="25"/>
      <c r="D30" s="25" t="s">
        <v>295</v>
      </c>
      <c r="E30" s="42" t="s">
        <v>1</v>
      </c>
      <c r="F30" s="84">
        <v>728</v>
      </c>
      <c r="G30" s="92">
        <v>736</v>
      </c>
      <c r="H30" s="17">
        <v>1.0989010989011</v>
      </c>
      <c r="I30" s="92">
        <v>0</v>
      </c>
      <c r="J30" s="92">
        <v>1</v>
      </c>
      <c r="K30" s="92">
        <v>32</v>
      </c>
      <c r="L30" s="92">
        <v>22</v>
      </c>
    </row>
    <row r="31" spans="1:13" ht="12.75" customHeight="1">
      <c r="A31" s="217" t="s">
        <v>261</v>
      </c>
      <c r="B31" s="217"/>
      <c r="C31" s="217"/>
      <c r="D31" s="217"/>
      <c r="E31" s="42" t="s">
        <v>1</v>
      </c>
      <c r="F31" s="84">
        <v>1541</v>
      </c>
      <c r="G31" s="92">
        <v>1502</v>
      </c>
      <c r="H31" s="17">
        <v>-2.53082414016872</v>
      </c>
      <c r="I31" s="92">
        <v>0</v>
      </c>
      <c r="J31" s="92">
        <v>0</v>
      </c>
      <c r="K31" s="92">
        <v>144</v>
      </c>
      <c r="L31" s="92">
        <v>134</v>
      </c>
      <c r="M31" s="102"/>
    </row>
    <row r="32" spans="1:13" ht="12.75" customHeight="1">
      <c r="A32" s="212" t="s">
        <v>2</v>
      </c>
      <c r="B32" s="212"/>
      <c r="C32" s="212"/>
      <c r="D32" s="94" t="s">
        <v>169</v>
      </c>
      <c r="E32" s="42"/>
      <c r="F32" s="84">
        <v>48</v>
      </c>
      <c r="G32" s="92">
        <v>34</v>
      </c>
      <c r="H32" s="17">
        <v>-29.1666666666667</v>
      </c>
      <c r="I32" s="92">
        <v>0</v>
      </c>
      <c r="J32" s="92">
        <v>0</v>
      </c>
      <c r="K32" s="92">
        <v>0</v>
      </c>
      <c r="L32" s="92">
        <v>0</v>
      </c>
      <c r="M32" s="102"/>
    </row>
    <row r="33" spans="1:13" ht="12.75" customHeight="1">
      <c r="A33" s="182"/>
      <c r="B33" s="99"/>
      <c r="C33" s="99"/>
      <c r="D33" s="94" t="s">
        <v>250</v>
      </c>
      <c r="E33" s="42"/>
      <c r="F33" s="84">
        <v>756</v>
      </c>
      <c r="G33" s="92">
        <v>729</v>
      </c>
      <c r="H33" s="17">
        <v>-3.57142857142857</v>
      </c>
      <c r="I33" s="92">
        <v>0</v>
      </c>
      <c r="J33" s="92">
        <v>0</v>
      </c>
      <c r="K33" s="92">
        <v>82</v>
      </c>
      <c r="L33" s="92">
        <v>63</v>
      </c>
      <c r="M33" s="102"/>
    </row>
    <row r="34" spans="1:13" ht="12.75" customHeight="1">
      <c r="A34" s="145"/>
      <c r="B34" s="145"/>
      <c r="C34" s="25"/>
      <c r="D34" s="94" t="s">
        <v>252</v>
      </c>
      <c r="E34" s="42"/>
      <c r="F34" s="84">
        <v>19</v>
      </c>
      <c r="G34" s="92">
        <v>24</v>
      </c>
      <c r="H34" s="17">
        <v>26.3157894736842</v>
      </c>
      <c r="I34" s="92">
        <v>0</v>
      </c>
      <c r="J34" s="92">
        <v>0</v>
      </c>
      <c r="K34" s="92">
        <v>0</v>
      </c>
      <c r="L34" s="92">
        <v>0</v>
      </c>
      <c r="M34" s="102"/>
    </row>
    <row r="35" spans="1:13" ht="12.75" customHeight="1">
      <c r="A35" s="145"/>
      <c r="B35" s="145"/>
      <c r="C35" s="25"/>
      <c r="D35" s="25" t="s">
        <v>232</v>
      </c>
      <c r="E35" s="42"/>
      <c r="F35" s="152"/>
      <c r="M35" s="102"/>
    </row>
    <row r="36" spans="1:13" ht="12.75" customHeight="1">
      <c r="A36" s="145"/>
      <c r="B36" s="145"/>
      <c r="C36" s="25"/>
      <c r="D36" s="41" t="s">
        <v>253</v>
      </c>
      <c r="E36" s="42" t="s">
        <v>1</v>
      </c>
      <c r="F36" s="84">
        <v>2</v>
      </c>
      <c r="G36" s="92">
        <v>2</v>
      </c>
      <c r="H36" s="17">
        <v>0</v>
      </c>
      <c r="I36" s="92">
        <v>0</v>
      </c>
      <c r="J36" s="92">
        <v>0</v>
      </c>
      <c r="K36" s="92">
        <v>0</v>
      </c>
      <c r="L36" s="92">
        <v>0</v>
      </c>
      <c r="M36" s="102"/>
    </row>
    <row r="37" spans="1:13" ht="12.75" customHeight="1">
      <c r="A37" s="145"/>
      <c r="B37" s="145"/>
      <c r="C37" s="25"/>
      <c r="D37" s="94" t="s">
        <v>254</v>
      </c>
      <c r="E37" s="42"/>
      <c r="F37" s="84">
        <v>716</v>
      </c>
      <c r="G37" s="92">
        <v>713</v>
      </c>
      <c r="H37" s="17">
        <v>-0.418994413407821</v>
      </c>
      <c r="I37" s="92">
        <v>0</v>
      </c>
      <c r="J37" s="92">
        <v>0</v>
      </c>
      <c r="K37" s="92">
        <v>62</v>
      </c>
      <c r="L37" s="92">
        <v>71</v>
      </c>
      <c r="M37" s="102"/>
    </row>
    <row r="38" spans="4:12" ht="12.75" customHeight="1">
      <c r="D38" s="26" t="s">
        <v>18</v>
      </c>
      <c r="E38" s="42" t="s">
        <v>1</v>
      </c>
      <c r="F38" s="83">
        <v>240113</v>
      </c>
      <c r="G38" s="91">
        <v>238639</v>
      </c>
      <c r="H38" s="13">
        <v>-0.613877632614644</v>
      </c>
      <c r="I38" s="91">
        <v>5859</v>
      </c>
      <c r="J38" s="91">
        <v>5444</v>
      </c>
      <c r="K38" s="91">
        <v>16361</v>
      </c>
      <c r="L38" s="91">
        <v>15384</v>
      </c>
    </row>
    <row r="39" spans="1:12" ht="24.95" customHeight="1">
      <c r="A39" s="246" t="s">
        <v>19</v>
      </c>
      <c r="B39" s="246"/>
      <c r="C39" s="246"/>
      <c r="D39" s="246"/>
      <c r="E39" s="246"/>
      <c r="F39" s="246"/>
      <c r="G39" s="246"/>
      <c r="H39" s="246"/>
      <c r="I39" s="246"/>
      <c r="J39" s="246"/>
      <c r="K39" s="246"/>
      <c r="L39" s="246"/>
    </row>
    <row r="40" spans="1:12" ht="12.75" customHeight="1">
      <c r="A40" s="244" t="s">
        <v>169</v>
      </c>
      <c r="B40" s="244"/>
      <c r="C40" s="244"/>
      <c r="D40" s="244"/>
      <c r="E40" s="119" t="s">
        <v>1</v>
      </c>
      <c r="F40" s="84">
        <v>620</v>
      </c>
      <c r="G40" s="92">
        <v>589</v>
      </c>
      <c r="H40" s="17">
        <v>-5</v>
      </c>
      <c r="I40" s="92">
        <v>4</v>
      </c>
      <c r="J40" s="92">
        <v>16</v>
      </c>
      <c r="K40" s="92">
        <v>4</v>
      </c>
      <c r="L40" s="92">
        <v>18</v>
      </c>
    </row>
    <row r="41" spans="1:12" ht="12.75" customHeight="1">
      <c r="A41" s="244" t="s">
        <v>249</v>
      </c>
      <c r="B41" s="244"/>
      <c r="C41" s="244"/>
      <c r="D41" s="244"/>
      <c r="E41" s="119"/>
      <c r="F41" s="84">
        <v>688</v>
      </c>
      <c r="G41" s="92">
        <v>758</v>
      </c>
      <c r="H41" s="17">
        <v>10.1744186046512</v>
      </c>
      <c r="I41" s="92">
        <v>29</v>
      </c>
      <c r="J41" s="92">
        <v>0</v>
      </c>
      <c r="K41" s="92">
        <v>38</v>
      </c>
      <c r="L41" s="92">
        <v>2</v>
      </c>
    </row>
    <row r="42" spans="1:12" ht="12.75" customHeight="1">
      <c r="A42" s="244" t="s">
        <v>20</v>
      </c>
      <c r="B42" s="244"/>
      <c r="C42" s="244"/>
      <c r="D42" s="244"/>
      <c r="E42" s="119" t="s">
        <v>1</v>
      </c>
      <c r="F42" s="84">
        <v>56870</v>
      </c>
      <c r="G42" s="92">
        <v>56595</v>
      </c>
      <c r="H42" s="17">
        <v>-0.483558994197292</v>
      </c>
      <c r="I42" s="92">
        <v>1782</v>
      </c>
      <c r="J42" s="92">
        <v>1630</v>
      </c>
      <c r="K42" s="92">
        <v>3890</v>
      </c>
      <c r="L42" s="92">
        <v>3231</v>
      </c>
    </row>
    <row r="43" spans="1:12" ht="12.75" customHeight="1">
      <c r="A43" s="212" t="s">
        <v>2</v>
      </c>
      <c r="B43" s="212"/>
      <c r="C43" s="212"/>
      <c r="D43" s="94" t="s">
        <v>262</v>
      </c>
      <c r="E43" s="119" t="s">
        <v>1</v>
      </c>
      <c r="F43" s="84">
        <v>911</v>
      </c>
      <c r="G43" s="92">
        <v>974</v>
      </c>
      <c r="H43" s="17">
        <v>6.91547749725576</v>
      </c>
      <c r="I43" s="92">
        <v>25</v>
      </c>
      <c r="J43" s="92">
        <v>27</v>
      </c>
      <c r="K43" s="92">
        <v>72</v>
      </c>
      <c r="L43" s="92">
        <v>53</v>
      </c>
    </row>
    <row r="44" spans="1:12" ht="12.75" customHeight="1">
      <c r="A44" s="145"/>
      <c r="B44" s="145"/>
      <c r="C44" s="25"/>
      <c r="D44" s="94" t="s">
        <v>263</v>
      </c>
      <c r="E44" s="118" t="s">
        <v>1</v>
      </c>
      <c r="F44" s="84">
        <v>985</v>
      </c>
      <c r="G44" s="92">
        <v>1069</v>
      </c>
      <c r="H44" s="17">
        <v>8.52791878172589</v>
      </c>
      <c r="I44" s="92">
        <v>4</v>
      </c>
      <c r="J44" s="92">
        <v>15</v>
      </c>
      <c r="K44" s="92">
        <v>41</v>
      </c>
      <c r="L44" s="92">
        <v>49</v>
      </c>
    </row>
    <row r="45" spans="1:12" ht="12.75" customHeight="1">
      <c r="A45" s="145"/>
      <c r="B45" s="145"/>
      <c r="C45" s="25"/>
      <c r="D45" s="94" t="s">
        <v>264</v>
      </c>
      <c r="E45" s="119" t="s">
        <v>1</v>
      </c>
      <c r="F45" s="84">
        <v>4244</v>
      </c>
      <c r="G45" s="92">
        <v>4152</v>
      </c>
      <c r="H45" s="17">
        <v>-2.16776625824694</v>
      </c>
      <c r="I45" s="92">
        <v>136</v>
      </c>
      <c r="J45" s="92">
        <v>104</v>
      </c>
      <c r="K45" s="92">
        <v>269</v>
      </c>
      <c r="L45" s="92">
        <v>195</v>
      </c>
    </row>
    <row r="46" spans="1:12" ht="12.75" customHeight="1">
      <c r="A46" s="145"/>
      <c r="B46" s="145"/>
      <c r="C46" s="25"/>
      <c r="D46" s="94" t="s">
        <v>265</v>
      </c>
      <c r="E46" s="119"/>
      <c r="F46" s="84">
        <v>11468</v>
      </c>
      <c r="G46" s="92">
        <v>11632</v>
      </c>
      <c r="H46" s="17">
        <v>1.4300662713638</v>
      </c>
      <c r="I46" s="92">
        <v>207</v>
      </c>
      <c r="J46" s="92">
        <v>136</v>
      </c>
      <c r="K46" s="92">
        <v>569</v>
      </c>
      <c r="L46" s="92">
        <v>485</v>
      </c>
    </row>
    <row r="47" spans="1:12" ht="12.75" customHeight="1">
      <c r="A47" s="145"/>
      <c r="B47" s="145"/>
      <c r="C47" s="25"/>
      <c r="D47" s="94" t="s">
        <v>266</v>
      </c>
      <c r="E47" s="119"/>
      <c r="F47" s="84">
        <v>1235</v>
      </c>
      <c r="G47" s="92">
        <v>1229</v>
      </c>
      <c r="H47" s="17">
        <v>-0.48582995951417</v>
      </c>
      <c r="I47" s="92">
        <v>25</v>
      </c>
      <c r="J47" s="92">
        <v>21</v>
      </c>
      <c r="K47" s="92">
        <v>91</v>
      </c>
      <c r="L47" s="92">
        <v>58</v>
      </c>
    </row>
    <row r="48" spans="1:12" ht="12.75" customHeight="1">
      <c r="A48" s="145"/>
      <c r="B48" s="145"/>
      <c r="C48" s="25"/>
      <c r="D48" s="94" t="s">
        <v>267</v>
      </c>
      <c r="E48" s="119"/>
      <c r="F48" s="84">
        <v>43</v>
      </c>
      <c r="G48" s="92">
        <v>51</v>
      </c>
      <c r="H48" s="17">
        <v>18.6046511627907</v>
      </c>
      <c r="I48" s="92">
        <v>0</v>
      </c>
      <c r="J48" s="92">
        <v>1</v>
      </c>
      <c r="K48" s="92">
        <v>2</v>
      </c>
      <c r="L48" s="92">
        <v>3</v>
      </c>
    </row>
    <row r="49" spans="1:12" ht="12.75" customHeight="1">
      <c r="A49" s="145"/>
      <c r="B49" s="145"/>
      <c r="C49" s="25"/>
      <c r="D49" s="94" t="s">
        <v>268</v>
      </c>
      <c r="E49" s="119"/>
      <c r="F49" s="84">
        <v>35237</v>
      </c>
      <c r="G49" s="92">
        <v>34957</v>
      </c>
      <c r="H49" s="17">
        <v>-0.794619292221245</v>
      </c>
      <c r="I49" s="92">
        <v>1327</v>
      </c>
      <c r="J49" s="92">
        <v>1270</v>
      </c>
      <c r="K49" s="92">
        <v>2679</v>
      </c>
      <c r="L49" s="92">
        <v>2217</v>
      </c>
    </row>
    <row r="50" spans="1:12" ht="12.75" customHeight="1">
      <c r="A50" s="145"/>
      <c r="B50" s="145"/>
      <c r="C50" s="25"/>
      <c r="D50" s="25" t="s">
        <v>273</v>
      </c>
      <c r="E50" s="119" t="s">
        <v>1</v>
      </c>
      <c r="F50" s="84"/>
      <c r="G50" s="92"/>
      <c r="H50" s="132"/>
      <c r="I50" s="92"/>
      <c r="J50" s="92"/>
      <c r="K50" s="92"/>
      <c r="L50" s="92"/>
    </row>
    <row r="51" spans="1:12" ht="12.75" customHeight="1">
      <c r="A51" s="145"/>
      <c r="B51" s="145"/>
      <c r="C51" s="25"/>
      <c r="D51" s="41" t="s">
        <v>274</v>
      </c>
      <c r="E51" s="119" t="s">
        <v>1</v>
      </c>
      <c r="F51" s="84">
        <v>2088</v>
      </c>
      <c r="G51" s="92">
        <v>1871</v>
      </c>
      <c r="H51" s="17">
        <v>-10.3927203065134</v>
      </c>
      <c r="I51" s="92">
        <v>51</v>
      </c>
      <c r="J51" s="92">
        <v>47</v>
      </c>
      <c r="K51" s="92">
        <v>143</v>
      </c>
      <c r="L51" s="92">
        <v>152</v>
      </c>
    </row>
    <row r="52" spans="1:12" ht="12.75" customHeight="1">
      <c r="A52" s="145"/>
      <c r="B52" s="145"/>
      <c r="C52" s="25"/>
      <c r="D52" s="94" t="s">
        <v>269</v>
      </c>
      <c r="E52" s="119"/>
      <c r="F52" s="84">
        <v>85</v>
      </c>
      <c r="G52" s="92">
        <v>82</v>
      </c>
      <c r="H52" s="17">
        <v>-3.52941176470588</v>
      </c>
      <c r="I52" s="92">
        <v>0</v>
      </c>
      <c r="J52" s="92">
        <v>0</v>
      </c>
      <c r="K52" s="92">
        <v>0</v>
      </c>
      <c r="L52" s="92">
        <v>0</v>
      </c>
    </row>
    <row r="53" spans="1:12" ht="12.75" customHeight="1">
      <c r="A53" s="145"/>
      <c r="B53" s="145"/>
      <c r="C53" s="25"/>
      <c r="D53" s="94" t="s">
        <v>277</v>
      </c>
      <c r="E53" s="119"/>
      <c r="F53" s="84">
        <v>25</v>
      </c>
      <c r="G53" s="92">
        <v>36</v>
      </c>
      <c r="H53" s="17">
        <v>44</v>
      </c>
      <c r="I53" s="92">
        <v>2</v>
      </c>
      <c r="J53" s="92">
        <v>6</v>
      </c>
      <c r="K53" s="92">
        <v>3</v>
      </c>
      <c r="L53" s="92">
        <v>3</v>
      </c>
    </row>
    <row r="54" spans="1:12" ht="12.75" customHeight="1">
      <c r="A54" s="145"/>
      <c r="B54" s="145"/>
      <c r="C54" s="25"/>
      <c r="D54" s="94" t="s">
        <v>410</v>
      </c>
      <c r="E54" s="119"/>
      <c r="F54" s="84">
        <v>549</v>
      </c>
      <c r="G54" s="92">
        <v>542</v>
      </c>
      <c r="H54" s="17">
        <v>-1.27504553734062</v>
      </c>
      <c r="I54" s="92">
        <v>5</v>
      </c>
      <c r="J54" s="92">
        <v>3</v>
      </c>
      <c r="K54" s="92">
        <v>21</v>
      </c>
      <c r="L54" s="92">
        <v>16</v>
      </c>
    </row>
    <row r="55" spans="1:12" ht="12.75" customHeight="1">
      <c r="A55" s="244" t="s">
        <v>251</v>
      </c>
      <c r="B55" s="244"/>
      <c r="C55" s="244"/>
      <c r="D55" s="244"/>
      <c r="E55" s="119" t="s">
        <v>1</v>
      </c>
      <c r="F55" s="84">
        <v>2006</v>
      </c>
      <c r="G55" s="92">
        <v>2005</v>
      </c>
      <c r="H55" s="17">
        <v>-0.0498504486540379</v>
      </c>
      <c r="I55" s="92">
        <v>11</v>
      </c>
      <c r="J55" s="92">
        <v>13</v>
      </c>
      <c r="K55" s="92">
        <v>140</v>
      </c>
      <c r="L55" s="92">
        <v>143</v>
      </c>
    </row>
    <row r="56" spans="1:12" ht="12.75" customHeight="1">
      <c r="A56" s="244" t="s">
        <v>252</v>
      </c>
      <c r="B56" s="244"/>
      <c r="C56" s="244"/>
      <c r="D56" s="244"/>
      <c r="E56" s="119" t="s">
        <v>1</v>
      </c>
      <c r="F56" s="84">
        <v>5498</v>
      </c>
      <c r="G56" s="92">
        <v>5772</v>
      </c>
      <c r="H56" s="17">
        <v>4.98363041105857</v>
      </c>
      <c r="I56" s="92">
        <v>159</v>
      </c>
      <c r="J56" s="92">
        <v>127</v>
      </c>
      <c r="K56" s="92">
        <v>230</v>
      </c>
      <c r="L56" s="92">
        <v>257</v>
      </c>
    </row>
    <row r="57" spans="1:12" ht="12.75" customHeight="1">
      <c r="A57" s="212" t="s">
        <v>232</v>
      </c>
      <c r="B57" s="212"/>
      <c r="C57" s="212"/>
      <c r="D57" s="212"/>
      <c r="E57" s="119"/>
      <c r="F57" s="84"/>
      <c r="G57" s="92"/>
      <c r="H57" s="17"/>
      <c r="I57" s="92"/>
      <c r="J57" s="92"/>
      <c r="K57" s="92"/>
      <c r="L57" s="92"/>
    </row>
    <row r="58" spans="1:12" ht="12.75" customHeight="1">
      <c r="A58" s="145"/>
      <c r="B58" s="215" t="s">
        <v>253</v>
      </c>
      <c r="C58" s="215"/>
      <c r="D58" s="215"/>
      <c r="E58" s="120"/>
      <c r="F58" s="84">
        <v>3901</v>
      </c>
      <c r="G58" s="92">
        <v>3966</v>
      </c>
      <c r="H58" s="17">
        <v>1.66623942578826</v>
      </c>
      <c r="I58" s="92">
        <v>128</v>
      </c>
      <c r="J58" s="92">
        <v>121</v>
      </c>
      <c r="K58" s="92">
        <v>123</v>
      </c>
      <c r="L58" s="92">
        <v>140</v>
      </c>
    </row>
    <row r="59" spans="1:12" ht="12.75" customHeight="1">
      <c r="A59" s="244" t="s">
        <v>254</v>
      </c>
      <c r="B59" s="244"/>
      <c r="C59" s="244"/>
      <c r="D59" s="244"/>
      <c r="E59" s="119" t="s">
        <v>1</v>
      </c>
      <c r="F59" s="84">
        <v>61150</v>
      </c>
      <c r="G59" s="92">
        <v>61239</v>
      </c>
      <c r="H59" s="17">
        <v>0.145543744889616</v>
      </c>
      <c r="I59" s="92">
        <v>1320</v>
      </c>
      <c r="J59" s="92">
        <v>1769</v>
      </c>
      <c r="K59" s="92">
        <v>4183</v>
      </c>
      <c r="L59" s="92">
        <v>4052</v>
      </c>
    </row>
    <row r="60" spans="1:12" ht="12.75" customHeight="1">
      <c r="A60" s="212" t="s">
        <v>275</v>
      </c>
      <c r="B60" s="212"/>
      <c r="C60" s="212"/>
      <c r="D60" s="212"/>
      <c r="E60" s="119"/>
      <c r="F60" s="84"/>
      <c r="G60" s="92"/>
      <c r="H60" s="132"/>
      <c r="I60" s="92"/>
      <c r="J60" s="92"/>
      <c r="K60" s="92"/>
      <c r="L60" s="92"/>
    </row>
    <row r="61" spans="1:12" ht="12.75" customHeight="1">
      <c r="A61" s="145"/>
      <c r="B61" s="146"/>
      <c r="C61" s="25"/>
      <c r="D61" s="41" t="s">
        <v>274</v>
      </c>
      <c r="E61" s="119"/>
      <c r="F61" s="84">
        <v>7659</v>
      </c>
      <c r="G61" s="92">
        <v>7579</v>
      </c>
      <c r="H61" s="17">
        <v>-1.04452278365322</v>
      </c>
      <c r="I61" s="92">
        <v>217</v>
      </c>
      <c r="J61" s="92">
        <v>344</v>
      </c>
      <c r="K61" s="92">
        <v>543</v>
      </c>
      <c r="L61" s="92">
        <v>643</v>
      </c>
    </row>
    <row r="62" spans="1:14" ht="12.75" customHeight="1">
      <c r="A62" s="42"/>
      <c r="B62" s="117"/>
      <c r="C62" s="117"/>
      <c r="D62" s="94" t="s">
        <v>270</v>
      </c>
      <c r="E62" s="119"/>
      <c r="F62" s="84">
        <v>14635</v>
      </c>
      <c r="G62" s="92">
        <v>15310</v>
      </c>
      <c r="H62" s="17">
        <v>4.6122309531944</v>
      </c>
      <c r="I62" s="92">
        <v>273</v>
      </c>
      <c r="J62" s="92">
        <v>396</v>
      </c>
      <c r="K62" s="92">
        <v>841</v>
      </c>
      <c r="L62" s="92">
        <v>845</v>
      </c>
      <c r="N62" s="101"/>
    </row>
    <row r="63" spans="1:14" ht="12.75" customHeight="1">
      <c r="A63" s="244" t="s">
        <v>17</v>
      </c>
      <c r="B63" s="244"/>
      <c r="C63" s="244"/>
      <c r="D63" s="244"/>
      <c r="E63" s="119" t="s">
        <v>1</v>
      </c>
      <c r="F63" s="84">
        <v>3109</v>
      </c>
      <c r="G63" s="92">
        <v>3332</v>
      </c>
      <c r="H63" s="17">
        <v>7.17272434866517</v>
      </c>
      <c r="I63" s="92">
        <v>61</v>
      </c>
      <c r="J63" s="92">
        <v>77</v>
      </c>
      <c r="K63" s="92">
        <v>140</v>
      </c>
      <c r="L63" s="92">
        <v>133</v>
      </c>
      <c r="N63" s="101"/>
    </row>
    <row r="64" spans="1:12" ht="12.75" customHeight="1">
      <c r="A64" s="42"/>
      <c r="B64" s="42"/>
      <c r="C64" s="42"/>
      <c r="D64" s="26" t="s">
        <v>18</v>
      </c>
      <c r="E64" s="27" t="s">
        <v>1</v>
      </c>
      <c r="F64" s="83">
        <v>133843</v>
      </c>
      <c r="G64" s="91">
        <v>134270</v>
      </c>
      <c r="H64" s="13">
        <v>0.319030505891231</v>
      </c>
      <c r="I64" s="91">
        <v>3495</v>
      </c>
      <c r="J64" s="91">
        <v>3757</v>
      </c>
      <c r="K64" s="91">
        <v>8749</v>
      </c>
      <c r="L64" s="91">
        <v>7982</v>
      </c>
    </row>
    <row r="65" spans="1:12" ht="12.75" customHeight="1">
      <c r="A65" s="247" t="s">
        <v>21</v>
      </c>
      <c r="B65" s="247"/>
      <c r="C65" s="247"/>
      <c r="D65" s="247"/>
      <c r="E65" s="27"/>
      <c r="F65" s="84"/>
      <c r="G65" s="92"/>
      <c r="H65" s="92"/>
      <c r="I65" s="92"/>
      <c r="J65" s="92"/>
      <c r="K65" s="92"/>
      <c r="L65" s="92"/>
    </row>
    <row r="66" spans="1:12" ht="12.75" customHeight="1">
      <c r="A66" s="42"/>
      <c r="B66" s="244" t="s">
        <v>22</v>
      </c>
      <c r="C66" s="244"/>
      <c r="D66" s="244"/>
      <c r="E66" s="27"/>
      <c r="F66" s="84">
        <v>9747</v>
      </c>
      <c r="G66" s="92">
        <v>9450</v>
      </c>
      <c r="H66" s="17">
        <v>-3.04709141274238</v>
      </c>
      <c r="I66" s="92">
        <v>268</v>
      </c>
      <c r="J66" s="92">
        <v>391</v>
      </c>
      <c r="K66" s="92">
        <v>686</v>
      </c>
      <c r="L66" s="92">
        <v>795</v>
      </c>
    </row>
    <row r="67" spans="1:12" s="63" customFormat="1" ht="24.95" customHeight="1">
      <c r="A67" s="245" t="s">
        <v>23</v>
      </c>
      <c r="B67" s="245"/>
      <c r="C67" s="245"/>
      <c r="D67" s="245"/>
      <c r="E67" s="245"/>
      <c r="F67" s="245"/>
      <c r="G67" s="245"/>
      <c r="H67" s="245"/>
      <c r="I67" s="245"/>
      <c r="J67" s="245"/>
      <c r="K67" s="245"/>
      <c r="L67" s="245"/>
    </row>
    <row r="68" spans="1:12" ht="12.75" customHeight="1">
      <c r="A68" s="244" t="s">
        <v>167</v>
      </c>
      <c r="B68" s="244"/>
      <c r="C68" s="244"/>
      <c r="D68" s="244"/>
      <c r="E68" s="42" t="s">
        <v>1</v>
      </c>
      <c r="F68" s="84">
        <v>5511</v>
      </c>
      <c r="G68" s="92">
        <v>4888</v>
      </c>
      <c r="H68" s="17">
        <v>-11.3046634004718</v>
      </c>
      <c r="I68" s="92">
        <v>193</v>
      </c>
      <c r="J68" s="92">
        <v>191</v>
      </c>
      <c r="K68" s="92">
        <v>237</v>
      </c>
      <c r="L68" s="92">
        <v>235</v>
      </c>
    </row>
    <row r="69" spans="1:18" ht="12.75" customHeight="1">
      <c r="A69" s="42"/>
      <c r="B69" s="42"/>
      <c r="C69" s="42"/>
      <c r="D69" s="26" t="s">
        <v>18</v>
      </c>
      <c r="E69" s="27"/>
      <c r="F69" s="83">
        <v>5511</v>
      </c>
      <c r="G69" s="91">
        <v>4888</v>
      </c>
      <c r="H69" s="13">
        <v>-11.3046634004718</v>
      </c>
      <c r="I69" s="91">
        <v>193</v>
      </c>
      <c r="J69" s="91">
        <v>191</v>
      </c>
      <c r="K69" s="91">
        <v>237</v>
      </c>
      <c r="L69" s="91">
        <v>235</v>
      </c>
      <c r="N69" s="262"/>
      <c r="O69" s="262"/>
      <c r="P69" s="262"/>
      <c r="Q69" s="262"/>
      <c r="R69" s="262"/>
    </row>
    <row r="70" spans="1:12" ht="24.95" customHeight="1">
      <c r="A70" s="246" t="s">
        <v>24</v>
      </c>
      <c r="B70" s="246"/>
      <c r="C70" s="246"/>
      <c r="D70" s="246"/>
      <c r="E70" s="246"/>
      <c r="F70" s="246"/>
      <c r="G70" s="246"/>
      <c r="H70" s="246"/>
      <c r="I70" s="246"/>
      <c r="J70" s="246"/>
      <c r="K70" s="246"/>
      <c r="L70" s="246"/>
    </row>
    <row r="71" spans="1:12" ht="12.75" customHeight="1">
      <c r="A71" s="42"/>
      <c r="B71" s="42"/>
      <c r="C71" s="42"/>
      <c r="D71" s="26" t="s">
        <v>25</v>
      </c>
      <c r="E71" s="27"/>
      <c r="F71" s="83">
        <v>379467</v>
      </c>
      <c r="G71" s="91">
        <v>377797</v>
      </c>
      <c r="H71" s="13">
        <v>-0.44009096970224</v>
      </c>
      <c r="I71" s="91">
        <v>9547</v>
      </c>
      <c r="J71" s="91">
        <v>9392</v>
      </c>
      <c r="K71" s="91">
        <v>25347</v>
      </c>
      <c r="L71" s="91">
        <v>23601</v>
      </c>
    </row>
    <row r="72" spans="1:12" ht="12.75" customHeight="1">
      <c r="A72" s="42"/>
      <c r="B72" s="42"/>
      <c r="C72" s="42"/>
      <c r="D72" s="26"/>
      <c r="E72" s="27"/>
      <c r="F72" s="91"/>
      <c r="G72" s="91"/>
      <c r="H72" s="13"/>
      <c r="I72" s="91"/>
      <c r="J72" s="91"/>
      <c r="K72" s="91"/>
      <c r="L72" s="91"/>
    </row>
    <row r="73" spans="1:12" ht="11.25" customHeight="1">
      <c r="A73" s="28" t="s">
        <v>5</v>
      </c>
      <c r="B73" s="28"/>
      <c r="C73" s="28"/>
      <c r="D73" s="28"/>
      <c r="E73" s="8"/>
      <c r="F73" s="113" t="b">
        <f>F71=F69+F64+F38</f>
        <v>1</v>
      </c>
      <c r="G73" s="113"/>
      <c r="H73" s="113"/>
      <c r="I73" s="113"/>
      <c r="J73" s="113"/>
      <c r="K73" s="113"/>
      <c r="L73" s="113"/>
    </row>
    <row r="74" spans="1:12" ht="68.25" customHeight="1">
      <c r="A74" s="236" t="s">
        <v>215</v>
      </c>
      <c r="B74" s="236"/>
      <c r="C74" s="236"/>
      <c r="D74" s="236"/>
      <c r="E74" s="236"/>
      <c r="F74" s="236"/>
      <c r="G74" s="236"/>
      <c r="H74" s="236"/>
      <c r="I74" s="236"/>
      <c r="J74" s="236"/>
      <c r="K74" s="236"/>
      <c r="L74" s="236"/>
    </row>
  </sheetData>
  <mergeCells count="36">
    <mergeCell ref="B58:D58"/>
    <mergeCell ref="I6:J6"/>
    <mergeCell ref="N69:R69"/>
    <mergeCell ref="A21:D21"/>
    <mergeCell ref="A22:C22"/>
    <mergeCell ref="A11:C11"/>
    <mergeCell ref="A31:D31"/>
    <mergeCell ref="A8:L8"/>
    <mergeCell ref="A43:C43"/>
    <mergeCell ref="A32:C32"/>
    <mergeCell ref="A1:L1"/>
    <mergeCell ref="A2:L2"/>
    <mergeCell ref="A4:E7"/>
    <mergeCell ref="F4:L4"/>
    <mergeCell ref="F5:G6"/>
    <mergeCell ref="B10:D10"/>
    <mergeCell ref="K6:L6"/>
    <mergeCell ref="H5:H7"/>
    <mergeCell ref="A9:D9"/>
    <mergeCell ref="I5:L5"/>
    <mergeCell ref="A39:L39"/>
    <mergeCell ref="A40:D40"/>
    <mergeCell ref="A42:D42"/>
    <mergeCell ref="A55:D55"/>
    <mergeCell ref="A41:D41"/>
    <mergeCell ref="A56:D56"/>
    <mergeCell ref="A59:D59"/>
    <mergeCell ref="A67:L67"/>
    <mergeCell ref="A70:L70"/>
    <mergeCell ref="A60:D60"/>
    <mergeCell ref="A57:D57"/>
    <mergeCell ref="A74:L74"/>
    <mergeCell ref="A65:D65"/>
    <mergeCell ref="B66:D66"/>
    <mergeCell ref="A68:D68"/>
    <mergeCell ref="A63:D63"/>
  </mergeCells>
  <hyperlinks>
    <hyperlink ref="M1" location="Inhaltsverzeichnis!A1" tooltip="Vorbemerkungen" display="Inhaltsverzeichnis"/>
  </hyperlinks>
  <printOptions/>
  <pageMargins left="0.5118110236220472" right="0.5118110236220472" top="0.5905511811023623" bottom="0.7874015748031497" header="0.31496062992125984" footer="0.31496062992125984"/>
  <pageSetup horizontalDpi="600" verticalDpi="600" orientation="portrait" paperSize="9" scale="90" r:id="rId1"/>
  <headerFooter>
    <oddFooter>&amp;C&amp;8- &amp;P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AG79"/>
  <sheetViews>
    <sheetView workbookViewId="0" topLeftCell="A1">
      <selection activeCell="T1" sqref="T1"/>
    </sheetView>
  </sheetViews>
  <sheetFormatPr defaultColWidth="11.421875" defaultRowHeight="12.75"/>
  <cols>
    <col min="1" max="1" width="1.7109375" style="34" customWidth="1"/>
    <col min="2" max="2" width="3.7109375" style="34" customWidth="1"/>
    <col min="3" max="3" width="2.140625" style="34" customWidth="1"/>
    <col min="4" max="4" width="6.421875" style="34" customWidth="1"/>
    <col min="5" max="5" width="22.8515625" style="34" customWidth="1"/>
    <col min="6" max="6" width="2.8515625" style="34" customWidth="1"/>
    <col min="7" max="7" width="0.85546875" style="34" customWidth="1"/>
    <col min="8" max="9" width="7.00390625" style="34" customWidth="1"/>
    <col min="10" max="10" width="4.7109375" style="34" customWidth="1"/>
    <col min="11" max="11" width="4.8515625" style="34" customWidth="1"/>
    <col min="12" max="12" width="6.00390625" style="34" customWidth="1"/>
    <col min="13" max="13" width="4.7109375" style="34" customWidth="1"/>
    <col min="14" max="14" width="6.140625" style="34" customWidth="1"/>
    <col min="15" max="16" width="5.57421875" style="34" customWidth="1"/>
    <col min="17" max="17" width="5.421875" style="34" customWidth="1"/>
    <col min="18" max="18" width="5.57421875" style="34" customWidth="1"/>
    <col min="19" max="19" width="4.8515625" style="35" customWidth="1"/>
    <col min="20" max="16384" width="11.421875" style="34" customWidth="1"/>
  </cols>
  <sheetData>
    <row r="1" spans="1:20" ht="15" customHeight="1">
      <c r="A1" s="266" t="s">
        <v>412</v>
      </c>
      <c r="B1" s="266"/>
      <c r="C1" s="266"/>
      <c r="D1" s="266"/>
      <c r="E1" s="266"/>
      <c r="F1" s="266"/>
      <c r="G1" s="266"/>
      <c r="H1" s="266"/>
      <c r="I1" s="266"/>
      <c r="J1" s="266"/>
      <c r="K1" s="266"/>
      <c r="L1" s="266"/>
      <c r="M1" s="266"/>
      <c r="N1" s="266"/>
      <c r="O1" s="266"/>
      <c r="P1" s="266"/>
      <c r="Q1" s="266"/>
      <c r="R1" s="266"/>
      <c r="S1" s="266"/>
      <c r="T1" s="189" t="s">
        <v>34</v>
      </c>
    </row>
    <row r="2" spans="1:19" ht="8.25" customHeight="1">
      <c r="A2" s="149"/>
      <c r="B2" s="149"/>
      <c r="C2" s="149"/>
      <c r="D2" s="149"/>
      <c r="E2" s="149"/>
      <c r="F2" s="149"/>
      <c r="G2" s="149"/>
      <c r="H2" s="149"/>
      <c r="I2" s="149"/>
      <c r="J2" s="149"/>
      <c r="K2" s="149"/>
      <c r="L2" s="149"/>
      <c r="M2" s="149"/>
      <c r="N2" s="149"/>
      <c r="O2" s="149"/>
      <c r="P2" s="149"/>
      <c r="Q2" s="149"/>
      <c r="R2" s="149"/>
      <c r="S2" s="149"/>
    </row>
    <row r="3" spans="1:20" ht="14.1" customHeight="1">
      <c r="A3" s="283" t="s">
        <v>72</v>
      </c>
      <c r="B3" s="283"/>
      <c r="C3" s="283"/>
      <c r="D3" s="283"/>
      <c r="E3" s="283"/>
      <c r="F3" s="286" t="s">
        <v>361</v>
      </c>
      <c r="G3" s="287"/>
      <c r="H3" s="270" t="s">
        <v>26</v>
      </c>
      <c r="I3" s="271"/>
      <c r="J3" s="271"/>
      <c r="K3" s="271"/>
      <c r="L3" s="271"/>
      <c r="M3" s="271"/>
      <c r="N3" s="270" t="s">
        <v>69</v>
      </c>
      <c r="O3" s="271"/>
      <c r="P3" s="271"/>
      <c r="Q3" s="271"/>
      <c r="R3" s="271"/>
      <c r="S3" s="271"/>
      <c r="T3" s="35"/>
    </row>
    <row r="4" spans="1:20" ht="14.1" customHeight="1">
      <c r="A4" s="284"/>
      <c r="B4" s="284"/>
      <c r="C4" s="284"/>
      <c r="D4" s="284"/>
      <c r="E4" s="284"/>
      <c r="F4" s="288"/>
      <c r="G4" s="289"/>
      <c r="H4" s="272" t="s">
        <v>30</v>
      </c>
      <c r="I4" s="272" t="s">
        <v>29</v>
      </c>
      <c r="J4" s="270" t="s">
        <v>70</v>
      </c>
      <c r="K4" s="271"/>
      <c r="L4" s="271"/>
      <c r="M4" s="271"/>
      <c r="N4" s="272" t="s">
        <v>30</v>
      </c>
      <c r="O4" s="272" t="s">
        <v>29</v>
      </c>
      <c r="P4" s="270" t="s">
        <v>70</v>
      </c>
      <c r="Q4" s="271"/>
      <c r="R4" s="271"/>
      <c r="S4" s="271"/>
      <c r="T4" s="35"/>
    </row>
    <row r="5" spans="1:20" ht="11.45" customHeight="1">
      <c r="A5" s="284"/>
      <c r="B5" s="284"/>
      <c r="C5" s="284"/>
      <c r="D5" s="284"/>
      <c r="E5" s="284"/>
      <c r="F5" s="288"/>
      <c r="G5" s="289"/>
      <c r="H5" s="273"/>
      <c r="I5" s="273"/>
      <c r="J5" s="275" t="s">
        <v>90</v>
      </c>
      <c r="K5" s="276"/>
      <c r="L5" s="275" t="s">
        <v>88</v>
      </c>
      <c r="M5" s="276"/>
      <c r="N5" s="273"/>
      <c r="O5" s="273"/>
      <c r="P5" s="275" t="s">
        <v>90</v>
      </c>
      <c r="Q5" s="276"/>
      <c r="R5" s="275" t="s">
        <v>88</v>
      </c>
      <c r="S5" s="279"/>
      <c r="T5" s="35"/>
    </row>
    <row r="6" spans="1:20" ht="11.45" customHeight="1">
      <c r="A6" s="284"/>
      <c r="B6" s="284"/>
      <c r="C6" s="284"/>
      <c r="D6" s="284"/>
      <c r="E6" s="284"/>
      <c r="F6" s="288"/>
      <c r="G6" s="289"/>
      <c r="H6" s="273"/>
      <c r="I6" s="273"/>
      <c r="J6" s="277"/>
      <c r="K6" s="278"/>
      <c r="L6" s="277"/>
      <c r="M6" s="278"/>
      <c r="N6" s="273"/>
      <c r="O6" s="273"/>
      <c r="P6" s="277"/>
      <c r="Q6" s="278"/>
      <c r="R6" s="277"/>
      <c r="S6" s="280"/>
      <c r="T6" s="35"/>
    </row>
    <row r="7" spans="1:20" ht="12.75" customHeight="1">
      <c r="A7" s="285"/>
      <c r="B7" s="285"/>
      <c r="C7" s="285"/>
      <c r="D7" s="285"/>
      <c r="E7" s="285"/>
      <c r="F7" s="290"/>
      <c r="G7" s="291"/>
      <c r="H7" s="274"/>
      <c r="I7" s="274"/>
      <c r="J7" s="90" t="s">
        <v>30</v>
      </c>
      <c r="K7" s="90" t="s">
        <v>29</v>
      </c>
      <c r="L7" s="90" t="s">
        <v>30</v>
      </c>
      <c r="M7" s="90" t="s">
        <v>29</v>
      </c>
      <c r="N7" s="274"/>
      <c r="O7" s="274"/>
      <c r="P7" s="90" t="s">
        <v>30</v>
      </c>
      <c r="Q7" s="90" t="s">
        <v>29</v>
      </c>
      <c r="R7" s="90" t="s">
        <v>30</v>
      </c>
      <c r="S7" s="90" t="s">
        <v>29</v>
      </c>
      <c r="T7" s="35"/>
    </row>
    <row r="8" spans="1:20" ht="24.95" customHeight="1">
      <c r="A8" s="282" t="s">
        <v>27</v>
      </c>
      <c r="B8" s="282"/>
      <c r="C8" s="282"/>
      <c r="D8" s="282"/>
      <c r="E8" s="282"/>
      <c r="F8" s="282"/>
      <c r="G8" s="282"/>
      <c r="H8" s="282"/>
      <c r="I8" s="282"/>
      <c r="J8" s="282"/>
      <c r="K8" s="282"/>
      <c r="L8" s="282"/>
      <c r="M8" s="282"/>
      <c r="N8" s="282"/>
      <c r="O8" s="282"/>
      <c r="P8" s="282"/>
      <c r="Q8" s="282"/>
      <c r="R8" s="282"/>
      <c r="S8" s="266"/>
      <c r="T8" s="35"/>
    </row>
    <row r="9" spans="1:19" ht="12.75" customHeight="1">
      <c r="A9" s="267" t="s">
        <v>301</v>
      </c>
      <c r="B9" s="267" t="s">
        <v>301</v>
      </c>
      <c r="C9" s="267" t="s">
        <v>301</v>
      </c>
      <c r="D9" s="267" t="s">
        <v>301</v>
      </c>
      <c r="E9" s="267" t="s">
        <v>301</v>
      </c>
      <c r="F9" s="163" t="s">
        <v>356</v>
      </c>
      <c r="G9" s="33"/>
      <c r="H9" s="84">
        <v>17132</v>
      </c>
      <c r="I9" s="92">
        <v>9689</v>
      </c>
      <c r="J9" s="92">
        <v>169</v>
      </c>
      <c r="K9" s="92">
        <v>97</v>
      </c>
      <c r="L9" s="92">
        <v>1002</v>
      </c>
      <c r="M9" s="92">
        <v>542</v>
      </c>
      <c r="N9" s="92">
        <v>1608</v>
      </c>
      <c r="O9" s="92">
        <v>1028</v>
      </c>
      <c r="P9" s="92">
        <v>124</v>
      </c>
      <c r="Q9" s="92">
        <v>79</v>
      </c>
      <c r="R9" s="92">
        <v>171</v>
      </c>
      <c r="S9" s="92">
        <v>106</v>
      </c>
    </row>
    <row r="10" spans="1:19" ht="12.75" customHeight="1">
      <c r="A10" s="267" t="s">
        <v>302</v>
      </c>
      <c r="B10" s="267" t="s">
        <v>302</v>
      </c>
      <c r="C10" s="267" t="s">
        <v>302</v>
      </c>
      <c r="D10" s="267" t="s">
        <v>302</v>
      </c>
      <c r="E10" s="267" t="s">
        <v>302</v>
      </c>
      <c r="F10" s="163" t="s">
        <v>356</v>
      </c>
      <c r="G10" s="33"/>
      <c r="H10" s="84">
        <v>9618</v>
      </c>
      <c r="I10" s="92">
        <v>5844</v>
      </c>
      <c r="J10" s="92">
        <v>103</v>
      </c>
      <c r="K10" s="92">
        <v>61</v>
      </c>
      <c r="L10" s="92">
        <v>874</v>
      </c>
      <c r="M10" s="92">
        <v>504</v>
      </c>
      <c r="N10" s="92">
        <v>1767</v>
      </c>
      <c r="O10" s="92">
        <v>1004</v>
      </c>
      <c r="P10" s="92">
        <v>273</v>
      </c>
      <c r="Q10" s="92">
        <v>167</v>
      </c>
      <c r="R10" s="92">
        <v>348</v>
      </c>
      <c r="S10" s="92">
        <v>214</v>
      </c>
    </row>
    <row r="11" spans="1:19" ht="12.75" customHeight="1">
      <c r="A11" s="267" t="s">
        <v>303</v>
      </c>
      <c r="B11" s="267"/>
      <c r="C11" s="267"/>
      <c r="D11" s="267"/>
      <c r="E11" s="267"/>
      <c r="F11" s="163" t="s">
        <v>356</v>
      </c>
      <c r="G11" s="33"/>
      <c r="H11" s="84">
        <v>10195</v>
      </c>
      <c r="I11" s="92">
        <v>4500</v>
      </c>
      <c r="J11" s="92">
        <v>74</v>
      </c>
      <c r="K11" s="92">
        <v>34</v>
      </c>
      <c r="L11" s="92">
        <v>537</v>
      </c>
      <c r="M11" s="92">
        <v>256</v>
      </c>
      <c r="N11" s="92">
        <v>1735</v>
      </c>
      <c r="O11" s="92">
        <v>1019</v>
      </c>
      <c r="P11" s="92">
        <v>137</v>
      </c>
      <c r="Q11" s="92">
        <v>90</v>
      </c>
      <c r="R11" s="92">
        <v>174</v>
      </c>
      <c r="S11" s="92">
        <v>108</v>
      </c>
    </row>
    <row r="12" spans="1:19" ht="12.75" customHeight="1">
      <c r="A12" s="281" t="s">
        <v>304</v>
      </c>
      <c r="B12" s="281"/>
      <c r="C12" s="281"/>
      <c r="D12" s="281"/>
      <c r="E12" s="281"/>
      <c r="F12" s="163" t="s">
        <v>356</v>
      </c>
      <c r="G12" s="33"/>
      <c r="H12" s="84">
        <v>29640</v>
      </c>
      <c r="I12" s="92">
        <v>15202</v>
      </c>
      <c r="J12" s="92">
        <v>331</v>
      </c>
      <c r="K12" s="92">
        <v>222</v>
      </c>
      <c r="L12" s="92">
        <v>1660</v>
      </c>
      <c r="M12" s="92">
        <v>879</v>
      </c>
      <c r="N12" s="92">
        <v>6149</v>
      </c>
      <c r="O12" s="92">
        <v>2852</v>
      </c>
      <c r="P12" s="92">
        <v>677</v>
      </c>
      <c r="Q12" s="92">
        <v>279</v>
      </c>
      <c r="R12" s="92">
        <v>872</v>
      </c>
      <c r="S12" s="92">
        <v>368</v>
      </c>
    </row>
    <row r="13" spans="1:21" ht="12.75" customHeight="1">
      <c r="A13" s="267" t="s">
        <v>305</v>
      </c>
      <c r="B13" s="267"/>
      <c r="C13" s="267"/>
      <c r="D13" s="267"/>
      <c r="E13" s="267"/>
      <c r="F13" s="163" t="s">
        <v>356</v>
      </c>
      <c r="G13" s="33"/>
      <c r="H13" s="84">
        <v>38430</v>
      </c>
      <c r="I13" s="92">
        <v>23191</v>
      </c>
      <c r="J13" s="92">
        <v>247</v>
      </c>
      <c r="K13" s="92">
        <v>148</v>
      </c>
      <c r="L13" s="92">
        <v>1668</v>
      </c>
      <c r="M13" s="92">
        <v>968</v>
      </c>
      <c r="N13" s="92">
        <v>9189</v>
      </c>
      <c r="O13" s="92">
        <v>5682</v>
      </c>
      <c r="P13" s="92">
        <v>539</v>
      </c>
      <c r="Q13" s="92">
        <v>313</v>
      </c>
      <c r="R13" s="92">
        <v>738</v>
      </c>
      <c r="S13" s="92">
        <v>421</v>
      </c>
      <c r="U13" s="92"/>
    </row>
    <row r="14" spans="1:19" ht="12.75" customHeight="1">
      <c r="A14" s="268" t="s">
        <v>482</v>
      </c>
      <c r="B14" s="268"/>
      <c r="C14" s="268"/>
      <c r="D14" s="268"/>
      <c r="E14" s="268"/>
      <c r="F14" s="163" t="s">
        <v>356</v>
      </c>
      <c r="G14" s="33"/>
      <c r="H14" s="84">
        <v>26903</v>
      </c>
      <c r="I14" s="92">
        <v>9617</v>
      </c>
      <c r="J14" s="92">
        <v>111</v>
      </c>
      <c r="K14" s="92">
        <v>43</v>
      </c>
      <c r="L14" s="92">
        <v>1444</v>
      </c>
      <c r="M14" s="141">
        <v>464</v>
      </c>
      <c r="N14" s="92">
        <v>17095</v>
      </c>
      <c r="O14" s="92">
        <v>6294</v>
      </c>
      <c r="P14" s="92">
        <v>1229</v>
      </c>
      <c r="Q14" s="92">
        <v>483</v>
      </c>
      <c r="R14" s="92">
        <v>1788</v>
      </c>
      <c r="S14" s="92">
        <v>669</v>
      </c>
    </row>
    <row r="15" spans="1:19" ht="12.75" customHeight="1">
      <c r="A15" s="267" t="s">
        <v>307</v>
      </c>
      <c r="B15" s="267" t="s">
        <v>307</v>
      </c>
      <c r="C15" s="267" t="s">
        <v>307</v>
      </c>
      <c r="D15" s="267" t="s">
        <v>307</v>
      </c>
      <c r="E15" s="267" t="s">
        <v>307</v>
      </c>
      <c r="F15" s="163" t="s">
        <v>356</v>
      </c>
      <c r="G15" s="33"/>
      <c r="H15" s="84">
        <v>402</v>
      </c>
      <c r="I15" s="92">
        <v>183</v>
      </c>
      <c r="J15" s="92">
        <v>0</v>
      </c>
      <c r="K15" s="92">
        <v>0</v>
      </c>
      <c r="L15" s="92">
        <v>1</v>
      </c>
      <c r="M15" s="92">
        <v>1</v>
      </c>
      <c r="N15" s="92">
        <v>261</v>
      </c>
      <c r="O15" s="92">
        <v>128</v>
      </c>
      <c r="P15" s="92">
        <v>8</v>
      </c>
      <c r="Q15" s="92">
        <v>3</v>
      </c>
      <c r="R15" s="141">
        <v>8</v>
      </c>
      <c r="S15" s="92">
        <v>3</v>
      </c>
    </row>
    <row r="16" spans="1:19" ht="12.75" customHeight="1">
      <c r="A16" s="267" t="s">
        <v>308</v>
      </c>
      <c r="B16" s="267"/>
      <c r="C16" s="267"/>
      <c r="D16" s="267"/>
      <c r="E16" s="267"/>
      <c r="F16" s="163" t="s">
        <v>356</v>
      </c>
      <c r="G16" s="33"/>
      <c r="H16" s="84">
        <v>9453</v>
      </c>
      <c r="I16" s="92">
        <v>5667</v>
      </c>
      <c r="J16" s="92">
        <v>61</v>
      </c>
      <c r="K16" s="92">
        <v>34</v>
      </c>
      <c r="L16" s="92">
        <v>381</v>
      </c>
      <c r="M16" s="92">
        <v>227</v>
      </c>
      <c r="N16" s="92">
        <v>1729</v>
      </c>
      <c r="O16" s="92">
        <v>857</v>
      </c>
      <c r="P16" s="92">
        <v>167</v>
      </c>
      <c r="Q16" s="92">
        <v>83</v>
      </c>
      <c r="R16" s="92">
        <v>130</v>
      </c>
      <c r="S16" s="92">
        <v>56</v>
      </c>
    </row>
    <row r="17" spans="1:19" ht="12.75" customHeight="1">
      <c r="A17" s="267" t="s">
        <v>309</v>
      </c>
      <c r="B17" s="267"/>
      <c r="C17" s="267"/>
      <c r="D17" s="267"/>
      <c r="E17" s="267"/>
      <c r="F17" s="163" t="s">
        <v>356</v>
      </c>
      <c r="G17" s="33"/>
      <c r="H17" s="84">
        <v>18027</v>
      </c>
      <c r="I17" s="92">
        <v>10800</v>
      </c>
      <c r="J17" s="92">
        <v>121</v>
      </c>
      <c r="K17" s="92">
        <v>69</v>
      </c>
      <c r="L17" s="92">
        <v>857</v>
      </c>
      <c r="M17" s="92">
        <v>491</v>
      </c>
      <c r="N17" s="92">
        <v>1544</v>
      </c>
      <c r="O17" s="92">
        <v>1010</v>
      </c>
      <c r="P17" s="92">
        <v>199</v>
      </c>
      <c r="Q17" s="92">
        <v>137</v>
      </c>
      <c r="R17" s="92">
        <v>108</v>
      </c>
      <c r="S17" s="92">
        <v>78</v>
      </c>
    </row>
    <row r="18" spans="1:19" ht="12.75" customHeight="1">
      <c r="A18" s="267" t="s">
        <v>310</v>
      </c>
      <c r="B18" s="267"/>
      <c r="C18" s="267"/>
      <c r="D18" s="267"/>
      <c r="E18" s="267"/>
      <c r="F18" s="163" t="s">
        <v>356</v>
      </c>
      <c r="G18" s="33"/>
      <c r="H18" s="84">
        <v>23442</v>
      </c>
      <c r="I18" s="92">
        <v>14158</v>
      </c>
      <c r="J18" s="92">
        <v>307</v>
      </c>
      <c r="K18" s="92">
        <v>201</v>
      </c>
      <c r="L18" s="92">
        <v>1618</v>
      </c>
      <c r="M18" s="92">
        <v>939</v>
      </c>
      <c r="N18" s="92">
        <v>2291</v>
      </c>
      <c r="O18" s="92">
        <v>1406</v>
      </c>
      <c r="P18" s="92">
        <v>323</v>
      </c>
      <c r="Q18" s="92">
        <v>202</v>
      </c>
      <c r="R18" s="92">
        <v>388</v>
      </c>
      <c r="S18" s="92">
        <v>240</v>
      </c>
    </row>
    <row r="19" spans="1:19" ht="12.75" customHeight="1">
      <c r="A19" s="267" t="s">
        <v>311</v>
      </c>
      <c r="B19" s="267"/>
      <c r="C19" s="267"/>
      <c r="D19" s="267"/>
      <c r="E19" s="267"/>
      <c r="F19" s="163" t="s">
        <v>357</v>
      </c>
      <c r="G19" s="33"/>
      <c r="H19" s="84">
        <v>3940</v>
      </c>
      <c r="I19" s="92">
        <v>2663</v>
      </c>
      <c r="J19" s="92">
        <v>4</v>
      </c>
      <c r="K19" s="92">
        <v>3</v>
      </c>
      <c r="L19" s="92">
        <v>102</v>
      </c>
      <c r="M19" s="92">
        <v>71</v>
      </c>
      <c r="N19" s="92">
        <v>620</v>
      </c>
      <c r="O19" s="92">
        <v>354</v>
      </c>
      <c r="P19" s="92">
        <v>202</v>
      </c>
      <c r="Q19" s="92">
        <v>110</v>
      </c>
      <c r="R19" s="92">
        <v>239</v>
      </c>
      <c r="S19" s="92">
        <v>123</v>
      </c>
    </row>
    <row r="20" spans="1:19" ht="12.75" customHeight="1">
      <c r="A20" s="267" t="s">
        <v>312</v>
      </c>
      <c r="B20" s="267"/>
      <c r="C20" s="267"/>
      <c r="D20" s="267"/>
      <c r="E20" s="267"/>
      <c r="F20" s="163" t="s">
        <v>358</v>
      </c>
      <c r="G20" s="33"/>
      <c r="H20" s="84">
        <v>3529</v>
      </c>
      <c r="I20" s="92">
        <v>675</v>
      </c>
      <c r="J20" s="92">
        <v>0</v>
      </c>
      <c r="K20" s="92">
        <v>0</v>
      </c>
      <c r="L20" s="92">
        <v>144</v>
      </c>
      <c r="M20" s="141">
        <v>18</v>
      </c>
      <c r="N20" s="92">
        <v>65</v>
      </c>
      <c r="O20" s="92">
        <v>7</v>
      </c>
      <c r="P20" s="92">
        <v>0</v>
      </c>
      <c r="Q20" s="92">
        <v>0</v>
      </c>
      <c r="R20" s="92">
        <v>0</v>
      </c>
      <c r="S20" s="92">
        <v>0</v>
      </c>
    </row>
    <row r="21" spans="1:19" ht="12.75" customHeight="1">
      <c r="A21" s="269" t="s">
        <v>18</v>
      </c>
      <c r="B21" s="269"/>
      <c r="C21" s="269"/>
      <c r="D21" s="269"/>
      <c r="E21" s="269"/>
      <c r="F21" s="89"/>
      <c r="G21" s="33"/>
      <c r="H21" s="139">
        <v>190711</v>
      </c>
      <c r="I21" s="140">
        <v>102189</v>
      </c>
      <c r="J21" s="140">
        <v>1528</v>
      </c>
      <c r="K21" s="140">
        <v>912</v>
      </c>
      <c r="L21" s="140">
        <v>10288</v>
      </c>
      <c r="M21" s="140">
        <v>5360</v>
      </c>
      <c r="N21" s="140">
        <v>44053</v>
      </c>
      <c r="O21" s="140">
        <v>21641</v>
      </c>
      <c r="P21" s="140">
        <v>3878</v>
      </c>
      <c r="Q21" s="140">
        <v>1946</v>
      </c>
      <c r="R21" s="140">
        <v>4964</v>
      </c>
      <c r="S21" s="140">
        <v>2386</v>
      </c>
    </row>
    <row r="22" spans="1:19" ht="24.95" customHeight="1">
      <c r="A22" s="266" t="s">
        <v>214</v>
      </c>
      <c r="B22" s="266"/>
      <c r="C22" s="266"/>
      <c r="D22" s="266"/>
      <c r="E22" s="266"/>
      <c r="F22" s="266"/>
      <c r="G22" s="266"/>
      <c r="H22" s="266"/>
      <c r="I22" s="266"/>
      <c r="J22" s="266"/>
      <c r="K22" s="266"/>
      <c r="L22" s="266"/>
      <c r="M22" s="266"/>
      <c r="N22" s="266"/>
      <c r="O22" s="266"/>
      <c r="P22" s="266"/>
      <c r="Q22" s="266"/>
      <c r="R22" s="266"/>
      <c r="S22" s="266"/>
    </row>
    <row r="23" spans="1:19" ht="12.75" customHeight="1">
      <c r="A23" s="267" t="s">
        <v>338</v>
      </c>
      <c r="B23" s="267" t="s">
        <v>338</v>
      </c>
      <c r="C23" s="267" t="s">
        <v>338</v>
      </c>
      <c r="D23" s="267" t="s">
        <v>338</v>
      </c>
      <c r="E23" s="267" t="s">
        <v>338</v>
      </c>
      <c r="F23" s="163" t="s">
        <v>357</v>
      </c>
      <c r="G23" s="33" t="s">
        <v>1</v>
      </c>
      <c r="H23" s="84">
        <v>335</v>
      </c>
      <c r="I23" s="92">
        <v>162</v>
      </c>
      <c r="J23" s="92">
        <v>8</v>
      </c>
      <c r="K23" s="92">
        <v>4</v>
      </c>
      <c r="L23" s="92">
        <v>66</v>
      </c>
      <c r="M23" s="92">
        <v>27</v>
      </c>
      <c r="N23" s="92">
        <v>34</v>
      </c>
      <c r="O23" s="92">
        <v>13</v>
      </c>
      <c r="P23" s="92">
        <v>3</v>
      </c>
      <c r="Q23" s="92">
        <v>1</v>
      </c>
      <c r="R23" s="92">
        <v>10</v>
      </c>
      <c r="S23" s="92">
        <v>5</v>
      </c>
    </row>
    <row r="24" spans="1:19" ht="12.75" customHeight="1">
      <c r="A24" s="267" t="s">
        <v>339</v>
      </c>
      <c r="B24" s="267" t="s">
        <v>339</v>
      </c>
      <c r="C24" s="267" t="s">
        <v>339</v>
      </c>
      <c r="D24" s="267" t="s">
        <v>339</v>
      </c>
      <c r="E24" s="267" t="s">
        <v>339</v>
      </c>
      <c r="F24" s="163" t="s">
        <v>357</v>
      </c>
      <c r="G24" s="33" t="s">
        <v>1</v>
      </c>
      <c r="H24" s="84">
        <v>109</v>
      </c>
      <c r="I24" s="92">
        <v>50</v>
      </c>
      <c r="J24" s="92">
        <v>0</v>
      </c>
      <c r="K24" s="92">
        <v>0</v>
      </c>
      <c r="L24" s="92">
        <v>4</v>
      </c>
      <c r="M24" s="92">
        <v>2</v>
      </c>
      <c r="N24" s="92">
        <v>12</v>
      </c>
      <c r="O24" s="92">
        <v>4</v>
      </c>
      <c r="P24" s="92">
        <v>0</v>
      </c>
      <c r="Q24" s="92">
        <v>0</v>
      </c>
      <c r="R24" s="92">
        <v>0</v>
      </c>
      <c r="S24" s="92">
        <v>0</v>
      </c>
    </row>
    <row r="25" spans="1:19" ht="12.75" customHeight="1">
      <c r="A25" s="269" t="s">
        <v>18</v>
      </c>
      <c r="B25" s="269"/>
      <c r="C25" s="269"/>
      <c r="D25" s="269"/>
      <c r="E25" s="269"/>
      <c r="F25" s="89"/>
      <c r="G25" s="36" t="s">
        <v>1</v>
      </c>
      <c r="H25" s="83">
        <v>444</v>
      </c>
      <c r="I25" s="91">
        <v>212</v>
      </c>
      <c r="J25" s="91">
        <v>8</v>
      </c>
      <c r="K25" s="91">
        <v>4</v>
      </c>
      <c r="L25" s="91">
        <v>70</v>
      </c>
      <c r="M25" s="91">
        <v>29</v>
      </c>
      <c r="N25" s="91">
        <v>46</v>
      </c>
      <c r="O25" s="91">
        <v>17</v>
      </c>
      <c r="P25" s="91">
        <v>3</v>
      </c>
      <c r="Q25" s="91">
        <v>1</v>
      </c>
      <c r="R25" s="91">
        <v>10</v>
      </c>
      <c r="S25" s="91">
        <v>5</v>
      </c>
    </row>
    <row r="26" spans="1:19" ht="24.95" customHeight="1">
      <c r="A26" s="266" t="s">
        <v>31</v>
      </c>
      <c r="B26" s="266"/>
      <c r="C26" s="266"/>
      <c r="D26" s="266"/>
      <c r="E26" s="266"/>
      <c r="F26" s="266"/>
      <c r="G26" s="266"/>
      <c r="H26" s="266"/>
      <c r="I26" s="266"/>
      <c r="J26" s="266"/>
      <c r="K26" s="266"/>
      <c r="L26" s="266"/>
      <c r="M26" s="266"/>
      <c r="N26" s="266"/>
      <c r="O26" s="266"/>
      <c r="P26" s="266"/>
      <c r="Q26" s="266"/>
      <c r="R26" s="266"/>
      <c r="S26" s="266"/>
    </row>
    <row r="27" spans="1:19" ht="12.75" customHeight="1">
      <c r="A27" s="267" t="s">
        <v>316</v>
      </c>
      <c r="B27" s="267" t="s">
        <v>316</v>
      </c>
      <c r="C27" s="267" t="s">
        <v>316</v>
      </c>
      <c r="D27" s="267" t="s">
        <v>316</v>
      </c>
      <c r="E27" s="267" t="s">
        <v>316</v>
      </c>
      <c r="F27" s="163" t="s">
        <v>356</v>
      </c>
      <c r="G27" s="33"/>
      <c r="H27" s="84">
        <v>668</v>
      </c>
      <c r="I27" s="92">
        <v>330</v>
      </c>
      <c r="J27" s="92">
        <v>6</v>
      </c>
      <c r="K27" s="92">
        <v>4</v>
      </c>
      <c r="L27" s="92">
        <v>20</v>
      </c>
      <c r="M27" s="92">
        <v>10</v>
      </c>
      <c r="N27" s="92">
        <v>443</v>
      </c>
      <c r="O27" s="92">
        <v>238</v>
      </c>
      <c r="P27" s="92">
        <v>13</v>
      </c>
      <c r="Q27" s="92">
        <v>7</v>
      </c>
      <c r="R27" s="92">
        <v>17</v>
      </c>
      <c r="S27" s="92">
        <v>10</v>
      </c>
    </row>
    <row r="28" spans="1:19" ht="12.75" customHeight="1">
      <c r="A28" s="267" t="s">
        <v>49</v>
      </c>
      <c r="B28" s="267" t="s">
        <v>49</v>
      </c>
      <c r="C28" s="267" t="s">
        <v>49</v>
      </c>
      <c r="D28" s="267" t="s">
        <v>49</v>
      </c>
      <c r="E28" s="267" t="s">
        <v>49</v>
      </c>
      <c r="F28" s="163" t="s">
        <v>356</v>
      </c>
      <c r="G28" s="33"/>
      <c r="H28" s="84">
        <v>517</v>
      </c>
      <c r="I28" s="92">
        <v>327</v>
      </c>
      <c r="J28" s="92">
        <v>4</v>
      </c>
      <c r="K28" s="92">
        <v>4</v>
      </c>
      <c r="L28" s="92">
        <v>4</v>
      </c>
      <c r="M28" s="92">
        <v>4</v>
      </c>
      <c r="N28" s="92">
        <v>180</v>
      </c>
      <c r="O28" s="92">
        <v>121</v>
      </c>
      <c r="P28" s="92">
        <v>1</v>
      </c>
      <c r="Q28" s="92">
        <v>1</v>
      </c>
      <c r="R28" s="92">
        <v>1</v>
      </c>
      <c r="S28" s="92">
        <v>1</v>
      </c>
    </row>
    <row r="29" spans="1:19" ht="12.75" customHeight="1">
      <c r="A29" s="267" t="s">
        <v>317</v>
      </c>
      <c r="B29" s="267" t="s">
        <v>317</v>
      </c>
      <c r="C29" s="267" t="s">
        <v>317</v>
      </c>
      <c r="D29" s="267" t="s">
        <v>317</v>
      </c>
      <c r="E29" s="267" t="s">
        <v>317</v>
      </c>
      <c r="F29" s="163" t="s">
        <v>356</v>
      </c>
      <c r="G29" s="33"/>
      <c r="H29" s="84">
        <v>191</v>
      </c>
      <c r="I29" s="92">
        <v>90</v>
      </c>
      <c r="J29" s="92">
        <v>0</v>
      </c>
      <c r="K29" s="92">
        <v>0</v>
      </c>
      <c r="L29" s="92">
        <v>0</v>
      </c>
      <c r="M29" s="92">
        <v>0</v>
      </c>
      <c r="N29" s="92">
        <v>42</v>
      </c>
      <c r="O29" s="92">
        <v>27</v>
      </c>
      <c r="P29" s="92">
        <v>0</v>
      </c>
      <c r="Q29" s="92">
        <v>0</v>
      </c>
      <c r="R29" s="92">
        <v>0</v>
      </c>
      <c r="S29" s="92">
        <v>0</v>
      </c>
    </row>
    <row r="30" spans="1:19" ht="12.75" customHeight="1">
      <c r="A30" s="267" t="s">
        <v>318</v>
      </c>
      <c r="B30" s="267" t="s">
        <v>318</v>
      </c>
      <c r="C30" s="267" t="s">
        <v>318</v>
      </c>
      <c r="D30" s="267" t="s">
        <v>318</v>
      </c>
      <c r="E30" s="267" t="s">
        <v>318</v>
      </c>
      <c r="F30" s="163" t="s">
        <v>356</v>
      </c>
      <c r="G30" s="33"/>
      <c r="H30" s="84">
        <v>233</v>
      </c>
      <c r="I30" s="92">
        <v>116</v>
      </c>
      <c r="J30" s="92">
        <v>0</v>
      </c>
      <c r="K30" s="92">
        <v>0</v>
      </c>
      <c r="L30" s="92">
        <v>0</v>
      </c>
      <c r="M30" s="92">
        <v>0</v>
      </c>
      <c r="N30" s="92">
        <v>183</v>
      </c>
      <c r="O30" s="92">
        <v>104</v>
      </c>
      <c r="P30" s="92">
        <v>0</v>
      </c>
      <c r="Q30" s="92">
        <v>0</v>
      </c>
      <c r="R30" s="92">
        <v>0</v>
      </c>
      <c r="S30" s="92">
        <v>0</v>
      </c>
    </row>
    <row r="31" spans="1:19" ht="12.75" customHeight="1">
      <c r="A31" s="267" t="s">
        <v>50</v>
      </c>
      <c r="B31" s="267" t="s">
        <v>50</v>
      </c>
      <c r="C31" s="267" t="s">
        <v>50</v>
      </c>
      <c r="D31" s="267" t="s">
        <v>50</v>
      </c>
      <c r="E31" s="267" t="s">
        <v>50</v>
      </c>
      <c r="F31" s="163" t="s">
        <v>356</v>
      </c>
      <c r="G31" s="33"/>
      <c r="H31" s="84">
        <v>235</v>
      </c>
      <c r="I31" s="92">
        <v>141</v>
      </c>
      <c r="J31" s="92">
        <v>0</v>
      </c>
      <c r="K31" s="92">
        <v>0</v>
      </c>
      <c r="L31" s="92">
        <v>0</v>
      </c>
      <c r="M31" s="92">
        <v>0</v>
      </c>
      <c r="N31" s="92">
        <v>54</v>
      </c>
      <c r="O31" s="92">
        <v>34</v>
      </c>
      <c r="P31" s="92">
        <v>1</v>
      </c>
      <c r="Q31" s="92">
        <v>1</v>
      </c>
      <c r="R31" s="92">
        <v>1</v>
      </c>
      <c r="S31" s="92">
        <v>1</v>
      </c>
    </row>
    <row r="32" spans="1:19" ht="12.75" customHeight="1">
      <c r="A32" s="267" t="s">
        <v>319</v>
      </c>
      <c r="B32" s="267" t="s">
        <v>319</v>
      </c>
      <c r="C32" s="267" t="s">
        <v>319</v>
      </c>
      <c r="D32" s="267" t="s">
        <v>319</v>
      </c>
      <c r="E32" s="267" t="s">
        <v>319</v>
      </c>
      <c r="F32" s="163" t="s">
        <v>356</v>
      </c>
      <c r="G32" s="33"/>
      <c r="H32" s="84">
        <v>340</v>
      </c>
      <c r="I32" s="92">
        <v>162</v>
      </c>
      <c r="J32" s="92">
        <v>0</v>
      </c>
      <c r="K32" s="92">
        <v>0</v>
      </c>
      <c r="L32" s="92">
        <v>0</v>
      </c>
      <c r="M32" s="92">
        <v>0</v>
      </c>
      <c r="N32" s="92">
        <v>143</v>
      </c>
      <c r="O32" s="92">
        <v>90</v>
      </c>
      <c r="P32" s="92">
        <v>0</v>
      </c>
      <c r="Q32" s="92">
        <v>0</v>
      </c>
      <c r="R32" s="92">
        <v>0</v>
      </c>
      <c r="S32" s="92">
        <v>0</v>
      </c>
    </row>
    <row r="33" spans="1:19" ht="12.75" customHeight="1">
      <c r="A33" s="267" t="s">
        <v>320</v>
      </c>
      <c r="B33" s="267" t="s">
        <v>320</v>
      </c>
      <c r="C33" s="267" t="s">
        <v>320</v>
      </c>
      <c r="D33" s="267" t="s">
        <v>320</v>
      </c>
      <c r="E33" s="267" t="s">
        <v>320</v>
      </c>
      <c r="F33" s="163" t="s">
        <v>357</v>
      </c>
      <c r="G33" s="33"/>
      <c r="H33" s="84">
        <v>26</v>
      </c>
      <c r="I33" s="92">
        <v>15</v>
      </c>
      <c r="J33" s="92">
        <v>0</v>
      </c>
      <c r="K33" s="92">
        <v>0</v>
      </c>
      <c r="L33" s="92">
        <v>1</v>
      </c>
      <c r="M33" s="92">
        <v>0</v>
      </c>
      <c r="N33" s="92">
        <v>3</v>
      </c>
      <c r="O33" s="92">
        <v>2</v>
      </c>
      <c r="P33" s="92">
        <v>0</v>
      </c>
      <c r="Q33" s="92">
        <v>0</v>
      </c>
      <c r="R33" s="92">
        <v>0</v>
      </c>
      <c r="S33" s="92">
        <v>0</v>
      </c>
    </row>
    <row r="34" spans="1:23" ht="12.75" customHeight="1">
      <c r="A34" s="267" t="s">
        <v>321</v>
      </c>
      <c r="B34" s="267"/>
      <c r="C34" s="267"/>
      <c r="D34" s="267"/>
      <c r="E34" s="267"/>
      <c r="F34" s="163" t="s">
        <v>357</v>
      </c>
      <c r="G34" s="33"/>
      <c r="H34" s="84">
        <v>98</v>
      </c>
      <c r="I34" s="92">
        <v>49</v>
      </c>
      <c r="J34" s="92">
        <v>1</v>
      </c>
      <c r="K34" s="92">
        <v>1</v>
      </c>
      <c r="L34" s="92">
        <v>4</v>
      </c>
      <c r="M34" s="92">
        <v>2</v>
      </c>
      <c r="N34" s="92">
        <v>29</v>
      </c>
      <c r="O34" s="92">
        <v>15</v>
      </c>
      <c r="P34" s="92">
        <v>1</v>
      </c>
      <c r="Q34" s="92">
        <v>1</v>
      </c>
      <c r="R34" s="92">
        <v>4</v>
      </c>
      <c r="S34" s="92">
        <v>3</v>
      </c>
      <c r="W34" s="92"/>
    </row>
    <row r="35" spans="1:19" ht="12.75" customHeight="1">
      <c r="A35" s="33"/>
      <c r="B35" s="33"/>
      <c r="C35" s="33"/>
      <c r="D35" s="33"/>
      <c r="E35" s="89" t="s">
        <v>18</v>
      </c>
      <c r="F35" s="89"/>
      <c r="G35" s="36" t="s">
        <v>1</v>
      </c>
      <c r="H35" s="83">
        <v>2308</v>
      </c>
      <c r="I35" s="91">
        <v>1230</v>
      </c>
      <c r="J35" s="91">
        <v>11</v>
      </c>
      <c r="K35" s="91">
        <v>9</v>
      </c>
      <c r="L35" s="91">
        <v>29</v>
      </c>
      <c r="M35" s="91">
        <v>16</v>
      </c>
      <c r="N35" s="91">
        <v>1077</v>
      </c>
      <c r="O35" s="91">
        <v>631</v>
      </c>
      <c r="P35" s="91">
        <v>16</v>
      </c>
      <c r="Q35" s="91">
        <v>10</v>
      </c>
      <c r="R35" s="91">
        <v>23</v>
      </c>
      <c r="S35" s="91">
        <v>15</v>
      </c>
    </row>
    <row r="36" spans="1:19" ht="24.95" customHeight="1">
      <c r="A36" s="266" t="s">
        <v>19</v>
      </c>
      <c r="B36" s="266"/>
      <c r="C36" s="266"/>
      <c r="D36" s="266"/>
      <c r="E36" s="266"/>
      <c r="F36" s="266"/>
      <c r="G36" s="266"/>
      <c r="H36" s="266"/>
      <c r="I36" s="266"/>
      <c r="J36" s="266"/>
      <c r="K36" s="266"/>
      <c r="L36" s="266"/>
      <c r="M36" s="266"/>
      <c r="N36" s="266"/>
      <c r="O36" s="266"/>
      <c r="P36" s="266"/>
      <c r="Q36" s="266"/>
      <c r="R36" s="266"/>
      <c r="S36" s="266"/>
    </row>
    <row r="37" spans="1:19" ht="12.75" customHeight="1">
      <c r="A37" s="217" t="s">
        <v>399</v>
      </c>
      <c r="B37" s="217" t="s">
        <v>340</v>
      </c>
      <c r="C37" s="217" t="s">
        <v>340</v>
      </c>
      <c r="D37" s="217" t="s">
        <v>340</v>
      </c>
      <c r="E37" s="217" t="s">
        <v>340</v>
      </c>
      <c r="F37" s="163" t="s">
        <v>356</v>
      </c>
      <c r="G37" s="41"/>
      <c r="H37" s="84">
        <v>2945</v>
      </c>
      <c r="I37" s="92">
        <v>1130</v>
      </c>
      <c r="J37" s="92">
        <v>55</v>
      </c>
      <c r="K37" s="92">
        <v>23</v>
      </c>
      <c r="L37" s="92">
        <v>200</v>
      </c>
      <c r="M37" s="92">
        <v>96</v>
      </c>
      <c r="N37" s="92">
        <v>935</v>
      </c>
      <c r="O37" s="92">
        <v>304</v>
      </c>
      <c r="P37" s="92">
        <v>304</v>
      </c>
      <c r="Q37" s="92">
        <v>111</v>
      </c>
      <c r="R37" s="92">
        <v>325</v>
      </c>
      <c r="S37" s="92">
        <v>117</v>
      </c>
    </row>
    <row r="38" spans="1:19" ht="12.75" customHeight="1">
      <c r="A38" s="217" t="s">
        <v>408</v>
      </c>
      <c r="B38" s="217"/>
      <c r="C38" s="217"/>
      <c r="D38" s="217"/>
      <c r="E38" s="217"/>
      <c r="F38" s="163" t="s">
        <v>356</v>
      </c>
      <c r="G38" s="41"/>
      <c r="H38" s="84">
        <v>3077</v>
      </c>
      <c r="I38" s="92">
        <v>1563</v>
      </c>
      <c r="J38" s="92">
        <v>14</v>
      </c>
      <c r="K38" s="92">
        <v>7</v>
      </c>
      <c r="L38" s="92">
        <v>65</v>
      </c>
      <c r="M38" s="92">
        <v>25</v>
      </c>
      <c r="N38" s="92">
        <v>322</v>
      </c>
      <c r="O38" s="92">
        <v>143</v>
      </c>
      <c r="P38" s="92">
        <v>35</v>
      </c>
      <c r="Q38" s="92">
        <v>20</v>
      </c>
      <c r="R38" s="92">
        <v>43</v>
      </c>
      <c r="S38" s="92">
        <v>24</v>
      </c>
    </row>
    <row r="39" spans="1:19" ht="12.75" customHeight="1">
      <c r="A39" s="217" t="s">
        <v>365</v>
      </c>
      <c r="B39" s="217" t="s">
        <v>323</v>
      </c>
      <c r="C39" s="217" t="s">
        <v>323</v>
      </c>
      <c r="D39" s="217" t="s">
        <v>323</v>
      </c>
      <c r="E39" s="217" t="s">
        <v>323</v>
      </c>
      <c r="F39" s="163" t="s">
        <v>356</v>
      </c>
      <c r="G39" s="41"/>
      <c r="H39" s="84">
        <v>2803</v>
      </c>
      <c r="I39" s="92">
        <v>1101</v>
      </c>
      <c r="J39" s="92">
        <v>4</v>
      </c>
      <c r="K39" s="92">
        <v>3</v>
      </c>
      <c r="L39" s="92">
        <v>79</v>
      </c>
      <c r="M39" s="92">
        <v>30</v>
      </c>
      <c r="N39" s="92">
        <v>311</v>
      </c>
      <c r="O39" s="92">
        <v>140</v>
      </c>
      <c r="P39" s="92">
        <v>76</v>
      </c>
      <c r="Q39" s="92">
        <v>33</v>
      </c>
      <c r="R39" s="92">
        <v>4</v>
      </c>
      <c r="S39" s="92">
        <v>2</v>
      </c>
    </row>
    <row r="40" spans="1:19" ht="12.75" customHeight="1">
      <c r="A40" s="217" t="s">
        <v>9</v>
      </c>
      <c r="B40" s="217" t="s">
        <v>9</v>
      </c>
      <c r="C40" s="217" t="s">
        <v>9</v>
      </c>
      <c r="D40" s="217" t="s">
        <v>9</v>
      </c>
      <c r="E40" s="217" t="s">
        <v>9</v>
      </c>
      <c r="F40" s="163" t="s">
        <v>356</v>
      </c>
      <c r="G40" s="41"/>
      <c r="H40" s="84">
        <v>5318</v>
      </c>
      <c r="I40" s="92">
        <v>1986</v>
      </c>
      <c r="J40" s="92">
        <v>8</v>
      </c>
      <c r="K40" s="92">
        <v>6</v>
      </c>
      <c r="L40" s="92">
        <v>109</v>
      </c>
      <c r="M40" s="92">
        <v>29</v>
      </c>
      <c r="N40" s="92">
        <v>753</v>
      </c>
      <c r="O40" s="92">
        <v>326</v>
      </c>
      <c r="P40" s="92">
        <v>94</v>
      </c>
      <c r="Q40" s="92">
        <v>54</v>
      </c>
      <c r="R40" s="92">
        <v>33</v>
      </c>
      <c r="S40" s="92">
        <v>11</v>
      </c>
    </row>
    <row r="41" spans="1:19" ht="12.75" customHeight="1">
      <c r="A41" s="217" t="s">
        <v>10</v>
      </c>
      <c r="B41" s="217" t="s">
        <v>10</v>
      </c>
      <c r="C41" s="217" t="s">
        <v>10</v>
      </c>
      <c r="D41" s="217" t="s">
        <v>10</v>
      </c>
      <c r="E41" s="217" t="s">
        <v>10</v>
      </c>
      <c r="F41" s="163" t="s">
        <v>356</v>
      </c>
      <c r="G41" s="41"/>
      <c r="H41" s="84">
        <v>4163</v>
      </c>
      <c r="I41" s="92">
        <v>2151</v>
      </c>
      <c r="J41" s="92">
        <v>11</v>
      </c>
      <c r="K41" s="92">
        <v>6</v>
      </c>
      <c r="L41" s="92">
        <v>159</v>
      </c>
      <c r="M41" s="92">
        <v>93</v>
      </c>
      <c r="N41" s="92">
        <v>389</v>
      </c>
      <c r="O41" s="92">
        <v>149</v>
      </c>
      <c r="P41" s="92">
        <v>23</v>
      </c>
      <c r="Q41" s="92">
        <v>10</v>
      </c>
      <c r="R41" s="92">
        <v>27</v>
      </c>
      <c r="S41" s="92">
        <v>11</v>
      </c>
    </row>
    <row r="42" spans="1:19" ht="12.75" customHeight="1">
      <c r="A42" s="217" t="s">
        <v>54</v>
      </c>
      <c r="B42" s="217" t="s">
        <v>54</v>
      </c>
      <c r="C42" s="217" t="s">
        <v>54</v>
      </c>
      <c r="D42" s="217" t="s">
        <v>54</v>
      </c>
      <c r="E42" s="217" t="s">
        <v>54</v>
      </c>
      <c r="F42" s="163" t="s">
        <v>356</v>
      </c>
      <c r="G42" s="41"/>
      <c r="H42" s="84">
        <v>4689</v>
      </c>
      <c r="I42" s="92">
        <v>1875</v>
      </c>
      <c r="J42" s="92">
        <v>66</v>
      </c>
      <c r="K42" s="92">
        <v>36</v>
      </c>
      <c r="L42" s="92">
        <v>276</v>
      </c>
      <c r="M42" s="92">
        <v>81</v>
      </c>
      <c r="N42" s="92">
        <v>2804</v>
      </c>
      <c r="O42" s="92">
        <v>767</v>
      </c>
      <c r="P42" s="92">
        <v>370</v>
      </c>
      <c r="Q42" s="92">
        <v>103</v>
      </c>
      <c r="R42" s="92">
        <v>403</v>
      </c>
      <c r="S42" s="92">
        <v>111</v>
      </c>
    </row>
    <row r="43" spans="1:19" ht="12.75" customHeight="1">
      <c r="A43" s="217" t="s">
        <v>11</v>
      </c>
      <c r="B43" s="217" t="s">
        <v>11</v>
      </c>
      <c r="C43" s="217" t="s">
        <v>11</v>
      </c>
      <c r="D43" s="217" t="s">
        <v>11</v>
      </c>
      <c r="E43" s="217" t="s">
        <v>11</v>
      </c>
      <c r="F43" s="163" t="s">
        <v>356</v>
      </c>
      <c r="G43" s="41"/>
      <c r="H43" s="84">
        <v>2188</v>
      </c>
      <c r="I43" s="92">
        <v>1007</v>
      </c>
      <c r="J43" s="92">
        <v>49</v>
      </c>
      <c r="K43" s="92">
        <v>18</v>
      </c>
      <c r="L43" s="92">
        <v>145</v>
      </c>
      <c r="M43" s="92">
        <v>66</v>
      </c>
      <c r="N43" s="92">
        <v>1426</v>
      </c>
      <c r="O43" s="92">
        <v>346</v>
      </c>
      <c r="P43" s="92">
        <v>349</v>
      </c>
      <c r="Q43" s="92">
        <v>88</v>
      </c>
      <c r="R43" s="92">
        <v>371</v>
      </c>
      <c r="S43" s="92">
        <v>97</v>
      </c>
    </row>
    <row r="44" spans="1:19" ht="12.75" customHeight="1">
      <c r="A44" s="217" t="s">
        <v>43</v>
      </c>
      <c r="B44" s="217" t="s">
        <v>43</v>
      </c>
      <c r="C44" s="217" t="s">
        <v>43</v>
      </c>
      <c r="D44" s="217" t="s">
        <v>43</v>
      </c>
      <c r="E44" s="217" t="s">
        <v>43</v>
      </c>
      <c r="F44" s="163" t="s">
        <v>356</v>
      </c>
      <c r="G44" s="41"/>
      <c r="H44" s="84">
        <v>4336</v>
      </c>
      <c r="I44" s="92">
        <v>1390</v>
      </c>
      <c r="J44" s="92">
        <v>38</v>
      </c>
      <c r="K44" s="92">
        <v>13</v>
      </c>
      <c r="L44" s="92">
        <v>259</v>
      </c>
      <c r="M44" s="92">
        <v>73</v>
      </c>
      <c r="N44" s="92">
        <v>1527</v>
      </c>
      <c r="O44" s="92">
        <v>408</v>
      </c>
      <c r="P44" s="92">
        <v>195</v>
      </c>
      <c r="Q44" s="92">
        <v>41</v>
      </c>
      <c r="R44" s="92">
        <v>238</v>
      </c>
      <c r="S44" s="92">
        <v>47</v>
      </c>
    </row>
    <row r="45" spans="1:19" ht="12.75" customHeight="1">
      <c r="A45" s="217" t="s">
        <v>324</v>
      </c>
      <c r="B45" s="217" t="s">
        <v>324</v>
      </c>
      <c r="C45" s="217" t="s">
        <v>324</v>
      </c>
      <c r="D45" s="217" t="s">
        <v>324</v>
      </c>
      <c r="E45" s="217" t="s">
        <v>324</v>
      </c>
      <c r="F45" s="163" t="s">
        <v>356</v>
      </c>
      <c r="G45" s="41"/>
      <c r="H45" s="84">
        <v>4377</v>
      </c>
      <c r="I45" s="92">
        <v>1717</v>
      </c>
      <c r="J45" s="92">
        <v>3</v>
      </c>
      <c r="K45" s="92">
        <v>3</v>
      </c>
      <c r="L45" s="92">
        <v>127</v>
      </c>
      <c r="M45" s="92">
        <v>49</v>
      </c>
      <c r="N45" s="92">
        <v>403</v>
      </c>
      <c r="O45" s="92">
        <v>159</v>
      </c>
      <c r="P45" s="92">
        <v>32</v>
      </c>
      <c r="Q45" s="92">
        <v>19</v>
      </c>
      <c r="R45" s="92">
        <v>19</v>
      </c>
      <c r="S45" s="92">
        <v>8</v>
      </c>
    </row>
    <row r="46" spans="1:19" ht="12.75" customHeight="1">
      <c r="A46" s="217" t="s">
        <v>12</v>
      </c>
      <c r="B46" s="217" t="s">
        <v>12</v>
      </c>
      <c r="C46" s="217" t="s">
        <v>12</v>
      </c>
      <c r="D46" s="217" t="s">
        <v>12</v>
      </c>
      <c r="E46" s="217" t="s">
        <v>12</v>
      </c>
      <c r="F46" s="163" t="s">
        <v>356</v>
      </c>
      <c r="G46" s="41"/>
      <c r="H46" s="84">
        <v>3676</v>
      </c>
      <c r="I46" s="92">
        <v>1478</v>
      </c>
      <c r="J46" s="92">
        <v>40</v>
      </c>
      <c r="K46" s="92">
        <v>5</v>
      </c>
      <c r="L46" s="92">
        <v>205</v>
      </c>
      <c r="M46" s="92">
        <v>66</v>
      </c>
      <c r="N46" s="92">
        <v>483</v>
      </c>
      <c r="O46" s="92">
        <v>201</v>
      </c>
      <c r="P46" s="92">
        <v>22</v>
      </c>
      <c r="Q46" s="92">
        <v>10</v>
      </c>
      <c r="R46" s="92">
        <v>36</v>
      </c>
      <c r="S46" s="92">
        <v>16</v>
      </c>
    </row>
    <row r="47" spans="1:19" ht="12.75" customHeight="1">
      <c r="A47" s="217" t="s">
        <v>13</v>
      </c>
      <c r="B47" s="217" t="s">
        <v>13</v>
      </c>
      <c r="C47" s="217" t="s">
        <v>13</v>
      </c>
      <c r="D47" s="217" t="s">
        <v>13</v>
      </c>
      <c r="E47" s="217" t="s">
        <v>13</v>
      </c>
      <c r="F47" s="163" t="s">
        <v>356</v>
      </c>
      <c r="G47" s="41"/>
      <c r="H47" s="84">
        <v>14658</v>
      </c>
      <c r="I47" s="92">
        <v>5642</v>
      </c>
      <c r="J47" s="92">
        <v>331</v>
      </c>
      <c r="K47" s="92">
        <v>128</v>
      </c>
      <c r="L47" s="92">
        <v>1022</v>
      </c>
      <c r="M47" s="92">
        <v>323</v>
      </c>
      <c r="N47" s="92">
        <v>2492</v>
      </c>
      <c r="O47" s="92">
        <v>1062</v>
      </c>
      <c r="P47" s="92">
        <v>160</v>
      </c>
      <c r="Q47" s="92">
        <v>72</v>
      </c>
      <c r="R47" s="92">
        <v>191</v>
      </c>
      <c r="S47" s="92">
        <v>66</v>
      </c>
    </row>
    <row r="48" spans="1:19" ht="12.75" customHeight="1">
      <c r="A48" s="217" t="s">
        <v>14</v>
      </c>
      <c r="B48" s="217" t="s">
        <v>14</v>
      </c>
      <c r="C48" s="217" t="s">
        <v>14</v>
      </c>
      <c r="D48" s="217" t="s">
        <v>14</v>
      </c>
      <c r="E48" s="217" t="s">
        <v>14</v>
      </c>
      <c r="F48" s="163" t="s">
        <v>356</v>
      </c>
      <c r="G48" s="41"/>
      <c r="H48" s="84">
        <v>3502</v>
      </c>
      <c r="I48" s="92">
        <v>1632</v>
      </c>
      <c r="J48" s="92">
        <v>155</v>
      </c>
      <c r="K48" s="92">
        <v>78</v>
      </c>
      <c r="L48" s="92">
        <v>326</v>
      </c>
      <c r="M48" s="92">
        <v>158</v>
      </c>
      <c r="N48" s="92">
        <v>388</v>
      </c>
      <c r="O48" s="92">
        <v>211</v>
      </c>
      <c r="P48" s="92">
        <v>42</v>
      </c>
      <c r="Q48" s="92">
        <v>23</v>
      </c>
      <c r="R48" s="92">
        <v>53</v>
      </c>
      <c r="S48" s="92">
        <v>29</v>
      </c>
    </row>
    <row r="49" spans="1:19" ht="12.75" customHeight="1">
      <c r="A49" s="217" t="s">
        <v>44</v>
      </c>
      <c r="B49" s="217" t="s">
        <v>44</v>
      </c>
      <c r="C49" s="217" t="s">
        <v>44</v>
      </c>
      <c r="D49" s="217" t="s">
        <v>44</v>
      </c>
      <c r="E49" s="217" t="s">
        <v>44</v>
      </c>
      <c r="F49" s="163" t="s">
        <v>356</v>
      </c>
      <c r="G49" s="41"/>
      <c r="H49" s="84">
        <v>10405</v>
      </c>
      <c r="I49" s="92">
        <v>4165</v>
      </c>
      <c r="J49" s="92">
        <v>62</v>
      </c>
      <c r="K49" s="92">
        <v>26</v>
      </c>
      <c r="L49" s="92">
        <v>555</v>
      </c>
      <c r="M49" s="92">
        <v>232</v>
      </c>
      <c r="N49" s="92">
        <v>1334</v>
      </c>
      <c r="O49" s="92">
        <v>622</v>
      </c>
      <c r="P49" s="92">
        <v>34</v>
      </c>
      <c r="Q49" s="92">
        <v>24</v>
      </c>
      <c r="R49" s="92">
        <v>74</v>
      </c>
      <c r="S49" s="92">
        <v>40</v>
      </c>
    </row>
    <row r="50" spans="1:19" ht="12.75" customHeight="1">
      <c r="A50" s="217" t="s">
        <v>45</v>
      </c>
      <c r="B50" s="217" t="s">
        <v>45</v>
      </c>
      <c r="C50" s="217" t="s">
        <v>45</v>
      </c>
      <c r="D50" s="217" t="s">
        <v>45</v>
      </c>
      <c r="E50" s="217" t="s">
        <v>45</v>
      </c>
      <c r="F50" s="163" t="s">
        <v>356</v>
      </c>
      <c r="G50" s="41"/>
      <c r="H50" s="84">
        <v>9039</v>
      </c>
      <c r="I50" s="92">
        <v>3760</v>
      </c>
      <c r="J50" s="92">
        <v>178</v>
      </c>
      <c r="K50" s="92">
        <v>78</v>
      </c>
      <c r="L50" s="92">
        <v>721</v>
      </c>
      <c r="M50" s="92">
        <v>283</v>
      </c>
      <c r="N50" s="92">
        <v>1033</v>
      </c>
      <c r="O50" s="92">
        <v>407</v>
      </c>
      <c r="P50" s="92">
        <v>161</v>
      </c>
      <c r="Q50" s="92">
        <v>67</v>
      </c>
      <c r="R50" s="92">
        <v>195</v>
      </c>
      <c r="S50" s="92">
        <v>77</v>
      </c>
    </row>
    <row r="51" spans="1:19" ht="12.75" customHeight="1">
      <c r="A51" s="217" t="s">
        <v>325</v>
      </c>
      <c r="B51" s="217" t="s">
        <v>325</v>
      </c>
      <c r="C51" s="217" t="s">
        <v>325</v>
      </c>
      <c r="D51" s="217" t="s">
        <v>325</v>
      </c>
      <c r="E51" s="217" t="s">
        <v>325</v>
      </c>
      <c r="F51" s="163" t="s">
        <v>356</v>
      </c>
      <c r="G51" s="41"/>
      <c r="H51" s="84">
        <v>5183</v>
      </c>
      <c r="I51" s="92">
        <v>2122</v>
      </c>
      <c r="J51" s="92">
        <v>25</v>
      </c>
      <c r="K51" s="92">
        <v>13</v>
      </c>
      <c r="L51" s="92">
        <v>117</v>
      </c>
      <c r="M51" s="92">
        <v>46</v>
      </c>
      <c r="N51" s="92">
        <v>633</v>
      </c>
      <c r="O51" s="92">
        <v>220</v>
      </c>
      <c r="P51" s="92">
        <v>39</v>
      </c>
      <c r="Q51" s="92">
        <v>6</v>
      </c>
      <c r="R51" s="92">
        <v>45</v>
      </c>
      <c r="S51" s="92">
        <v>6</v>
      </c>
    </row>
    <row r="52" spans="1:19" ht="12.75" customHeight="1">
      <c r="A52" s="217" t="s">
        <v>51</v>
      </c>
      <c r="B52" s="217" t="s">
        <v>51</v>
      </c>
      <c r="C52" s="217" t="s">
        <v>51</v>
      </c>
      <c r="D52" s="217" t="s">
        <v>51</v>
      </c>
      <c r="E52" s="217" t="s">
        <v>51</v>
      </c>
      <c r="F52" s="163" t="s">
        <v>356</v>
      </c>
      <c r="G52" s="41"/>
      <c r="H52" s="84">
        <v>5037</v>
      </c>
      <c r="I52" s="92">
        <v>2234</v>
      </c>
      <c r="J52" s="92">
        <v>6</v>
      </c>
      <c r="K52" s="92">
        <v>2</v>
      </c>
      <c r="L52" s="92">
        <v>80</v>
      </c>
      <c r="M52" s="92">
        <v>39</v>
      </c>
      <c r="N52" s="92">
        <v>502</v>
      </c>
      <c r="O52" s="92">
        <v>246</v>
      </c>
      <c r="P52" s="92">
        <v>121</v>
      </c>
      <c r="Q52" s="92">
        <v>60</v>
      </c>
      <c r="R52" s="92">
        <v>120</v>
      </c>
      <c r="S52" s="92">
        <v>58</v>
      </c>
    </row>
    <row r="53" spans="1:19" ht="12.75" customHeight="1">
      <c r="A53" s="217" t="s">
        <v>15</v>
      </c>
      <c r="B53" s="217" t="s">
        <v>15</v>
      </c>
      <c r="C53" s="217" t="s">
        <v>15</v>
      </c>
      <c r="D53" s="217" t="s">
        <v>15</v>
      </c>
      <c r="E53" s="217" t="s">
        <v>15</v>
      </c>
      <c r="F53" s="163" t="s">
        <v>356</v>
      </c>
      <c r="G53" s="41"/>
      <c r="H53" s="84">
        <v>6414</v>
      </c>
      <c r="I53" s="92">
        <v>2903</v>
      </c>
      <c r="J53" s="92">
        <v>12</v>
      </c>
      <c r="K53" s="92">
        <v>6</v>
      </c>
      <c r="L53" s="92">
        <v>177</v>
      </c>
      <c r="M53" s="92">
        <v>83</v>
      </c>
      <c r="N53" s="92">
        <v>2000</v>
      </c>
      <c r="O53" s="92">
        <v>638</v>
      </c>
      <c r="P53" s="92">
        <v>129</v>
      </c>
      <c r="Q53" s="92">
        <v>64</v>
      </c>
      <c r="R53" s="92">
        <v>148</v>
      </c>
      <c r="S53" s="92">
        <v>72</v>
      </c>
    </row>
    <row r="54" spans="1:19" ht="12.75" customHeight="1">
      <c r="A54" s="217" t="s">
        <v>276</v>
      </c>
      <c r="B54" s="217" t="s">
        <v>276</v>
      </c>
      <c r="C54" s="217" t="s">
        <v>276</v>
      </c>
      <c r="D54" s="217" t="s">
        <v>276</v>
      </c>
      <c r="E54" s="217" t="s">
        <v>276</v>
      </c>
      <c r="F54" s="163" t="s">
        <v>357</v>
      </c>
      <c r="G54" s="41"/>
      <c r="H54" s="84">
        <v>2088</v>
      </c>
      <c r="I54" s="92">
        <v>1687</v>
      </c>
      <c r="J54" s="92">
        <v>0</v>
      </c>
      <c r="K54" s="92">
        <v>0</v>
      </c>
      <c r="L54" s="92">
        <v>99</v>
      </c>
      <c r="M54" s="92">
        <v>84</v>
      </c>
      <c r="N54" s="92">
        <v>171</v>
      </c>
      <c r="O54" s="92">
        <v>152</v>
      </c>
      <c r="P54" s="92">
        <v>4</v>
      </c>
      <c r="Q54" s="92">
        <v>4</v>
      </c>
      <c r="R54" s="92">
        <v>11</v>
      </c>
      <c r="S54" s="92">
        <v>10</v>
      </c>
    </row>
    <row r="55" spans="1:19" ht="12.75" customHeight="1">
      <c r="A55" s="264" t="s">
        <v>326</v>
      </c>
      <c r="B55" s="264"/>
      <c r="C55" s="264"/>
      <c r="D55" s="264"/>
      <c r="E55" s="264"/>
      <c r="F55" s="163" t="s">
        <v>357</v>
      </c>
      <c r="G55" s="42" t="s">
        <v>1</v>
      </c>
      <c r="H55" s="84">
        <v>1127</v>
      </c>
      <c r="I55" s="92">
        <v>879</v>
      </c>
      <c r="J55" s="92">
        <v>0</v>
      </c>
      <c r="K55" s="92">
        <v>0</v>
      </c>
      <c r="L55" s="92">
        <v>45</v>
      </c>
      <c r="M55" s="92">
        <v>38</v>
      </c>
      <c r="N55" s="92">
        <v>35</v>
      </c>
      <c r="O55" s="92">
        <v>29</v>
      </c>
      <c r="P55" s="92">
        <v>0</v>
      </c>
      <c r="Q55" s="92">
        <v>0</v>
      </c>
      <c r="R55" s="92">
        <v>0</v>
      </c>
      <c r="S55" s="92">
        <v>0</v>
      </c>
    </row>
    <row r="56" spans="1:32" ht="12.75" customHeight="1">
      <c r="A56" s="265" t="s">
        <v>343</v>
      </c>
      <c r="B56" s="265" t="s">
        <v>327</v>
      </c>
      <c r="C56" s="265" t="s">
        <v>327</v>
      </c>
      <c r="D56" s="265" t="s">
        <v>327</v>
      </c>
      <c r="E56" s="265" t="s">
        <v>327</v>
      </c>
      <c r="F56" s="163" t="s">
        <v>359</v>
      </c>
      <c r="G56" s="42"/>
      <c r="H56" s="84">
        <v>7430</v>
      </c>
      <c r="I56" s="92">
        <v>4182</v>
      </c>
      <c r="J56" s="92">
        <v>142</v>
      </c>
      <c r="K56" s="92">
        <v>100</v>
      </c>
      <c r="L56" s="92">
        <v>245</v>
      </c>
      <c r="M56" s="92">
        <v>159</v>
      </c>
      <c r="N56" s="92">
        <v>958</v>
      </c>
      <c r="O56" s="92">
        <v>571</v>
      </c>
      <c r="P56" s="92">
        <v>28</v>
      </c>
      <c r="Q56" s="92">
        <v>20</v>
      </c>
      <c r="R56" s="92">
        <v>45</v>
      </c>
      <c r="S56" s="92">
        <v>27</v>
      </c>
      <c r="U56" s="37"/>
      <c r="V56" s="37"/>
      <c r="W56" s="37"/>
      <c r="X56" s="37"/>
      <c r="Y56" s="37"/>
      <c r="Z56" s="37"/>
      <c r="AA56" s="37"/>
      <c r="AB56" s="37"/>
      <c r="AC56" s="37"/>
      <c r="AD56" s="37"/>
      <c r="AE56" s="37"/>
      <c r="AF56" s="37"/>
    </row>
    <row r="57" spans="1:19" ht="12.75" customHeight="1">
      <c r="A57" s="265" t="s">
        <v>477</v>
      </c>
      <c r="B57" s="265"/>
      <c r="C57" s="265"/>
      <c r="D57" s="265"/>
      <c r="E57" s="265"/>
      <c r="F57" s="163" t="s">
        <v>359</v>
      </c>
      <c r="G57" s="59"/>
      <c r="H57" s="84">
        <v>2623</v>
      </c>
      <c r="I57" s="92">
        <v>1817</v>
      </c>
      <c r="J57" s="92">
        <v>104</v>
      </c>
      <c r="K57" s="92">
        <v>66</v>
      </c>
      <c r="L57" s="92">
        <v>154</v>
      </c>
      <c r="M57" s="92">
        <v>100</v>
      </c>
      <c r="N57" s="92">
        <v>176</v>
      </c>
      <c r="O57" s="92">
        <v>125</v>
      </c>
      <c r="P57" s="92">
        <v>16</v>
      </c>
      <c r="Q57" s="92">
        <v>14</v>
      </c>
      <c r="R57" s="92">
        <v>18</v>
      </c>
      <c r="S57" s="92">
        <v>16</v>
      </c>
    </row>
    <row r="58" spans="1:33" ht="12.75" customHeight="1">
      <c r="A58" s="264" t="s">
        <v>328</v>
      </c>
      <c r="B58" s="264" t="s">
        <v>328</v>
      </c>
      <c r="C58" s="264" t="s">
        <v>328</v>
      </c>
      <c r="D58" s="264" t="s">
        <v>328</v>
      </c>
      <c r="E58" s="264" t="s">
        <v>328</v>
      </c>
      <c r="F58" s="163" t="s">
        <v>359</v>
      </c>
      <c r="G58" s="59" t="s">
        <v>1</v>
      </c>
      <c r="H58" s="84">
        <v>251</v>
      </c>
      <c r="I58" s="92">
        <v>195</v>
      </c>
      <c r="J58" s="92">
        <v>0</v>
      </c>
      <c r="K58" s="92">
        <v>0</v>
      </c>
      <c r="L58" s="92">
        <v>0</v>
      </c>
      <c r="M58" s="92">
        <v>0</v>
      </c>
      <c r="N58" s="92">
        <v>48</v>
      </c>
      <c r="O58" s="92">
        <v>37</v>
      </c>
      <c r="P58" s="92">
        <v>0</v>
      </c>
      <c r="Q58" s="92">
        <v>0</v>
      </c>
      <c r="R58" s="92">
        <v>0</v>
      </c>
      <c r="S58" s="92">
        <v>0</v>
      </c>
      <c r="Y58" s="37"/>
      <c r="Z58" s="37"/>
      <c r="AA58" s="37"/>
      <c r="AC58" s="37"/>
      <c r="AD58" s="37"/>
      <c r="AE58" s="37"/>
      <c r="AF58" s="37"/>
      <c r="AG58" s="37"/>
    </row>
    <row r="59" spans="1:32" ht="12.75" customHeight="1">
      <c r="A59" s="265" t="s">
        <v>417</v>
      </c>
      <c r="B59" s="265" t="s">
        <v>329</v>
      </c>
      <c r="C59" s="265" t="s">
        <v>329</v>
      </c>
      <c r="D59" s="265" t="s">
        <v>329</v>
      </c>
      <c r="E59" s="265" t="s">
        <v>329</v>
      </c>
      <c r="F59" s="163" t="s">
        <v>359</v>
      </c>
      <c r="G59" s="59"/>
      <c r="H59" s="84">
        <v>339</v>
      </c>
      <c r="I59" s="92">
        <v>238</v>
      </c>
      <c r="J59" s="92">
        <v>25</v>
      </c>
      <c r="K59" s="92">
        <v>20</v>
      </c>
      <c r="L59" s="92">
        <v>16</v>
      </c>
      <c r="M59" s="92">
        <v>11</v>
      </c>
      <c r="N59" s="92">
        <v>6</v>
      </c>
      <c r="O59" s="92">
        <v>5</v>
      </c>
      <c r="P59" s="92">
        <v>1</v>
      </c>
      <c r="Q59" s="92">
        <v>1</v>
      </c>
      <c r="R59" s="92">
        <v>1</v>
      </c>
      <c r="S59" s="92">
        <v>1</v>
      </c>
      <c r="U59" s="37"/>
      <c r="V59" s="37"/>
      <c r="W59" s="37"/>
      <c r="X59" s="37"/>
      <c r="Y59" s="37"/>
      <c r="Z59" s="37"/>
      <c r="AA59" s="37"/>
      <c r="AB59" s="37"/>
      <c r="AC59" s="37"/>
      <c r="AD59" s="37"/>
      <c r="AE59" s="37"/>
      <c r="AF59" s="37"/>
    </row>
    <row r="60" spans="1:19" ht="12.75" customHeight="1">
      <c r="A60" s="264" t="s">
        <v>330</v>
      </c>
      <c r="B60" s="264"/>
      <c r="C60" s="264"/>
      <c r="D60" s="264"/>
      <c r="E60" s="264"/>
      <c r="F60" s="163" t="s">
        <v>359</v>
      </c>
      <c r="G60" s="59"/>
      <c r="H60" s="84">
        <v>3409</v>
      </c>
      <c r="I60" s="92">
        <v>1487</v>
      </c>
      <c r="J60" s="92">
        <v>6</v>
      </c>
      <c r="K60" s="92">
        <v>4</v>
      </c>
      <c r="L60" s="92">
        <v>110</v>
      </c>
      <c r="M60" s="92">
        <v>62</v>
      </c>
      <c r="N60" s="92">
        <v>225</v>
      </c>
      <c r="O60" s="92">
        <v>83</v>
      </c>
      <c r="P60" s="92">
        <v>0</v>
      </c>
      <c r="Q60" s="92">
        <v>0</v>
      </c>
      <c r="R60" s="92">
        <v>2</v>
      </c>
      <c r="S60" s="92">
        <v>0</v>
      </c>
    </row>
    <row r="61" spans="1:19" ht="12.75" customHeight="1">
      <c r="A61" s="264" t="s">
        <v>331</v>
      </c>
      <c r="B61" s="264" t="s">
        <v>331</v>
      </c>
      <c r="C61" s="264" t="s">
        <v>331</v>
      </c>
      <c r="D61" s="264" t="s">
        <v>331</v>
      </c>
      <c r="E61" s="264" t="s">
        <v>331</v>
      </c>
      <c r="F61" s="163" t="s">
        <v>359</v>
      </c>
      <c r="G61" s="59"/>
      <c r="H61" s="84">
        <v>543</v>
      </c>
      <c r="I61" s="92">
        <v>284</v>
      </c>
      <c r="J61" s="92">
        <v>0</v>
      </c>
      <c r="K61" s="92">
        <v>0</v>
      </c>
      <c r="L61" s="92">
        <v>0</v>
      </c>
      <c r="M61" s="92">
        <v>0</v>
      </c>
      <c r="N61" s="92">
        <v>47</v>
      </c>
      <c r="O61" s="92">
        <v>22</v>
      </c>
      <c r="P61" s="92">
        <v>0</v>
      </c>
      <c r="Q61" s="92">
        <v>0</v>
      </c>
      <c r="R61" s="92">
        <v>0</v>
      </c>
      <c r="S61" s="92">
        <v>0</v>
      </c>
    </row>
    <row r="62" spans="1:32" ht="12.75" customHeight="1">
      <c r="A62" s="264" t="s">
        <v>341</v>
      </c>
      <c r="B62" s="264"/>
      <c r="C62" s="264"/>
      <c r="D62" s="264"/>
      <c r="E62" s="264"/>
      <c r="F62" s="163" t="s">
        <v>359</v>
      </c>
      <c r="G62" s="59"/>
      <c r="H62" s="84">
        <v>2106</v>
      </c>
      <c r="I62" s="92">
        <v>1323</v>
      </c>
      <c r="J62" s="92">
        <v>61</v>
      </c>
      <c r="K62" s="92">
        <v>35</v>
      </c>
      <c r="L62" s="92">
        <v>97</v>
      </c>
      <c r="M62" s="92">
        <v>58</v>
      </c>
      <c r="N62" s="92">
        <v>193</v>
      </c>
      <c r="O62" s="92">
        <v>138</v>
      </c>
      <c r="P62" s="92">
        <v>5</v>
      </c>
      <c r="Q62" s="92">
        <v>4</v>
      </c>
      <c r="R62" s="92">
        <v>9</v>
      </c>
      <c r="S62" s="92">
        <v>7</v>
      </c>
      <c r="T62" s="93"/>
      <c r="U62" s="37"/>
      <c r="V62" s="37"/>
      <c r="W62" s="37"/>
      <c r="X62" s="37"/>
      <c r="Y62" s="37"/>
      <c r="Z62" s="37"/>
      <c r="AA62" s="37"/>
      <c r="AB62" s="37"/>
      <c r="AC62" s="37"/>
      <c r="AD62" s="37"/>
      <c r="AE62" s="37"/>
      <c r="AF62" s="37"/>
    </row>
    <row r="63" spans="1:19" ht="12.75" customHeight="1">
      <c r="A63" s="264" t="s">
        <v>332</v>
      </c>
      <c r="B63" s="264" t="s">
        <v>332</v>
      </c>
      <c r="C63" s="264" t="s">
        <v>332</v>
      </c>
      <c r="D63" s="264" t="s">
        <v>332</v>
      </c>
      <c r="E63" s="264" t="s">
        <v>332</v>
      </c>
      <c r="F63" s="163" t="s">
        <v>359</v>
      </c>
      <c r="G63" s="59"/>
      <c r="H63" s="84">
        <v>592</v>
      </c>
      <c r="I63" s="92">
        <v>380</v>
      </c>
      <c r="J63" s="92">
        <v>17</v>
      </c>
      <c r="K63" s="92">
        <v>14</v>
      </c>
      <c r="L63" s="92">
        <v>41</v>
      </c>
      <c r="M63" s="92">
        <v>34</v>
      </c>
      <c r="N63" s="92">
        <v>127</v>
      </c>
      <c r="O63" s="92">
        <v>87</v>
      </c>
      <c r="P63" s="92">
        <v>11</v>
      </c>
      <c r="Q63" s="92">
        <v>5</v>
      </c>
      <c r="R63" s="92">
        <v>15</v>
      </c>
      <c r="S63" s="92">
        <v>9</v>
      </c>
    </row>
    <row r="64" spans="1:19" ht="12.75" customHeight="1">
      <c r="A64" s="264" t="s">
        <v>333</v>
      </c>
      <c r="B64" s="264"/>
      <c r="C64" s="264"/>
      <c r="D64" s="264"/>
      <c r="E64" s="264"/>
      <c r="F64" s="163" t="s">
        <v>359</v>
      </c>
      <c r="G64" s="42"/>
      <c r="H64" s="84">
        <v>422</v>
      </c>
      <c r="I64" s="92">
        <v>216</v>
      </c>
      <c r="J64" s="92">
        <v>11</v>
      </c>
      <c r="K64" s="92">
        <v>3</v>
      </c>
      <c r="L64" s="92">
        <v>13</v>
      </c>
      <c r="M64" s="92">
        <v>3</v>
      </c>
      <c r="N64" s="92">
        <v>142</v>
      </c>
      <c r="O64" s="92">
        <v>100</v>
      </c>
      <c r="P64" s="92">
        <v>10</v>
      </c>
      <c r="Q64" s="92">
        <v>7</v>
      </c>
      <c r="R64" s="92">
        <v>11</v>
      </c>
      <c r="S64" s="92">
        <v>8</v>
      </c>
    </row>
    <row r="65" spans="1:19" ht="12.75" customHeight="1">
      <c r="A65" s="264" t="s">
        <v>334</v>
      </c>
      <c r="B65" s="264" t="s">
        <v>334</v>
      </c>
      <c r="C65" s="264" t="s">
        <v>334</v>
      </c>
      <c r="D65" s="264" t="s">
        <v>334</v>
      </c>
      <c r="E65" s="264" t="s">
        <v>334</v>
      </c>
      <c r="F65" s="163" t="s">
        <v>359</v>
      </c>
      <c r="G65" s="42"/>
      <c r="H65" s="84">
        <v>270</v>
      </c>
      <c r="I65" s="92">
        <v>116</v>
      </c>
      <c r="J65" s="92">
        <v>15</v>
      </c>
      <c r="K65" s="92">
        <v>5</v>
      </c>
      <c r="L65" s="92">
        <v>16</v>
      </c>
      <c r="M65" s="92">
        <v>5</v>
      </c>
      <c r="N65" s="92">
        <v>307</v>
      </c>
      <c r="O65" s="92">
        <v>155</v>
      </c>
      <c r="P65" s="92">
        <v>14</v>
      </c>
      <c r="Q65" s="92">
        <v>7</v>
      </c>
      <c r="R65" s="92">
        <v>14</v>
      </c>
      <c r="S65" s="92">
        <v>7</v>
      </c>
    </row>
    <row r="66" spans="1:19" ht="12.75" customHeight="1">
      <c r="A66" s="264" t="s">
        <v>335</v>
      </c>
      <c r="B66" s="264"/>
      <c r="C66" s="264"/>
      <c r="D66" s="264"/>
      <c r="E66" s="264"/>
      <c r="F66" s="163" t="s">
        <v>359</v>
      </c>
      <c r="G66" s="42"/>
      <c r="H66" s="84">
        <v>253</v>
      </c>
      <c r="I66" s="92">
        <v>63</v>
      </c>
      <c r="J66" s="92">
        <v>1</v>
      </c>
      <c r="K66" s="92">
        <v>0</v>
      </c>
      <c r="L66" s="92">
        <v>8</v>
      </c>
      <c r="M66" s="92">
        <v>3</v>
      </c>
      <c r="N66" s="92">
        <v>60</v>
      </c>
      <c r="O66" s="92">
        <v>22</v>
      </c>
      <c r="P66" s="92">
        <v>15</v>
      </c>
      <c r="Q66" s="92">
        <v>6</v>
      </c>
      <c r="R66" s="92">
        <v>21</v>
      </c>
      <c r="S66" s="92">
        <v>6</v>
      </c>
    </row>
    <row r="67" spans="1:19" ht="12.75" customHeight="1">
      <c r="A67" s="264" t="s">
        <v>336</v>
      </c>
      <c r="B67" s="264" t="s">
        <v>336</v>
      </c>
      <c r="C67" s="264" t="s">
        <v>336</v>
      </c>
      <c r="D67" s="264" t="s">
        <v>336</v>
      </c>
      <c r="E67" s="264" t="s">
        <v>336</v>
      </c>
      <c r="F67" s="163" t="s">
        <v>359</v>
      </c>
      <c r="G67" s="42"/>
      <c r="H67" s="84">
        <v>71</v>
      </c>
      <c r="I67" s="92">
        <v>57</v>
      </c>
      <c r="J67" s="92">
        <v>0</v>
      </c>
      <c r="K67" s="92">
        <v>0</v>
      </c>
      <c r="L67" s="92">
        <v>0</v>
      </c>
      <c r="M67" s="92">
        <v>0</v>
      </c>
      <c r="N67" s="92">
        <v>153</v>
      </c>
      <c r="O67" s="92">
        <v>121</v>
      </c>
      <c r="P67" s="92">
        <v>1</v>
      </c>
      <c r="Q67" s="92">
        <v>0</v>
      </c>
      <c r="R67" s="92">
        <v>2</v>
      </c>
      <c r="S67" s="92">
        <v>1</v>
      </c>
    </row>
    <row r="68" spans="1:20" ht="12.75" customHeight="1">
      <c r="A68" s="264" t="s">
        <v>337</v>
      </c>
      <c r="B68" s="264" t="s">
        <v>337</v>
      </c>
      <c r="C68" s="264" t="s">
        <v>337</v>
      </c>
      <c r="D68" s="264" t="s">
        <v>337</v>
      </c>
      <c r="E68" s="264" t="s">
        <v>337</v>
      </c>
      <c r="F68" s="163" t="s">
        <v>359</v>
      </c>
      <c r="G68" s="42"/>
      <c r="H68" s="84">
        <v>174</v>
      </c>
      <c r="I68" s="92">
        <v>92</v>
      </c>
      <c r="J68" s="92">
        <v>0</v>
      </c>
      <c r="K68" s="92">
        <v>0</v>
      </c>
      <c r="L68" s="92">
        <v>1</v>
      </c>
      <c r="M68" s="92">
        <v>1</v>
      </c>
      <c r="N68" s="92">
        <v>19</v>
      </c>
      <c r="O68" s="92">
        <v>14</v>
      </c>
      <c r="P68" s="92">
        <v>0</v>
      </c>
      <c r="Q68" s="92">
        <v>0</v>
      </c>
      <c r="R68" s="92">
        <v>0</v>
      </c>
      <c r="S68" s="92">
        <v>0</v>
      </c>
      <c r="T68" s="33"/>
    </row>
    <row r="69" spans="1:20" ht="12.75" customHeight="1">
      <c r="A69" s="264" t="s">
        <v>409</v>
      </c>
      <c r="B69" s="264"/>
      <c r="C69" s="264"/>
      <c r="D69" s="264"/>
      <c r="E69" s="264"/>
      <c r="F69" s="163" t="s">
        <v>359</v>
      </c>
      <c r="G69" s="42"/>
      <c r="H69" s="84">
        <v>31</v>
      </c>
      <c r="I69" s="92">
        <v>26</v>
      </c>
      <c r="J69" s="92">
        <v>0</v>
      </c>
      <c r="K69" s="92">
        <v>0</v>
      </c>
      <c r="L69" s="92">
        <v>0</v>
      </c>
      <c r="M69" s="92">
        <v>0</v>
      </c>
      <c r="N69" s="92">
        <v>4</v>
      </c>
      <c r="O69" s="92">
        <v>4</v>
      </c>
      <c r="P69" s="92">
        <v>0</v>
      </c>
      <c r="Q69" s="92">
        <v>0</v>
      </c>
      <c r="R69" s="92">
        <v>0</v>
      </c>
      <c r="S69" s="92">
        <v>0</v>
      </c>
      <c r="T69" s="38"/>
    </row>
    <row r="70" spans="1:20" ht="12.75" customHeight="1">
      <c r="A70" s="265" t="s">
        <v>478</v>
      </c>
      <c r="B70" s="265"/>
      <c r="C70" s="265"/>
      <c r="D70" s="265"/>
      <c r="E70" s="265"/>
      <c r="F70" s="163" t="s">
        <v>359</v>
      </c>
      <c r="G70" s="42"/>
      <c r="H70" s="84">
        <v>319</v>
      </c>
      <c r="I70" s="92">
        <v>235</v>
      </c>
      <c r="J70" s="92">
        <v>26</v>
      </c>
      <c r="K70" s="92">
        <v>17</v>
      </c>
      <c r="L70" s="92">
        <v>40</v>
      </c>
      <c r="M70" s="92">
        <v>27</v>
      </c>
      <c r="N70" s="92">
        <v>6</v>
      </c>
      <c r="O70" s="92">
        <v>6</v>
      </c>
      <c r="P70" s="92">
        <v>1</v>
      </c>
      <c r="Q70" s="92">
        <v>1</v>
      </c>
      <c r="R70" s="92">
        <v>1</v>
      </c>
      <c r="S70" s="92">
        <v>1</v>
      </c>
      <c r="T70" s="38"/>
    </row>
    <row r="71" spans="1:19" ht="12.75" customHeight="1">
      <c r="A71" s="33"/>
      <c r="B71" s="33"/>
      <c r="C71" s="33"/>
      <c r="D71" s="33"/>
      <c r="E71" s="89" t="s">
        <v>18</v>
      </c>
      <c r="F71" s="163"/>
      <c r="G71" s="42"/>
      <c r="H71" s="139">
        <v>113858</v>
      </c>
      <c r="I71" s="140">
        <v>51133</v>
      </c>
      <c r="J71" s="140">
        <v>1465</v>
      </c>
      <c r="K71" s="140">
        <v>715</v>
      </c>
      <c r="L71" s="140">
        <v>5507</v>
      </c>
      <c r="M71" s="140">
        <v>2357</v>
      </c>
      <c r="N71" s="140">
        <v>20412</v>
      </c>
      <c r="O71" s="140">
        <v>8020</v>
      </c>
      <c r="P71" s="140">
        <v>2292</v>
      </c>
      <c r="Q71" s="140">
        <v>874</v>
      </c>
      <c r="R71" s="140">
        <v>2475</v>
      </c>
      <c r="S71" s="140">
        <v>885</v>
      </c>
    </row>
    <row r="72" spans="1:19" ht="24.75" customHeight="1">
      <c r="A72" s="266" t="s">
        <v>23</v>
      </c>
      <c r="B72" s="266"/>
      <c r="C72" s="266"/>
      <c r="D72" s="266"/>
      <c r="E72" s="266"/>
      <c r="F72" s="266"/>
      <c r="G72" s="266"/>
      <c r="H72" s="266"/>
      <c r="I72" s="266"/>
      <c r="J72" s="266"/>
      <c r="K72" s="266"/>
      <c r="L72" s="266"/>
      <c r="M72" s="266"/>
      <c r="N72" s="266"/>
      <c r="O72" s="266"/>
      <c r="P72" s="266"/>
      <c r="Q72" s="266"/>
      <c r="R72" s="266"/>
      <c r="S72" s="266"/>
    </row>
    <row r="73" spans="1:19" ht="12.75" customHeight="1">
      <c r="A73" s="264" t="s">
        <v>342</v>
      </c>
      <c r="B73" s="264"/>
      <c r="C73" s="264"/>
      <c r="D73" s="264"/>
      <c r="E73" s="264"/>
      <c r="F73" s="164"/>
      <c r="G73" s="164"/>
      <c r="H73" s="84">
        <v>4871</v>
      </c>
      <c r="I73" s="92">
        <v>2583</v>
      </c>
      <c r="J73" s="92">
        <v>191</v>
      </c>
      <c r="K73" s="92">
        <v>42</v>
      </c>
      <c r="L73" s="92">
        <v>235</v>
      </c>
      <c r="M73" s="92">
        <v>61</v>
      </c>
      <c r="N73" s="92">
        <v>17</v>
      </c>
      <c r="O73" s="92">
        <v>12</v>
      </c>
      <c r="P73" s="92">
        <v>0</v>
      </c>
      <c r="Q73" s="92">
        <v>0</v>
      </c>
      <c r="R73" s="92">
        <v>0</v>
      </c>
      <c r="S73" s="92">
        <v>0</v>
      </c>
    </row>
    <row r="74" spans="1:19" s="61" customFormat="1" ht="12.75" customHeight="1">
      <c r="A74" s="36"/>
      <c r="B74" s="36"/>
      <c r="C74" s="36"/>
      <c r="D74" s="36"/>
      <c r="E74" s="89" t="s">
        <v>18</v>
      </c>
      <c r="F74" s="89"/>
      <c r="G74" s="36" t="s">
        <v>1</v>
      </c>
      <c r="H74" s="83">
        <v>4871</v>
      </c>
      <c r="I74" s="91">
        <v>2583</v>
      </c>
      <c r="J74" s="91">
        <v>191</v>
      </c>
      <c r="K74" s="91">
        <v>42</v>
      </c>
      <c r="L74" s="91">
        <v>235</v>
      </c>
      <c r="M74" s="91">
        <v>61</v>
      </c>
      <c r="N74" s="91">
        <v>17</v>
      </c>
      <c r="O74" s="91">
        <v>12</v>
      </c>
      <c r="P74" s="91">
        <v>0</v>
      </c>
      <c r="Q74" s="91">
        <v>0</v>
      </c>
      <c r="R74" s="91">
        <v>0</v>
      </c>
      <c r="S74" s="91">
        <v>0</v>
      </c>
    </row>
    <row r="75" spans="1:19" ht="24.95" customHeight="1">
      <c r="A75" s="266" t="s">
        <v>24</v>
      </c>
      <c r="B75" s="266"/>
      <c r="C75" s="266"/>
      <c r="D75" s="266"/>
      <c r="E75" s="266"/>
      <c r="F75" s="266"/>
      <c r="G75" s="266"/>
      <c r="H75" s="266"/>
      <c r="I75" s="266"/>
      <c r="J75" s="266"/>
      <c r="K75" s="266"/>
      <c r="L75" s="266"/>
      <c r="M75" s="266"/>
      <c r="N75" s="266"/>
      <c r="O75" s="266"/>
      <c r="P75" s="266"/>
      <c r="Q75" s="266"/>
      <c r="R75" s="266"/>
      <c r="S75" s="266"/>
    </row>
    <row r="76" spans="1:19" ht="12.75" customHeight="1">
      <c r="A76" s="33"/>
      <c r="B76" s="33"/>
      <c r="C76" s="33"/>
      <c r="D76" s="33"/>
      <c r="E76" s="89" t="s">
        <v>25</v>
      </c>
      <c r="F76" s="89"/>
      <c r="G76" s="33" t="s">
        <v>1</v>
      </c>
      <c r="H76" s="139">
        <v>312192</v>
      </c>
      <c r="I76" s="140">
        <v>157347</v>
      </c>
      <c r="J76" s="140">
        <v>3203</v>
      </c>
      <c r="K76" s="140">
        <v>1682</v>
      </c>
      <c r="L76" s="140">
        <v>16129</v>
      </c>
      <c r="M76" s="140">
        <v>7823</v>
      </c>
      <c r="N76" s="140">
        <v>65605</v>
      </c>
      <c r="O76" s="140">
        <v>30321</v>
      </c>
      <c r="P76" s="140">
        <v>6189</v>
      </c>
      <c r="Q76" s="140">
        <v>2831</v>
      </c>
      <c r="R76" s="140">
        <v>7472</v>
      </c>
      <c r="S76" s="140">
        <v>3291</v>
      </c>
    </row>
    <row r="77" spans="1:19" ht="12.75" customHeight="1">
      <c r="A77" s="33"/>
      <c r="B77" s="33"/>
      <c r="C77" s="33"/>
      <c r="D77" s="33"/>
      <c r="E77" s="89"/>
      <c r="F77" s="89"/>
      <c r="G77" s="33"/>
      <c r="H77" s="91"/>
      <c r="I77" s="91"/>
      <c r="J77" s="91"/>
      <c r="K77" s="91"/>
      <c r="L77" s="91"/>
      <c r="M77" s="91"/>
      <c r="N77" s="91"/>
      <c r="O77" s="91"/>
      <c r="P77" s="91"/>
      <c r="Q77" s="91"/>
      <c r="R77" s="91"/>
      <c r="S77" s="91"/>
    </row>
    <row r="78" spans="1:2" ht="12.75">
      <c r="A78" s="8" t="s">
        <v>5</v>
      </c>
      <c r="B78" s="8"/>
    </row>
    <row r="79" spans="1:19" ht="45" customHeight="1">
      <c r="A79" s="236" t="s">
        <v>418</v>
      </c>
      <c r="B79" s="236"/>
      <c r="C79" s="236"/>
      <c r="D79" s="236"/>
      <c r="E79" s="236"/>
      <c r="F79" s="236"/>
      <c r="G79" s="236"/>
      <c r="H79" s="236"/>
      <c r="I79" s="236"/>
      <c r="J79" s="236"/>
      <c r="K79" s="236"/>
      <c r="L79" s="236"/>
      <c r="M79" s="236"/>
      <c r="N79" s="236"/>
      <c r="O79" s="236"/>
      <c r="P79" s="236"/>
      <c r="Q79" s="236"/>
      <c r="R79" s="236"/>
      <c r="S79" s="236"/>
    </row>
  </sheetData>
  <mergeCells count="81">
    <mergeCell ref="F3:G7"/>
    <mergeCell ref="R5:S6"/>
    <mergeCell ref="A10:E10"/>
    <mergeCell ref="A11:E11"/>
    <mergeCell ref="A12:E12"/>
    <mergeCell ref="A8:S8"/>
    <mergeCell ref="A9:E9"/>
    <mergeCell ref="N4:N7"/>
    <mergeCell ref="O4:O7"/>
    <mergeCell ref="P4:S4"/>
    <mergeCell ref="A3:E7"/>
    <mergeCell ref="A33:E33"/>
    <mergeCell ref="A1:S1"/>
    <mergeCell ref="H3:M3"/>
    <mergeCell ref="N3:S3"/>
    <mergeCell ref="H4:H7"/>
    <mergeCell ref="I4:I7"/>
    <mergeCell ref="J4:M4"/>
    <mergeCell ref="J5:K6"/>
    <mergeCell ref="L5:M6"/>
    <mergeCell ref="P5:Q6"/>
    <mergeCell ref="A25:E25"/>
    <mergeCell ref="A15:E15"/>
    <mergeCell ref="A37:E37"/>
    <mergeCell ref="A16:E16"/>
    <mergeCell ref="A17:E17"/>
    <mergeCell ref="A18:E18"/>
    <mergeCell ref="A19:E19"/>
    <mergeCell ref="A20:E20"/>
    <mergeCell ref="A34:E34"/>
    <mergeCell ref="A26:S26"/>
    <mergeCell ref="A38:E38"/>
    <mergeCell ref="A39:E39"/>
    <mergeCell ref="A36:S36"/>
    <mergeCell ref="A13:E13"/>
    <mergeCell ref="A14:E14"/>
    <mergeCell ref="A27:E27"/>
    <mergeCell ref="A21:E21"/>
    <mergeCell ref="A22:S22"/>
    <mergeCell ref="A23:E23"/>
    <mergeCell ref="A24:E24"/>
    <mergeCell ref="A47:E47"/>
    <mergeCell ref="A48:E48"/>
    <mergeCell ref="A50:E50"/>
    <mergeCell ref="A51:E51"/>
    <mergeCell ref="A40:E40"/>
    <mergeCell ref="A28:E28"/>
    <mergeCell ref="A29:E29"/>
    <mergeCell ref="A30:E30"/>
    <mergeCell ref="A31:E31"/>
    <mergeCell ref="A32:E32"/>
    <mergeCell ref="A41:E41"/>
    <mergeCell ref="A42:E42"/>
    <mergeCell ref="A43:E43"/>
    <mergeCell ref="A44:E44"/>
    <mergeCell ref="A45:E45"/>
    <mergeCell ref="A46:E46"/>
    <mergeCell ref="A49:E49"/>
    <mergeCell ref="A53:E53"/>
    <mergeCell ref="A54:E54"/>
    <mergeCell ref="A79:S79"/>
    <mergeCell ref="A72:S72"/>
    <mergeCell ref="A75:S75"/>
    <mergeCell ref="A65:E65"/>
    <mergeCell ref="A67:E67"/>
    <mergeCell ref="A52:E52"/>
    <mergeCell ref="A68:E68"/>
    <mergeCell ref="A69:E69"/>
    <mergeCell ref="A73:E73"/>
    <mergeCell ref="A70:E70"/>
    <mergeCell ref="A62:E62"/>
    <mergeCell ref="A64:E64"/>
    <mergeCell ref="A66:E66"/>
    <mergeCell ref="A55:E55"/>
    <mergeCell ref="A56:E56"/>
    <mergeCell ref="A58:E58"/>
    <mergeCell ref="A59:E59"/>
    <mergeCell ref="A61:E61"/>
    <mergeCell ref="A63:E63"/>
    <mergeCell ref="A57:E57"/>
    <mergeCell ref="A60:E60"/>
  </mergeCells>
  <hyperlinks>
    <hyperlink ref="T1" location="Inhaltsverzeichnis!A1" tooltip="Vorbemerkungen" display="Inhaltsverzeichnis"/>
  </hyperlinks>
  <printOptions/>
  <pageMargins left="0.2755905511811024" right="0.2755905511811024" top="0.5905511811023623" bottom="0.7874015748031497" header="0.2755905511811024" footer="0.5118110236220472"/>
  <pageSetup horizontalDpi="600" verticalDpi="600" orientation="portrait" paperSize="9" r:id="rId1"/>
  <headerFooter alignWithMargins="0">
    <oddFooter>&amp;C&amp;8-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R2003"/>
  <sheetViews>
    <sheetView workbookViewId="0" topLeftCell="A1">
      <pane xSplit="2" ySplit="11" topLeftCell="C12" activePane="bottomRight" state="frozen"/>
      <selection pane="topLeft" activeCell="A30" sqref="A30"/>
      <selection pane="topRight" activeCell="A30" sqref="A30"/>
      <selection pane="bottomLeft" activeCell="A30" sqref="A30"/>
      <selection pane="bottomRight" activeCell="O1" sqref="O1"/>
    </sheetView>
  </sheetViews>
  <sheetFormatPr defaultColWidth="7.7109375" defaultRowHeight="12.75"/>
  <cols>
    <col min="1" max="2" width="9.7109375" style="31" customWidth="1"/>
    <col min="3" max="3" width="7.7109375" style="31" customWidth="1"/>
    <col min="4" max="4" width="8.7109375" style="31" customWidth="1"/>
    <col min="5" max="5" width="7.28125" style="31" customWidth="1"/>
    <col min="6" max="6" width="8.7109375" style="31" customWidth="1"/>
    <col min="7" max="7" width="6.421875" style="31" customWidth="1"/>
    <col min="8" max="8" width="8.00390625" style="31" customWidth="1"/>
    <col min="9" max="9" width="1.1484375" style="31" customWidth="1"/>
    <col min="10" max="10" width="8.7109375" style="31" customWidth="1"/>
    <col min="11" max="11" width="1.1484375" style="31" customWidth="1"/>
    <col min="12" max="12" width="7.7109375" style="31" customWidth="1"/>
    <col min="13" max="13" width="8.00390625" style="31" customWidth="1"/>
    <col min="14" max="14" width="1.1484375" style="31" customWidth="1"/>
    <col min="15" max="236" width="8.57421875" style="31" customWidth="1"/>
    <col min="237" max="238" width="9.7109375" style="31" customWidth="1"/>
    <col min="239" max="16384" width="7.7109375" style="31" customWidth="1"/>
  </cols>
  <sheetData>
    <row r="1" spans="1:15" s="44" customFormat="1" ht="15" customHeight="1">
      <c r="A1" s="294" t="s">
        <v>413</v>
      </c>
      <c r="B1" s="294"/>
      <c r="C1" s="294"/>
      <c r="D1" s="294"/>
      <c r="E1" s="294"/>
      <c r="F1" s="294"/>
      <c r="G1" s="294"/>
      <c r="H1" s="294"/>
      <c r="I1" s="294"/>
      <c r="J1" s="294"/>
      <c r="K1" s="294"/>
      <c r="L1" s="294"/>
      <c r="M1" s="294"/>
      <c r="N1" s="294"/>
      <c r="O1" s="189" t="s">
        <v>34</v>
      </c>
    </row>
    <row r="2" spans="1:14" s="44" customFormat="1" ht="15" customHeight="1">
      <c r="A2" s="295" t="s">
        <v>73</v>
      </c>
      <c r="B2" s="295"/>
      <c r="C2" s="295"/>
      <c r="D2" s="295"/>
      <c r="E2" s="295"/>
      <c r="F2" s="295"/>
      <c r="G2" s="295"/>
      <c r="H2" s="295"/>
      <c r="I2" s="295"/>
      <c r="J2" s="295"/>
      <c r="K2" s="295"/>
      <c r="L2" s="295"/>
      <c r="M2" s="295"/>
      <c r="N2" s="295"/>
    </row>
    <row r="3" spans="1:14" s="44" customFormat="1" ht="8.25" customHeight="1">
      <c r="A3" s="151"/>
      <c r="B3" s="151"/>
      <c r="C3" s="151"/>
      <c r="D3" s="151"/>
      <c r="E3" s="151"/>
      <c r="F3" s="151"/>
      <c r="G3" s="151"/>
      <c r="H3" s="151"/>
      <c r="I3" s="151"/>
      <c r="J3" s="151"/>
      <c r="K3" s="151"/>
      <c r="L3" s="151"/>
      <c r="M3" s="151"/>
      <c r="N3" s="151"/>
    </row>
    <row r="4" spans="1:14" s="45" customFormat="1" ht="12.75" customHeight="1">
      <c r="A4" s="296" t="s">
        <v>74</v>
      </c>
      <c r="B4" s="297"/>
      <c r="C4" s="292" t="s">
        <v>75</v>
      </c>
      <c r="D4" s="293"/>
      <c r="E4" s="293"/>
      <c r="F4" s="293"/>
      <c r="G4" s="293"/>
      <c r="H4" s="293"/>
      <c r="I4" s="293"/>
      <c r="J4" s="293"/>
      <c r="K4" s="302"/>
      <c r="L4" s="292" t="s">
        <v>76</v>
      </c>
      <c r="M4" s="293"/>
      <c r="N4" s="293"/>
    </row>
    <row r="5" spans="1:14" s="45" customFormat="1" ht="12.75" customHeight="1">
      <c r="A5" s="298"/>
      <c r="B5" s="299"/>
      <c r="C5" s="312" t="s">
        <v>27</v>
      </c>
      <c r="D5" s="313"/>
      <c r="E5" s="305" t="s">
        <v>77</v>
      </c>
      <c r="F5" s="297"/>
      <c r="G5" s="311" t="s">
        <v>78</v>
      </c>
      <c r="H5" s="305" t="s">
        <v>79</v>
      </c>
      <c r="I5" s="308"/>
      <c r="J5" s="305" t="s">
        <v>80</v>
      </c>
      <c r="K5" s="308"/>
      <c r="L5" s="303" t="s">
        <v>81</v>
      </c>
      <c r="M5" s="305" t="s">
        <v>82</v>
      </c>
      <c r="N5" s="296"/>
    </row>
    <row r="6" spans="1:14" s="45" customFormat="1" ht="12.75" customHeight="1">
      <c r="A6" s="298"/>
      <c r="B6" s="299"/>
      <c r="C6" s="314"/>
      <c r="D6" s="300"/>
      <c r="E6" s="314"/>
      <c r="F6" s="301"/>
      <c r="G6" s="273"/>
      <c r="H6" s="303"/>
      <c r="I6" s="309"/>
      <c r="J6" s="303"/>
      <c r="K6" s="309"/>
      <c r="L6" s="303"/>
      <c r="M6" s="303"/>
      <c r="N6" s="306"/>
    </row>
    <row r="7" spans="1:14" s="45" customFormat="1" ht="12.75" customHeight="1">
      <c r="A7" s="298"/>
      <c r="B7" s="299"/>
      <c r="C7" s="305" t="s">
        <v>81</v>
      </c>
      <c r="D7" s="305" t="s">
        <v>83</v>
      </c>
      <c r="E7" s="311" t="s">
        <v>81</v>
      </c>
      <c r="F7" s="311" t="s">
        <v>83</v>
      </c>
      <c r="G7" s="273"/>
      <c r="H7" s="303"/>
      <c r="I7" s="309"/>
      <c r="J7" s="303"/>
      <c r="K7" s="309"/>
      <c r="L7" s="303"/>
      <c r="M7" s="303"/>
      <c r="N7" s="306"/>
    </row>
    <row r="8" spans="1:14" s="45" customFormat="1" ht="12.75" customHeight="1">
      <c r="A8" s="298"/>
      <c r="B8" s="299"/>
      <c r="C8" s="304"/>
      <c r="D8" s="304"/>
      <c r="E8" s="274"/>
      <c r="F8" s="274"/>
      <c r="G8" s="273"/>
      <c r="H8" s="303"/>
      <c r="I8" s="309"/>
      <c r="J8" s="303"/>
      <c r="K8" s="309"/>
      <c r="L8" s="304"/>
      <c r="M8" s="304"/>
      <c r="N8" s="307"/>
    </row>
    <row r="9" spans="1:14" s="45" customFormat="1" ht="12.75" customHeight="1">
      <c r="A9" s="300"/>
      <c r="B9" s="301"/>
      <c r="C9" s="292" t="s">
        <v>84</v>
      </c>
      <c r="D9" s="293"/>
      <c r="E9" s="293"/>
      <c r="F9" s="302"/>
      <c r="G9" s="274"/>
      <c r="H9" s="304"/>
      <c r="I9" s="310"/>
      <c r="J9" s="304"/>
      <c r="K9" s="310"/>
      <c r="L9" s="292" t="s">
        <v>85</v>
      </c>
      <c r="M9" s="293"/>
      <c r="N9" s="293"/>
    </row>
    <row r="10" spans="1:14" ht="18.75" customHeight="1" hidden="1">
      <c r="A10" s="46">
        <v>1985</v>
      </c>
      <c r="B10" s="47" t="s">
        <v>0</v>
      </c>
      <c r="C10" s="48">
        <v>142623</v>
      </c>
      <c r="D10" s="48">
        <v>2260</v>
      </c>
      <c r="E10" s="48">
        <v>437</v>
      </c>
      <c r="F10" s="48">
        <v>0</v>
      </c>
      <c r="G10" s="48">
        <v>2193</v>
      </c>
      <c r="H10" s="48">
        <v>44202</v>
      </c>
      <c r="I10" s="48"/>
      <c r="J10" s="48">
        <f>SUM(C10:H10)</f>
        <v>191715</v>
      </c>
      <c r="K10" s="48"/>
      <c r="L10" s="48" t="e">
        <f>SUM(C10+E10+#REF!)</f>
        <v>#REF!</v>
      </c>
      <c r="M10" s="49"/>
      <c r="N10" s="49" t="e">
        <f>SUM(D10+F10+#REF!+H10)</f>
        <v>#REF!</v>
      </c>
    </row>
    <row r="11" spans="1:14" ht="12.75" customHeight="1" hidden="1">
      <c r="A11" s="46"/>
      <c r="B11" s="47" t="s">
        <v>64</v>
      </c>
      <c r="C11" s="48">
        <v>59417</v>
      </c>
      <c r="D11" s="48">
        <v>1006</v>
      </c>
      <c r="E11" s="48">
        <v>147</v>
      </c>
      <c r="F11" s="48">
        <v>0</v>
      </c>
      <c r="G11" s="48">
        <v>1043</v>
      </c>
      <c r="H11" s="48">
        <v>12584</v>
      </c>
      <c r="I11" s="48"/>
      <c r="J11" s="48">
        <f>SUM(C11:H11)</f>
        <v>74197</v>
      </c>
      <c r="K11" s="48"/>
      <c r="L11" s="48" t="e">
        <f>SUM(C11+E11+#REF!)</f>
        <v>#REF!</v>
      </c>
      <c r="M11" s="49"/>
      <c r="N11" s="49" t="e">
        <f>SUM(D11+F11+#REF!+H11)</f>
        <v>#REF!</v>
      </c>
    </row>
    <row r="12" spans="1:14" s="52" customFormat="1" ht="9.75" customHeight="1">
      <c r="A12" s="50"/>
      <c r="B12" s="51"/>
      <c r="C12" s="49"/>
      <c r="D12" s="49"/>
      <c r="E12" s="49"/>
      <c r="F12" s="49"/>
      <c r="G12" s="49"/>
      <c r="H12" s="49"/>
      <c r="I12" s="49"/>
      <c r="J12" s="49"/>
      <c r="K12" s="49"/>
      <c r="L12" s="49"/>
      <c r="M12" s="49"/>
      <c r="N12" s="49"/>
    </row>
    <row r="13" spans="1:14" s="47" customFormat="1" ht="20.1" customHeight="1">
      <c r="A13" s="46">
        <v>2005</v>
      </c>
      <c r="B13" s="51" t="s">
        <v>0</v>
      </c>
      <c r="C13" s="84">
        <v>162966</v>
      </c>
      <c r="D13" s="92">
        <v>1685</v>
      </c>
      <c r="E13" s="92">
        <v>649</v>
      </c>
      <c r="F13" s="92">
        <v>0</v>
      </c>
      <c r="G13" s="92">
        <v>3137</v>
      </c>
      <c r="H13" s="92">
        <v>65414</v>
      </c>
      <c r="I13" s="92"/>
      <c r="J13" s="92">
        <v>233851</v>
      </c>
      <c r="K13" s="92"/>
      <c r="L13" s="92">
        <v>163615</v>
      </c>
      <c r="M13" s="92">
        <v>67099</v>
      </c>
      <c r="N13" s="49"/>
    </row>
    <row r="14" spans="2:14" s="47" customFormat="1" ht="14.45" customHeight="1">
      <c r="B14" s="51" t="s">
        <v>64</v>
      </c>
      <c r="C14" s="84">
        <v>87266</v>
      </c>
      <c r="D14" s="92">
        <v>961</v>
      </c>
      <c r="E14" s="92">
        <v>315</v>
      </c>
      <c r="F14" s="92">
        <v>0</v>
      </c>
      <c r="G14" s="92">
        <v>1771</v>
      </c>
      <c r="H14" s="92">
        <v>24858</v>
      </c>
      <c r="I14" s="92"/>
      <c r="J14" s="92">
        <v>115171</v>
      </c>
      <c r="K14" s="92"/>
      <c r="L14" s="92">
        <v>87581</v>
      </c>
      <c r="M14" s="92">
        <v>25819</v>
      </c>
      <c r="N14" s="49"/>
    </row>
    <row r="15" spans="1:14" s="47" customFormat="1" ht="20.1" customHeight="1">
      <c r="A15" s="46">
        <v>2006</v>
      </c>
      <c r="B15" s="51" t="s">
        <v>0</v>
      </c>
      <c r="C15" s="84">
        <v>164995</v>
      </c>
      <c r="D15" s="92">
        <v>1559</v>
      </c>
      <c r="E15" s="92">
        <v>600</v>
      </c>
      <c r="F15" s="92">
        <v>0</v>
      </c>
      <c r="G15" s="92">
        <v>3056</v>
      </c>
      <c r="H15" s="92">
        <v>65933</v>
      </c>
      <c r="I15" s="92"/>
      <c r="J15" s="92">
        <v>236143</v>
      </c>
      <c r="K15" s="92"/>
      <c r="L15" s="92">
        <v>165595</v>
      </c>
      <c r="M15" s="92">
        <v>67492</v>
      </c>
      <c r="N15" s="49"/>
    </row>
    <row r="16" spans="1:14" s="47" customFormat="1" ht="14.45" customHeight="1">
      <c r="A16" s="47" t="s">
        <v>1</v>
      </c>
      <c r="B16" s="51" t="s">
        <v>64</v>
      </c>
      <c r="C16" s="84">
        <v>89089</v>
      </c>
      <c r="D16" s="92">
        <v>850</v>
      </c>
      <c r="E16" s="92">
        <v>268</v>
      </c>
      <c r="F16" s="92">
        <v>0</v>
      </c>
      <c r="G16" s="92">
        <v>1701</v>
      </c>
      <c r="H16" s="92">
        <v>24482</v>
      </c>
      <c r="I16" s="92"/>
      <c r="J16" s="92">
        <v>116390</v>
      </c>
      <c r="K16" s="92"/>
      <c r="L16" s="92">
        <v>89357</v>
      </c>
      <c r="M16" s="92">
        <v>25332</v>
      </c>
      <c r="N16" s="49"/>
    </row>
    <row r="17" spans="1:14" s="47" customFormat="1" ht="20.1" customHeight="1">
      <c r="A17" s="46">
        <v>2007</v>
      </c>
      <c r="B17" s="53" t="s">
        <v>0</v>
      </c>
      <c r="C17" s="84">
        <v>159815</v>
      </c>
      <c r="D17" s="92">
        <v>1480</v>
      </c>
      <c r="E17" s="92">
        <v>596</v>
      </c>
      <c r="F17" s="92">
        <v>0</v>
      </c>
      <c r="G17" s="92">
        <v>2878</v>
      </c>
      <c r="H17" s="92">
        <f>62947+2432</f>
        <v>65379</v>
      </c>
      <c r="I17" s="92"/>
      <c r="J17" s="92">
        <v>230148</v>
      </c>
      <c r="K17" s="92"/>
      <c r="L17" s="92">
        <v>160411</v>
      </c>
      <c r="M17" s="92">
        <v>66859</v>
      </c>
      <c r="N17" s="49"/>
    </row>
    <row r="18" spans="2:14" s="47" customFormat="1" ht="14.45" customHeight="1">
      <c r="B18" s="53" t="s">
        <v>64</v>
      </c>
      <c r="C18" s="84">
        <v>86275</v>
      </c>
      <c r="D18" s="92">
        <v>739</v>
      </c>
      <c r="E18" s="92">
        <v>277</v>
      </c>
      <c r="F18" s="92">
        <v>0</v>
      </c>
      <c r="G18" s="92">
        <v>1622</v>
      </c>
      <c r="H18" s="92">
        <f>23056+874</f>
        <v>23930</v>
      </c>
      <c r="I18" s="92"/>
      <c r="J18" s="92">
        <v>112843</v>
      </c>
      <c r="K18" s="92"/>
      <c r="L18" s="92">
        <v>86552</v>
      </c>
      <c r="M18" s="92">
        <v>24669</v>
      </c>
      <c r="N18" s="49"/>
    </row>
    <row r="19" spans="1:14" s="47" customFormat="1" ht="20.1" customHeight="1">
      <c r="A19" s="46">
        <v>2008</v>
      </c>
      <c r="B19" s="53" t="s">
        <v>0</v>
      </c>
      <c r="C19" s="84">
        <v>161003</v>
      </c>
      <c r="D19" s="92">
        <v>1396</v>
      </c>
      <c r="E19" s="92">
        <v>570</v>
      </c>
      <c r="F19" s="92">
        <v>0</v>
      </c>
      <c r="G19" s="92">
        <v>2892</v>
      </c>
      <c r="H19" s="92">
        <f>66087+2602</f>
        <v>68689</v>
      </c>
      <c r="I19" s="92"/>
      <c r="J19" s="92">
        <v>234550</v>
      </c>
      <c r="K19" s="92"/>
      <c r="L19" s="92">
        <v>161573</v>
      </c>
      <c r="M19" s="92">
        <v>70085</v>
      </c>
      <c r="N19" s="54"/>
    </row>
    <row r="20" spans="2:14" s="47" customFormat="1" ht="14.45" customHeight="1">
      <c r="B20" s="53" t="s">
        <v>64</v>
      </c>
      <c r="C20" s="84">
        <v>86651</v>
      </c>
      <c r="D20" s="92">
        <v>605</v>
      </c>
      <c r="E20" s="92">
        <v>255</v>
      </c>
      <c r="F20" s="92">
        <v>0</v>
      </c>
      <c r="G20" s="92">
        <v>1654</v>
      </c>
      <c r="H20" s="92">
        <f>24402+1042</f>
        <v>25444</v>
      </c>
      <c r="I20" s="92"/>
      <c r="J20" s="92">
        <v>114609</v>
      </c>
      <c r="K20" s="92"/>
      <c r="L20" s="92">
        <v>86906</v>
      </c>
      <c r="M20" s="92">
        <v>26049</v>
      </c>
      <c r="N20" s="54"/>
    </row>
    <row r="21" spans="1:14" s="47" customFormat="1" ht="20.1" customHeight="1">
      <c r="A21" s="46">
        <v>2009</v>
      </c>
      <c r="B21" s="53" t="s">
        <v>0</v>
      </c>
      <c r="C21" s="84">
        <f>163203-D21</f>
        <v>161915</v>
      </c>
      <c r="D21" s="92">
        <v>1288</v>
      </c>
      <c r="E21" s="92">
        <v>597</v>
      </c>
      <c r="F21" s="92">
        <v>0</v>
      </c>
      <c r="G21" s="92">
        <v>3024</v>
      </c>
      <c r="H21" s="92">
        <f>71679+2633</f>
        <v>74312</v>
      </c>
      <c r="I21" s="92"/>
      <c r="J21" s="92">
        <v>241136</v>
      </c>
      <c r="K21" s="92"/>
      <c r="L21" s="92">
        <v>162512</v>
      </c>
      <c r="M21" s="92">
        <v>75600</v>
      </c>
      <c r="N21" s="54"/>
    </row>
    <row r="22" spans="2:14" s="47" customFormat="1" ht="14.45" customHeight="1">
      <c r="B22" s="53" t="s">
        <v>64</v>
      </c>
      <c r="C22" s="84">
        <f>87778-D22</f>
        <v>87318</v>
      </c>
      <c r="D22" s="92">
        <v>460</v>
      </c>
      <c r="E22" s="92">
        <v>255</v>
      </c>
      <c r="F22" s="92">
        <v>0</v>
      </c>
      <c r="G22" s="92">
        <v>1706</v>
      </c>
      <c r="H22" s="92">
        <f>27230+1099</f>
        <v>28329</v>
      </c>
      <c r="I22" s="92"/>
      <c r="J22" s="92">
        <v>118068</v>
      </c>
      <c r="K22" s="92"/>
      <c r="L22" s="92">
        <v>87573</v>
      </c>
      <c r="M22" s="92">
        <v>28789</v>
      </c>
      <c r="N22" s="54"/>
    </row>
    <row r="23" spans="1:14" s="47" customFormat="1" ht="20.1" customHeight="1">
      <c r="A23" s="46">
        <v>2010</v>
      </c>
      <c r="B23" s="53" t="s">
        <v>0</v>
      </c>
      <c r="C23" s="84">
        <v>168503</v>
      </c>
      <c r="D23" s="92">
        <v>1249</v>
      </c>
      <c r="E23" s="92">
        <v>603</v>
      </c>
      <c r="F23" s="92">
        <v>0</v>
      </c>
      <c r="G23" s="92">
        <v>3011</v>
      </c>
      <c r="H23" s="92">
        <v>81189</v>
      </c>
      <c r="I23" s="92"/>
      <c r="J23" s="92">
        <v>254555</v>
      </c>
      <c r="K23" s="92"/>
      <c r="L23" s="92">
        <v>169106</v>
      </c>
      <c r="M23" s="92">
        <v>82438</v>
      </c>
      <c r="N23" s="54"/>
    </row>
    <row r="24" spans="2:14" s="47" customFormat="1" ht="14.45" customHeight="1">
      <c r="B24" s="53" t="s">
        <v>64</v>
      </c>
      <c r="C24" s="84">
        <v>91234</v>
      </c>
      <c r="D24" s="92">
        <v>434</v>
      </c>
      <c r="E24" s="92">
        <v>257</v>
      </c>
      <c r="F24" s="92">
        <v>0</v>
      </c>
      <c r="G24" s="92">
        <v>1711</v>
      </c>
      <c r="H24" s="92">
        <v>31245</v>
      </c>
      <c r="I24" s="92"/>
      <c r="J24" s="92">
        <v>124881</v>
      </c>
      <c r="K24" s="92"/>
      <c r="L24" s="92">
        <v>91491</v>
      </c>
      <c r="M24" s="92">
        <v>31679</v>
      </c>
      <c r="N24" s="54"/>
    </row>
    <row r="25" spans="1:14" s="47" customFormat="1" ht="20.1" customHeight="1">
      <c r="A25" s="46">
        <v>2011</v>
      </c>
      <c r="B25" s="53" t="s">
        <v>0</v>
      </c>
      <c r="C25" s="84">
        <v>183784</v>
      </c>
      <c r="D25" s="92">
        <v>1219</v>
      </c>
      <c r="E25" s="92">
        <v>537</v>
      </c>
      <c r="F25" s="92">
        <v>0</v>
      </c>
      <c r="G25" s="92">
        <v>3046</v>
      </c>
      <c r="H25" s="92">
        <v>89029</v>
      </c>
      <c r="I25" s="92"/>
      <c r="J25" s="92">
        <v>277615</v>
      </c>
      <c r="K25" s="92"/>
      <c r="L25" s="92">
        <v>184321</v>
      </c>
      <c r="M25" s="92">
        <v>90248</v>
      </c>
      <c r="N25" s="54"/>
    </row>
    <row r="26" spans="2:14" s="47" customFormat="1" ht="14.45" customHeight="1">
      <c r="B26" s="53" t="s">
        <v>64</v>
      </c>
      <c r="C26" s="84">
        <v>98745</v>
      </c>
      <c r="D26" s="92">
        <v>433</v>
      </c>
      <c r="E26" s="92">
        <v>218</v>
      </c>
      <c r="F26" s="92">
        <v>0</v>
      </c>
      <c r="G26" s="92">
        <v>1724</v>
      </c>
      <c r="H26" s="92">
        <v>34372</v>
      </c>
      <c r="I26" s="92"/>
      <c r="J26" s="92">
        <v>135492</v>
      </c>
      <c r="K26" s="92"/>
      <c r="L26" s="92">
        <v>98963</v>
      </c>
      <c r="M26" s="92">
        <v>34805</v>
      </c>
      <c r="N26" s="54"/>
    </row>
    <row r="27" spans="1:14" s="47" customFormat="1" ht="20.1" customHeight="1">
      <c r="A27" s="46">
        <v>2012</v>
      </c>
      <c r="B27" s="53" t="s">
        <v>0</v>
      </c>
      <c r="C27" s="84">
        <v>198172</v>
      </c>
      <c r="D27" s="92">
        <v>1304</v>
      </c>
      <c r="E27" s="92">
        <v>546</v>
      </c>
      <c r="F27" s="92">
        <v>0</v>
      </c>
      <c r="G27" s="92">
        <v>3170</v>
      </c>
      <c r="H27" s="92">
        <v>96944</v>
      </c>
      <c r="I27" s="92"/>
      <c r="J27" s="92">
        <v>300136</v>
      </c>
      <c r="K27" s="92"/>
      <c r="L27" s="92">
        <v>198718</v>
      </c>
      <c r="M27" s="92">
        <v>98248</v>
      </c>
      <c r="N27" s="54"/>
    </row>
    <row r="28" spans="2:14" s="47" customFormat="1" ht="14.45" customHeight="1">
      <c r="B28" s="53" t="s">
        <v>64</v>
      </c>
      <c r="C28" s="84">
        <v>104954</v>
      </c>
      <c r="D28" s="92">
        <v>492</v>
      </c>
      <c r="E28" s="92">
        <v>224</v>
      </c>
      <c r="F28" s="92">
        <v>0</v>
      </c>
      <c r="G28" s="92">
        <v>1785</v>
      </c>
      <c r="H28" s="92">
        <v>37870</v>
      </c>
      <c r="I28" s="92"/>
      <c r="J28" s="92">
        <v>145325</v>
      </c>
      <c r="K28" s="92"/>
      <c r="L28" s="92">
        <v>105178</v>
      </c>
      <c r="M28" s="92">
        <v>38362</v>
      </c>
      <c r="N28" s="54"/>
    </row>
    <row r="29" spans="1:14" s="47" customFormat="1" ht="20.1" customHeight="1">
      <c r="A29" s="46">
        <v>2013</v>
      </c>
      <c r="B29" s="53" t="s">
        <v>0</v>
      </c>
      <c r="C29" s="84">
        <v>202514</v>
      </c>
      <c r="D29" s="92">
        <v>1309</v>
      </c>
      <c r="E29" s="92">
        <v>515</v>
      </c>
      <c r="F29" s="92">
        <v>0</v>
      </c>
      <c r="G29" s="92">
        <v>3230</v>
      </c>
      <c r="H29" s="92">
        <v>103976</v>
      </c>
      <c r="I29" s="92" t="s">
        <v>86</v>
      </c>
      <c r="J29" s="92">
        <v>311544</v>
      </c>
      <c r="K29" s="92" t="s">
        <v>86</v>
      </c>
      <c r="L29" s="92">
        <v>203029</v>
      </c>
      <c r="M29" s="92">
        <v>105285</v>
      </c>
      <c r="N29" s="54"/>
    </row>
    <row r="30" spans="2:14" s="47" customFormat="1" ht="14.45" customHeight="1">
      <c r="B30" s="53" t="s">
        <v>64</v>
      </c>
      <c r="C30" s="84">
        <v>107022</v>
      </c>
      <c r="D30" s="92">
        <v>610</v>
      </c>
      <c r="E30" s="92">
        <v>219</v>
      </c>
      <c r="F30" s="92">
        <v>0</v>
      </c>
      <c r="G30" s="92">
        <v>1797</v>
      </c>
      <c r="H30" s="92">
        <v>41593</v>
      </c>
      <c r="I30" s="92" t="s">
        <v>86</v>
      </c>
      <c r="J30" s="92">
        <v>151241</v>
      </c>
      <c r="K30" s="92" t="s">
        <v>86</v>
      </c>
      <c r="L30" s="92">
        <v>107241</v>
      </c>
      <c r="M30" s="92">
        <v>42203</v>
      </c>
      <c r="N30" s="54"/>
    </row>
    <row r="31" spans="1:14" s="47" customFormat="1" ht="20.1" customHeight="1">
      <c r="A31" s="46">
        <v>2014</v>
      </c>
      <c r="B31" s="53" t="s">
        <v>0</v>
      </c>
      <c r="C31" s="84">
        <v>219882</v>
      </c>
      <c r="D31" s="92">
        <v>1355</v>
      </c>
      <c r="E31" s="92">
        <v>502</v>
      </c>
      <c r="F31" s="92">
        <v>0</v>
      </c>
      <c r="G31" s="92">
        <v>3411</v>
      </c>
      <c r="H31" s="92">
        <v>111678</v>
      </c>
      <c r="I31" s="92"/>
      <c r="J31" s="92">
        <v>336828</v>
      </c>
      <c r="K31" s="92"/>
      <c r="L31" s="92">
        <v>220384</v>
      </c>
      <c r="M31" s="92">
        <v>113033</v>
      </c>
      <c r="N31" s="133" t="s">
        <v>86</v>
      </c>
    </row>
    <row r="32" spans="2:14" s="47" customFormat="1" ht="14.45" customHeight="1">
      <c r="B32" s="53" t="s">
        <v>64</v>
      </c>
      <c r="C32" s="84">
        <v>115893</v>
      </c>
      <c r="D32" s="92">
        <v>610</v>
      </c>
      <c r="E32" s="92">
        <v>196</v>
      </c>
      <c r="F32" s="92">
        <v>0</v>
      </c>
      <c r="G32" s="92">
        <v>1875</v>
      </c>
      <c r="H32" s="92">
        <v>45376</v>
      </c>
      <c r="I32" s="92"/>
      <c r="J32" s="92">
        <v>163950</v>
      </c>
      <c r="K32" s="92"/>
      <c r="L32" s="92">
        <v>116089</v>
      </c>
      <c r="M32" s="92">
        <v>45986</v>
      </c>
      <c r="N32" s="133" t="s">
        <v>86</v>
      </c>
    </row>
    <row r="33" spans="1:14" s="47" customFormat="1" ht="20.1" customHeight="1">
      <c r="A33" s="46">
        <v>2015</v>
      </c>
      <c r="B33" s="53" t="s">
        <v>0</v>
      </c>
      <c r="C33" s="84">
        <v>224676</v>
      </c>
      <c r="D33" s="92">
        <v>1375</v>
      </c>
      <c r="E33" s="92">
        <v>506</v>
      </c>
      <c r="F33" s="92">
        <v>0</v>
      </c>
      <c r="G33" s="92">
        <v>3421</v>
      </c>
      <c r="H33" s="92">
        <v>116454</v>
      </c>
      <c r="I33" s="92"/>
      <c r="J33" s="92">
        <v>346432</v>
      </c>
      <c r="K33" s="92"/>
      <c r="L33" s="92">
        <v>225182</v>
      </c>
      <c r="M33" s="92">
        <v>117829</v>
      </c>
      <c r="N33" s="54"/>
    </row>
    <row r="34" spans="2:14" s="47" customFormat="1" ht="14.45" customHeight="1">
      <c r="B34" s="53" t="s">
        <v>64</v>
      </c>
      <c r="C34" s="84">
        <v>117910</v>
      </c>
      <c r="D34" s="92">
        <v>617</v>
      </c>
      <c r="E34" s="92">
        <v>207</v>
      </c>
      <c r="F34" s="92">
        <v>0</v>
      </c>
      <c r="G34" s="92">
        <v>1870</v>
      </c>
      <c r="H34" s="92">
        <v>48102</v>
      </c>
      <c r="I34" s="92"/>
      <c r="J34" s="92">
        <v>168706</v>
      </c>
      <c r="K34" s="92"/>
      <c r="L34" s="92">
        <v>118117</v>
      </c>
      <c r="M34" s="92">
        <v>48719</v>
      </c>
      <c r="N34" s="54"/>
    </row>
    <row r="35" spans="1:14" s="47" customFormat="1" ht="20.1" customHeight="1">
      <c r="A35" s="46">
        <v>2016</v>
      </c>
      <c r="B35" s="53" t="s">
        <v>0</v>
      </c>
      <c r="C35" s="84">
        <v>227012</v>
      </c>
      <c r="D35" s="92">
        <v>1459</v>
      </c>
      <c r="E35" s="92">
        <v>505</v>
      </c>
      <c r="F35" s="92">
        <v>0</v>
      </c>
      <c r="G35" s="92">
        <v>3402</v>
      </c>
      <c r="H35" s="92">
        <v>118531</v>
      </c>
      <c r="I35" s="92"/>
      <c r="J35" s="92">
        <v>350909</v>
      </c>
      <c r="K35" s="92"/>
      <c r="L35" s="92">
        <v>227517</v>
      </c>
      <c r="M35" s="92">
        <v>119990</v>
      </c>
      <c r="N35" s="54"/>
    </row>
    <row r="36" spans="2:14" s="47" customFormat="1" ht="14.45" customHeight="1">
      <c r="B36" s="53" t="s">
        <v>64</v>
      </c>
      <c r="C36" s="84">
        <v>118900</v>
      </c>
      <c r="D36" s="92">
        <v>635</v>
      </c>
      <c r="E36" s="92">
        <v>210</v>
      </c>
      <c r="F36" s="92">
        <v>0</v>
      </c>
      <c r="G36" s="92">
        <v>1857</v>
      </c>
      <c r="H36" s="92">
        <v>49721</v>
      </c>
      <c r="I36" s="92"/>
      <c r="J36" s="92">
        <v>171323</v>
      </c>
      <c r="K36" s="92"/>
      <c r="L36" s="92">
        <v>119110</v>
      </c>
      <c r="M36" s="92">
        <v>50356</v>
      </c>
      <c r="N36" s="54"/>
    </row>
    <row r="37" spans="1:14" s="47" customFormat="1" ht="20.1" customHeight="1">
      <c r="A37" s="46">
        <v>2017</v>
      </c>
      <c r="B37" s="53" t="s">
        <v>0</v>
      </c>
      <c r="C37" s="84">
        <v>227224</v>
      </c>
      <c r="D37" s="92">
        <v>1504</v>
      </c>
      <c r="E37" s="92">
        <v>493</v>
      </c>
      <c r="F37" s="92">
        <v>0</v>
      </c>
      <c r="G37" s="92">
        <v>3233</v>
      </c>
      <c r="H37" s="92">
        <v>125399</v>
      </c>
      <c r="I37" s="92">
        <v>357853</v>
      </c>
      <c r="J37" s="92">
        <v>357853</v>
      </c>
      <c r="K37" s="92">
        <v>227717</v>
      </c>
      <c r="L37" s="92">
        <v>227717</v>
      </c>
      <c r="M37" s="92">
        <v>126903</v>
      </c>
      <c r="N37" s="54"/>
    </row>
    <row r="38" spans="2:14" s="47" customFormat="1" ht="14.45" customHeight="1">
      <c r="B38" s="53" t="s">
        <v>64</v>
      </c>
      <c r="C38" s="84">
        <v>118695</v>
      </c>
      <c r="D38" s="92">
        <v>648</v>
      </c>
      <c r="E38" s="92">
        <v>200</v>
      </c>
      <c r="F38" s="92">
        <v>0</v>
      </c>
      <c r="G38" s="92">
        <v>1715</v>
      </c>
      <c r="H38" s="92">
        <v>54180</v>
      </c>
      <c r="I38" s="92">
        <v>175438</v>
      </c>
      <c r="J38" s="92">
        <v>175438</v>
      </c>
      <c r="K38" s="92">
        <v>118895</v>
      </c>
      <c r="L38" s="92">
        <v>118895</v>
      </c>
      <c r="M38" s="92">
        <v>54828</v>
      </c>
      <c r="N38" s="54"/>
    </row>
    <row r="39" spans="1:14" s="32" customFormat="1" ht="20.1" customHeight="1">
      <c r="A39" s="46">
        <v>2018</v>
      </c>
      <c r="B39" s="53" t="s">
        <v>0</v>
      </c>
      <c r="C39" s="84">
        <v>227278</v>
      </c>
      <c r="D39" s="92">
        <v>1575</v>
      </c>
      <c r="E39" s="92">
        <v>509</v>
      </c>
      <c r="F39" s="92">
        <v>0</v>
      </c>
      <c r="G39" s="92">
        <v>3279</v>
      </c>
      <c r="H39" s="92">
        <v>127517</v>
      </c>
      <c r="I39" s="92"/>
      <c r="J39" s="92">
        <v>360158</v>
      </c>
      <c r="K39" s="92"/>
      <c r="L39" s="92">
        <v>227787</v>
      </c>
      <c r="M39" s="92">
        <v>129092</v>
      </c>
      <c r="N39" s="39"/>
    </row>
    <row r="40" spans="2:14" s="47" customFormat="1" ht="14.45" customHeight="1">
      <c r="B40" s="53" t="s">
        <v>64</v>
      </c>
      <c r="C40" s="84">
        <v>118807</v>
      </c>
      <c r="D40" s="92">
        <v>649</v>
      </c>
      <c r="E40" s="92">
        <v>221</v>
      </c>
      <c r="F40" s="92">
        <v>0</v>
      </c>
      <c r="G40" s="92">
        <v>1729</v>
      </c>
      <c r="H40" s="92">
        <v>56100</v>
      </c>
      <c r="I40" s="92"/>
      <c r="J40" s="92">
        <v>177506</v>
      </c>
      <c r="K40" s="92"/>
      <c r="L40" s="92">
        <v>119028</v>
      </c>
      <c r="M40" s="92">
        <v>56749</v>
      </c>
      <c r="N40" s="95"/>
    </row>
    <row r="41" spans="1:14" s="32" customFormat="1" ht="20.1" customHeight="1">
      <c r="A41" s="46">
        <v>2019</v>
      </c>
      <c r="B41" s="53" t="s">
        <v>0</v>
      </c>
      <c r="C41" s="84">
        <v>228013</v>
      </c>
      <c r="D41" s="92">
        <v>1591</v>
      </c>
      <c r="E41" s="92">
        <v>509</v>
      </c>
      <c r="F41" s="92">
        <v>0</v>
      </c>
      <c r="G41" s="92">
        <v>3272</v>
      </c>
      <c r="H41" s="92">
        <v>131458</v>
      </c>
      <c r="I41" s="92"/>
      <c r="J41" s="92">
        <v>364843</v>
      </c>
      <c r="K41" s="92"/>
      <c r="L41" s="92">
        <v>228522</v>
      </c>
      <c r="M41" s="92">
        <v>133049</v>
      </c>
      <c r="N41" s="39"/>
    </row>
    <row r="42" spans="2:14" s="47" customFormat="1" ht="14.45" customHeight="1">
      <c r="B42" s="53" t="s">
        <v>64</v>
      </c>
      <c r="C42" s="84">
        <v>120087</v>
      </c>
      <c r="D42" s="92">
        <v>637</v>
      </c>
      <c r="E42" s="92">
        <v>238</v>
      </c>
      <c r="F42" s="92">
        <v>0</v>
      </c>
      <c r="G42" s="92">
        <v>1758</v>
      </c>
      <c r="H42" s="92">
        <v>58497</v>
      </c>
      <c r="I42" s="92"/>
      <c r="J42" s="92">
        <v>181217</v>
      </c>
      <c r="K42" s="92"/>
      <c r="L42" s="92">
        <v>120325</v>
      </c>
      <c r="M42" s="92">
        <v>59134</v>
      </c>
      <c r="N42" s="95"/>
    </row>
    <row r="43" spans="1:14" s="32" customFormat="1" ht="20.1" customHeight="1">
      <c r="A43" s="46">
        <v>2020</v>
      </c>
      <c r="B43" s="53" t="s">
        <v>0</v>
      </c>
      <c r="C43" s="84">
        <v>228825</v>
      </c>
      <c r="D43" s="92">
        <v>1576</v>
      </c>
      <c r="E43" s="92">
        <v>553</v>
      </c>
      <c r="F43" s="92">
        <v>0</v>
      </c>
      <c r="G43" s="92">
        <v>3260</v>
      </c>
      <c r="H43" s="92">
        <v>133791</v>
      </c>
      <c r="I43" s="92"/>
      <c r="J43" s="92">
        <v>368005</v>
      </c>
      <c r="K43" s="92"/>
      <c r="L43" s="92">
        <v>229378</v>
      </c>
      <c r="M43" s="92">
        <v>135367</v>
      </c>
      <c r="N43" s="39"/>
    </row>
    <row r="44" spans="2:14" s="47" customFormat="1" ht="14.45" customHeight="1">
      <c r="B44" s="53" t="s">
        <v>64</v>
      </c>
      <c r="C44" s="84">
        <v>121201</v>
      </c>
      <c r="D44" s="92">
        <v>600</v>
      </c>
      <c r="E44" s="92">
        <v>252</v>
      </c>
      <c r="F44" s="92">
        <v>0</v>
      </c>
      <c r="G44" s="92">
        <v>1770</v>
      </c>
      <c r="H44" s="92">
        <v>60038</v>
      </c>
      <c r="I44" s="92"/>
      <c r="J44" s="92">
        <v>183861</v>
      </c>
      <c r="K44" s="92"/>
      <c r="L44" s="92">
        <v>121453</v>
      </c>
      <c r="M44" s="92">
        <v>60638</v>
      </c>
      <c r="N44" s="95"/>
    </row>
    <row r="45" spans="1:14" s="32" customFormat="1" ht="20.1" customHeight="1">
      <c r="A45" s="46">
        <v>2021</v>
      </c>
      <c r="B45" s="53" t="s">
        <v>0</v>
      </c>
      <c r="C45" s="84">
        <v>234672</v>
      </c>
      <c r="D45" s="92">
        <v>1541</v>
      </c>
      <c r="E45" s="92">
        <v>560</v>
      </c>
      <c r="F45" s="92">
        <v>0</v>
      </c>
      <c r="G45" s="92">
        <v>3339</v>
      </c>
      <c r="H45" s="92">
        <v>139336</v>
      </c>
      <c r="I45" s="92"/>
      <c r="J45" s="92">
        <v>379448</v>
      </c>
      <c r="K45" s="92"/>
      <c r="L45" s="92">
        <v>235232</v>
      </c>
      <c r="M45" s="92">
        <v>140877</v>
      </c>
      <c r="N45" s="39"/>
    </row>
    <row r="46" spans="2:14" s="47" customFormat="1" ht="14.45" customHeight="1">
      <c r="B46" s="53" t="s">
        <v>64</v>
      </c>
      <c r="C46" s="84">
        <v>124418</v>
      </c>
      <c r="D46" s="92">
        <v>565</v>
      </c>
      <c r="E46" s="92">
        <v>282</v>
      </c>
      <c r="F46" s="92">
        <v>0</v>
      </c>
      <c r="G46" s="92">
        <v>1821</v>
      </c>
      <c r="H46" s="92">
        <v>62104</v>
      </c>
      <c r="I46" s="92"/>
      <c r="J46" s="92">
        <v>189190</v>
      </c>
      <c r="K46" s="92"/>
      <c r="L46" s="92">
        <v>124700</v>
      </c>
      <c r="M46" s="92">
        <v>62669</v>
      </c>
      <c r="N46" s="95"/>
    </row>
    <row r="47" spans="1:14" s="32" customFormat="1" ht="20.1" customHeight="1">
      <c r="A47" s="46">
        <v>2022</v>
      </c>
      <c r="B47" s="53" t="s">
        <v>0</v>
      </c>
      <c r="C47" s="84">
        <v>233262</v>
      </c>
      <c r="D47" s="92">
        <v>1502</v>
      </c>
      <c r="E47" s="92">
        <v>490</v>
      </c>
      <c r="F47" s="92">
        <v>0</v>
      </c>
      <c r="G47" s="92">
        <v>3385</v>
      </c>
      <c r="H47" s="92">
        <v>139158</v>
      </c>
      <c r="I47" s="92"/>
      <c r="J47" s="92">
        <v>377797</v>
      </c>
      <c r="K47" s="92"/>
      <c r="L47" s="92">
        <v>233752</v>
      </c>
      <c r="M47" s="92">
        <v>140660</v>
      </c>
      <c r="N47" s="39"/>
    </row>
    <row r="48" spans="2:14" s="47" customFormat="1" ht="14.45" customHeight="1">
      <c r="B48" s="53" t="s">
        <v>64</v>
      </c>
      <c r="C48" s="84">
        <v>123273</v>
      </c>
      <c r="D48" s="92">
        <v>557</v>
      </c>
      <c r="E48" s="92">
        <v>229</v>
      </c>
      <c r="F48" s="92">
        <v>0</v>
      </c>
      <c r="G48" s="92">
        <v>1861</v>
      </c>
      <c r="H48" s="92">
        <v>61748</v>
      </c>
      <c r="I48" s="92"/>
      <c r="J48" s="92">
        <v>187668</v>
      </c>
      <c r="K48" s="92"/>
      <c r="L48" s="92">
        <v>123502</v>
      </c>
      <c r="M48" s="92">
        <v>62305</v>
      </c>
      <c r="N48" s="95"/>
    </row>
    <row r="49" spans="1:18" s="34" customFormat="1" ht="5.45" customHeight="1">
      <c r="A49" s="138" t="s">
        <v>5</v>
      </c>
      <c r="B49" s="8"/>
      <c r="R49" s="35"/>
    </row>
    <row r="50" spans="1:14" ht="12.6" customHeight="1">
      <c r="A50" s="95" t="s">
        <v>240</v>
      </c>
      <c r="B50" s="95"/>
      <c r="C50" s="95"/>
      <c r="D50" s="95"/>
      <c r="E50" s="95"/>
      <c r="F50" s="95"/>
      <c r="G50" s="95"/>
      <c r="H50" s="95"/>
      <c r="I50" s="95"/>
      <c r="J50" s="95"/>
      <c r="K50" s="95"/>
      <c r="L50" s="95"/>
      <c r="M50" s="95"/>
      <c r="N50" s="52"/>
    </row>
    <row r="51" ht="12.75">
      <c r="N51" s="52"/>
    </row>
    <row r="52" ht="12.75">
      <c r="N52" s="52"/>
    </row>
    <row r="53" ht="12.75">
      <c r="N53" s="52"/>
    </row>
    <row r="54" ht="12.75">
      <c r="N54" s="52"/>
    </row>
    <row r="55" ht="12.75">
      <c r="N55" s="52"/>
    </row>
    <row r="56" ht="12.75">
      <c r="N56" s="52"/>
    </row>
    <row r="57" ht="12.75">
      <c r="N57" s="52"/>
    </row>
    <row r="58" ht="12.75">
      <c r="N58" s="52"/>
    </row>
    <row r="59" ht="12.75">
      <c r="N59" s="52"/>
    </row>
    <row r="60" ht="12.75">
      <c r="N60" s="52"/>
    </row>
    <row r="61" ht="12.75">
      <c r="N61" s="52"/>
    </row>
    <row r="62" ht="12.75">
      <c r="N62" s="52"/>
    </row>
    <row r="63" ht="12.75">
      <c r="N63" s="52"/>
    </row>
    <row r="64" ht="12.75">
      <c r="N64" s="52"/>
    </row>
    <row r="65" ht="12.75">
      <c r="N65" s="52"/>
    </row>
    <row r="66" ht="12.75">
      <c r="N66" s="52"/>
    </row>
    <row r="67" ht="12.75">
      <c r="N67" s="52"/>
    </row>
    <row r="68" ht="12.75">
      <c r="N68" s="52"/>
    </row>
    <row r="69" ht="12.75">
      <c r="N69" s="52"/>
    </row>
    <row r="70" ht="12.75">
      <c r="N70" s="52"/>
    </row>
    <row r="71" ht="12.75">
      <c r="N71" s="52"/>
    </row>
    <row r="72" ht="12.75">
      <c r="N72" s="52"/>
    </row>
    <row r="73" ht="12.75">
      <c r="N73" s="52"/>
    </row>
    <row r="74" ht="12.75">
      <c r="N74" s="52"/>
    </row>
    <row r="75" ht="12.75">
      <c r="N75" s="52"/>
    </row>
    <row r="76" ht="12.75">
      <c r="N76" s="52"/>
    </row>
    <row r="77" ht="12.75">
      <c r="N77" s="52"/>
    </row>
    <row r="78" ht="12.75">
      <c r="N78" s="52"/>
    </row>
    <row r="79" ht="12.75">
      <c r="N79" s="52"/>
    </row>
    <row r="80" ht="12.75">
      <c r="N80" s="52"/>
    </row>
    <row r="81" ht="12.75">
      <c r="N81" s="52"/>
    </row>
    <row r="82" ht="12.75">
      <c r="N82" s="52"/>
    </row>
    <row r="83" ht="12.75">
      <c r="N83" s="52"/>
    </row>
    <row r="84" ht="12.75">
      <c r="N84" s="52"/>
    </row>
    <row r="85" ht="12.75">
      <c r="N85" s="52"/>
    </row>
    <row r="86" ht="12.75">
      <c r="N86" s="52"/>
    </row>
    <row r="87" ht="12.75">
      <c r="N87" s="52"/>
    </row>
    <row r="88" ht="12.75">
      <c r="N88" s="52"/>
    </row>
    <row r="89" ht="12.75">
      <c r="N89" s="52"/>
    </row>
    <row r="90" ht="12.75">
      <c r="N90" s="52"/>
    </row>
    <row r="91" ht="12.75">
      <c r="N91" s="52"/>
    </row>
    <row r="92" ht="12.75">
      <c r="N92" s="52"/>
    </row>
    <row r="93" ht="12.75">
      <c r="N93" s="52"/>
    </row>
    <row r="94" ht="12.75">
      <c r="N94" s="52"/>
    </row>
    <row r="95" ht="12.75">
      <c r="N95" s="52"/>
    </row>
    <row r="96" ht="12.75">
      <c r="N96" s="52"/>
    </row>
    <row r="97" ht="12.75">
      <c r="N97" s="52"/>
    </row>
    <row r="98" ht="12.75">
      <c r="N98" s="52"/>
    </row>
    <row r="99" ht="12.75">
      <c r="N99" s="52"/>
    </row>
    <row r="100" ht="12.75">
      <c r="N100" s="52"/>
    </row>
    <row r="101" ht="12.75">
      <c r="N101" s="52"/>
    </row>
    <row r="102" ht="12.75">
      <c r="N102" s="52"/>
    </row>
    <row r="103" ht="12.75">
      <c r="N103" s="52"/>
    </row>
    <row r="104" ht="12.75">
      <c r="N104" s="52"/>
    </row>
    <row r="105" ht="12.75">
      <c r="N105" s="52"/>
    </row>
    <row r="106" ht="12.75">
      <c r="N106" s="52"/>
    </row>
    <row r="107" ht="12.75">
      <c r="N107" s="52"/>
    </row>
    <row r="108" ht="12.75">
      <c r="N108" s="52"/>
    </row>
    <row r="109" ht="12.75">
      <c r="N109" s="52"/>
    </row>
    <row r="110" ht="12.75">
      <c r="N110" s="52"/>
    </row>
    <row r="111" ht="12.75">
      <c r="N111" s="52"/>
    </row>
    <row r="112" ht="12.75">
      <c r="N112" s="52"/>
    </row>
    <row r="113" ht="12.75">
      <c r="N113" s="52"/>
    </row>
    <row r="114" ht="12.75">
      <c r="N114" s="52"/>
    </row>
    <row r="115" ht="12.75">
      <c r="N115" s="52"/>
    </row>
    <row r="116" ht="12.75">
      <c r="N116" s="52"/>
    </row>
    <row r="117" ht="12.75">
      <c r="N117" s="52"/>
    </row>
    <row r="118" ht="12.75">
      <c r="N118" s="52"/>
    </row>
    <row r="119" ht="12.75">
      <c r="N119" s="52"/>
    </row>
    <row r="120" ht="12.75">
      <c r="N120" s="52"/>
    </row>
    <row r="121" ht="12.75">
      <c r="N121" s="52"/>
    </row>
    <row r="122" ht="12.75">
      <c r="N122" s="52"/>
    </row>
    <row r="123" ht="12.75">
      <c r="N123" s="52"/>
    </row>
    <row r="124" ht="12.75">
      <c r="N124" s="52"/>
    </row>
    <row r="125" ht="12.75">
      <c r="N125" s="52"/>
    </row>
    <row r="126" ht="12.75">
      <c r="N126" s="52"/>
    </row>
    <row r="127" ht="12.75">
      <c r="N127" s="52"/>
    </row>
    <row r="128" ht="12.75">
      <c r="N128" s="52"/>
    </row>
    <row r="129" ht="12.75">
      <c r="N129" s="52"/>
    </row>
    <row r="130" ht="12.75">
      <c r="N130" s="52"/>
    </row>
    <row r="131" ht="12.75">
      <c r="N131" s="52"/>
    </row>
    <row r="132" ht="12.75">
      <c r="N132" s="52"/>
    </row>
    <row r="133" ht="12.75">
      <c r="N133" s="52"/>
    </row>
    <row r="134" ht="12.75">
      <c r="N134" s="52"/>
    </row>
    <row r="135" ht="12.75">
      <c r="N135" s="52"/>
    </row>
    <row r="136" ht="12.75">
      <c r="N136" s="52"/>
    </row>
    <row r="137" ht="12.75">
      <c r="N137" s="52"/>
    </row>
    <row r="138" ht="12.75">
      <c r="N138" s="52"/>
    </row>
    <row r="139" ht="12.75">
      <c r="N139" s="52"/>
    </row>
    <row r="140" ht="12.75">
      <c r="N140" s="52"/>
    </row>
    <row r="141" ht="12.75">
      <c r="N141" s="52"/>
    </row>
    <row r="142" ht="12.75">
      <c r="N142" s="52"/>
    </row>
    <row r="143" ht="12.75">
      <c r="N143" s="52"/>
    </row>
    <row r="144" ht="12.75">
      <c r="N144" s="52"/>
    </row>
    <row r="145" ht="12.75">
      <c r="N145" s="52"/>
    </row>
    <row r="146" ht="12.75">
      <c r="N146" s="52"/>
    </row>
    <row r="147" ht="12.75">
      <c r="N147" s="52"/>
    </row>
    <row r="148" ht="12.75">
      <c r="N148" s="52"/>
    </row>
    <row r="149" ht="12.75">
      <c r="N149" s="52"/>
    </row>
    <row r="150" ht="12.75">
      <c r="N150" s="52"/>
    </row>
    <row r="151" ht="12.75">
      <c r="N151" s="52"/>
    </row>
    <row r="152" ht="12.75">
      <c r="N152" s="52"/>
    </row>
    <row r="153" ht="12.75">
      <c r="N153" s="52"/>
    </row>
    <row r="154" ht="12.75">
      <c r="N154" s="52"/>
    </row>
    <row r="155" ht="12.75">
      <c r="N155" s="52"/>
    </row>
    <row r="156" ht="12.75">
      <c r="N156" s="52"/>
    </row>
    <row r="157" ht="12.75">
      <c r="N157" s="52"/>
    </row>
    <row r="158" ht="12.75">
      <c r="N158" s="52"/>
    </row>
    <row r="159" ht="12.75">
      <c r="N159" s="52"/>
    </row>
    <row r="160" ht="12.75">
      <c r="N160" s="52"/>
    </row>
    <row r="161" ht="12.75">
      <c r="N161" s="52"/>
    </row>
    <row r="162" ht="12.75">
      <c r="N162" s="52"/>
    </row>
    <row r="163" ht="12.75">
      <c r="N163" s="52"/>
    </row>
    <row r="164" ht="12.75">
      <c r="N164" s="52"/>
    </row>
    <row r="165" ht="12.75">
      <c r="N165" s="52"/>
    </row>
    <row r="166" ht="12.75">
      <c r="N166" s="52"/>
    </row>
    <row r="167" ht="12.75">
      <c r="N167" s="52"/>
    </row>
    <row r="168" ht="12.75">
      <c r="N168" s="52"/>
    </row>
    <row r="169" ht="12.75">
      <c r="N169" s="52"/>
    </row>
    <row r="170" ht="12.75">
      <c r="N170" s="52"/>
    </row>
    <row r="171" ht="12.75">
      <c r="N171" s="52"/>
    </row>
    <row r="172" ht="12.75">
      <c r="N172" s="52"/>
    </row>
    <row r="173" ht="12.75">
      <c r="N173" s="52"/>
    </row>
    <row r="174" ht="12.75">
      <c r="N174" s="52"/>
    </row>
    <row r="175" ht="12.75">
      <c r="N175" s="52"/>
    </row>
    <row r="176" ht="12.75">
      <c r="N176" s="52"/>
    </row>
    <row r="177" ht="12.75">
      <c r="N177" s="52"/>
    </row>
    <row r="178" ht="12.75">
      <c r="N178" s="52"/>
    </row>
    <row r="179" ht="12.75">
      <c r="N179" s="52"/>
    </row>
    <row r="180" ht="12.75">
      <c r="N180" s="52"/>
    </row>
    <row r="181" ht="12.75">
      <c r="N181" s="52"/>
    </row>
    <row r="182" ht="12.75">
      <c r="N182" s="52"/>
    </row>
    <row r="183" ht="12.75">
      <c r="N183" s="52"/>
    </row>
    <row r="184" ht="12.75">
      <c r="N184" s="52"/>
    </row>
    <row r="185" ht="12.75">
      <c r="N185" s="52"/>
    </row>
    <row r="186" ht="12.75">
      <c r="N186" s="52"/>
    </row>
    <row r="187" ht="12.75">
      <c r="N187" s="52"/>
    </row>
    <row r="188" ht="12.75">
      <c r="N188" s="52"/>
    </row>
    <row r="189" ht="12.75">
      <c r="N189" s="52"/>
    </row>
    <row r="190" ht="12.75">
      <c r="N190" s="52"/>
    </row>
    <row r="191" ht="12.75">
      <c r="N191" s="52"/>
    </row>
    <row r="192" ht="12.75">
      <c r="N192" s="52"/>
    </row>
    <row r="193" ht="12.75">
      <c r="N193" s="52"/>
    </row>
    <row r="194" ht="12.75">
      <c r="N194" s="52"/>
    </row>
    <row r="195" ht="12.75">
      <c r="N195" s="52"/>
    </row>
    <row r="196" ht="12.75">
      <c r="N196" s="52"/>
    </row>
    <row r="197" ht="12.75">
      <c r="N197" s="52"/>
    </row>
    <row r="198" ht="12.75">
      <c r="N198" s="52"/>
    </row>
    <row r="199" ht="12.75">
      <c r="N199" s="52"/>
    </row>
    <row r="200" ht="12.75">
      <c r="N200" s="52"/>
    </row>
    <row r="201" ht="12.75">
      <c r="N201" s="52"/>
    </row>
    <row r="202" ht="12.75">
      <c r="N202" s="52"/>
    </row>
    <row r="203" ht="12.75">
      <c r="N203" s="52"/>
    </row>
    <row r="204" ht="12.75">
      <c r="N204" s="52"/>
    </row>
    <row r="205" ht="12.75">
      <c r="N205" s="52"/>
    </row>
    <row r="206" ht="12.75">
      <c r="N206" s="52"/>
    </row>
    <row r="207" ht="12.75">
      <c r="N207" s="52"/>
    </row>
    <row r="208" ht="12.75">
      <c r="N208" s="52"/>
    </row>
    <row r="209" ht="12.75">
      <c r="N209" s="52"/>
    </row>
    <row r="210" ht="12.75">
      <c r="N210" s="52"/>
    </row>
    <row r="211" ht="12.75">
      <c r="N211" s="52"/>
    </row>
    <row r="212" ht="12.75">
      <c r="N212" s="52"/>
    </row>
    <row r="213" ht="12.75">
      <c r="N213" s="52"/>
    </row>
    <row r="214" ht="12.75">
      <c r="N214" s="52"/>
    </row>
    <row r="215" ht="12.75">
      <c r="N215" s="52"/>
    </row>
    <row r="216" ht="12.75">
      <c r="N216" s="52"/>
    </row>
    <row r="217" ht="12.75">
      <c r="N217" s="52"/>
    </row>
    <row r="218" ht="12.75">
      <c r="N218" s="52"/>
    </row>
    <row r="219" ht="12.75">
      <c r="N219" s="52"/>
    </row>
    <row r="220" ht="12.75">
      <c r="N220" s="52"/>
    </row>
    <row r="221" ht="12.75">
      <c r="N221" s="52"/>
    </row>
    <row r="222" ht="12.75">
      <c r="N222" s="52"/>
    </row>
    <row r="223" ht="12.75">
      <c r="N223" s="52"/>
    </row>
    <row r="224" ht="12.75">
      <c r="N224" s="52"/>
    </row>
    <row r="225" ht="12.75">
      <c r="N225" s="52"/>
    </row>
    <row r="226" ht="12.75">
      <c r="N226" s="52"/>
    </row>
    <row r="227" ht="12.75">
      <c r="N227" s="52"/>
    </row>
    <row r="228" ht="12.75">
      <c r="N228" s="52"/>
    </row>
    <row r="229" ht="12.75">
      <c r="N229" s="52"/>
    </row>
    <row r="230" ht="12.75">
      <c r="N230" s="52"/>
    </row>
    <row r="231" ht="12.75">
      <c r="N231" s="52"/>
    </row>
    <row r="232" ht="12.75">
      <c r="N232" s="52"/>
    </row>
    <row r="233" ht="12.75">
      <c r="N233" s="52"/>
    </row>
    <row r="234" ht="12.75">
      <c r="N234" s="52"/>
    </row>
    <row r="235" ht="12.75">
      <c r="N235" s="52"/>
    </row>
    <row r="236" ht="12.75">
      <c r="N236" s="52"/>
    </row>
    <row r="237" ht="12.75">
      <c r="N237" s="52"/>
    </row>
    <row r="238" ht="12.75">
      <c r="N238" s="52"/>
    </row>
    <row r="239" ht="12.75">
      <c r="N239" s="52"/>
    </row>
    <row r="240" ht="12.75">
      <c r="N240" s="52"/>
    </row>
    <row r="241" ht="12.75">
      <c r="N241" s="52"/>
    </row>
    <row r="242" ht="12.75">
      <c r="N242" s="52"/>
    </row>
    <row r="243" ht="12.75">
      <c r="N243" s="52"/>
    </row>
    <row r="244" ht="12.75">
      <c r="N244" s="52"/>
    </row>
    <row r="245" ht="12.75">
      <c r="N245" s="52"/>
    </row>
    <row r="246" ht="12.75">
      <c r="N246" s="52"/>
    </row>
    <row r="247" ht="12.75">
      <c r="N247" s="52"/>
    </row>
    <row r="248" ht="12.75">
      <c r="N248" s="52"/>
    </row>
    <row r="249" ht="12.75">
      <c r="N249" s="52"/>
    </row>
    <row r="250" ht="12.75">
      <c r="N250" s="52"/>
    </row>
    <row r="251" ht="12.75">
      <c r="N251" s="52"/>
    </row>
    <row r="252" ht="12.75">
      <c r="N252" s="52"/>
    </row>
    <row r="253" ht="12.75">
      <c r="N253" s="52"/>
    </row>
    <row r="254" ht="12.75">
      <c r="N254" s="52"/>
    </row>
    <row r="255" ht="12.75">
      <c r="N255" s="52"/>
    </row>
    <row r="256" ht="12.75">
      <c r="N256" s="52"/>
    </row>
    <row r="257" ht="12.75">
      <c r="N257" s="52"/>
    </row>
    <row r="258" ht="12.75">
      <c r="N258" s="52"/>
    </row>
    <row r="259" ht="12.75">
      <c r="N259" s="52"/>
    </row>
    <row r="260" ht="12.75">
      <c r="N260" s="52"/>
    </row>
    <row r="261" ht="12.75">
      <c r="N261" s="52"/>
    </row>
    <row r="262" ht="12.75">
      <c r="N262" s="52"/>
    </row>
    <row r="263" ht="12.75">
      <c r="N263" s="52"/>
    </row>
    <row r="264" ht="12.75">
      <c r="N264" s="52"/>
    </row>
    <row r="265" ht="12.75">
      <c r="N265" s="52"/>
    </row>
    <row r="266" ht="12.75">
      <c r="N266" s="52"/>
    </row>
    <row r="267" ht="12.75">
      <c r="N267" s="52"/>
    </row>
    <row r="268" ht="12.75">
      <c r="N268" s="52"/>
    </row>
    <row r="269" ht="12.75">
      <c r="N269" s="52"/>
    </row>
    <row r="270" ht="12.75">
      <c r="N270" s="52"/>
    </row>
    <row r="271" ht="12.75">
      <c r="N271" s="52"/>
    </row>
    <row r="272" ht="12.75">
      <c r="N272" s="52"/>
    </row>
    <row r="273" ht="12.75">
      <c r="N273" s="52"/>
    </row>
    <row r="274" ht="12.75">
      <c r="N274" s="52"/>
    </row>
    <row r="275" ht="12.75">
      <c r="N275" s="52"/>
    </row>
    <row r="276" ht="12.75">
      <c r="N276" s="52"/>
    </row>
    <row r="277" ht="12.75">
      <c r="N277" s="52"/>
    </row>
    <row r="278" ht="12.75">
      <c r="N278" s="52"/>
    </row>
    <row r="279" ht="12.75">
      <c r="N279" s="52"/>
    </row>
    <row r="280" ht="12.75">
      <c r="N280" s="52"/>
    </row>
    <row r="281" ht="12.75">
      <c r="N281" s="52"/>
    </row>
    <row r="282" ht="12.75">
      <c r="N282" s="52"/>
    </row>
    <row r="283" ht="12.75">
      <c r="N283" s="52"/>
    </row>
    <row r="284" ht="12.75">
      <c r="N284" s="52"/>
    </row>
    <row r="285" ht="12.75">
      <c r="N285" s="52"/>
    </row>
    <row r="286" ht="12.75">
      <c r="N286" s="52"/>
    </row>
    <row r="287" ht="12.75">
      <c r="N287" s="52"/>
    </row>
    <row r="288" ht="12.75">
      <c r="N288" s="52"/>
    </row>
    <row r="289" ht="12.75">
      <c r="N289" s="52"/>
    </row>
    <row r="290" ht="12.75">
      <c r="N290" s="52"/>
    </row>
    <row r="291" ht="12.75">
      <c r="N291" s="52"/>
    </row>
    <row r="292" ht="12.75">
      <c r="N292" s="52"/>
    </row>
    <row r="293" ht="12.75">
      <c r="N293" s="52"/>
    </row>
    <row r="294" ht="12.75">
      <c r="N294" s="52"/>
    </row>
    <row r="295" ht="12.75">
      <c r="N295" s="52"/>
    </row>
    <row r="296" ht="12.75">
      <c r="N296" s="52"/>
    </row>
    <row r="297" ht="12.75">
      <c r="N297" s="52"/>
    </row>
    <row r="298" ht="12.75">
      <c r="N298" s="52"/>
    </row>
    <row r="299" ht="12.75">
      <c r="N299" s="52"/>
    </row>
    <row r="300" ht="12.75">
      <c r="N300" s="52"/>
    </row>
    <row r="301" ht="12.75">
      <c r="N301" s="52"/>
    </row>
    <row r="302" ht="12.75">
      <c r="N302" s="52"/>
    </row>
    <row r="303" ht="12.75">
      <c r="N303" s="52"/>
    </row>
    <row r="304" ht="12.75">
      <c r="N304" s="52"/>
    </row>
    <row r="305" ht="12.75">
      <c r="N305" s="52"/>
    </row>
    <row r="306" ht="12.75">
      <c r="N306" s="52"/>
    </row>
    <row r="307" ht="12.75">
      <c r="N307" s="52"/>
    </row>
    <row r="308" ht="12.75">
      <c r="N308" s="52"/>
    </row>
    <row r="309" ht="12.75">
      <c r="N309" s="52"/>
    </row>
    <row r="310" ht="12.75">
      <c r="N310" s="52"/>
    </row>
    <row r="311" ht="12.75">
      <c r="N311" s="52"/>
    </row>
    <row r="312" ht="12.75">
      <c r="N312" s="52"/>
    </row>
    <row r="313" ht="12.75">
      <c r="N313" s="52"/>
    </row>
    <row r="314" ht="12.75">
      <c r="N314" s="52"/>
    </row>
    <row r="315" ht="12.75">
      <c r="N315" s="52"/>
    </row>
    <row r="316" ht="12.75">
      <c r="N316" s="52"/>
    </row>
    <row r="317" ht="12.75">
      <c r="N317" s="52"/>
    </row>
    <row r="318" ht="12.75">
      <c r="N318" s="52"/>
    </row>
    <row r="319" ht="12.75">
      <c r="N319" s="52"/>
    </row>
    <row r="320" ht="12.75">
      <c r="N320" s="52"/>
    </row>
    <row r="321" ht="12.75">
      <c r="N321" s="52"/>
    </row>
    <row r="322" ht="12.75">
      <c r="N322" s="52"/>
    </row>
    <row r="323" ht="12.75">
      <c r="N323" s="52"/>
    </row>
    <row r="324" ht="12.75">
      <c r="N324" s="52"/>
    </row>
    <row r="325" ht="12.75">
      <c r="N325" s="52"/>
    </row>
    <row r="326" ht="12.75">
      <c r="N326" s="52"/>
    </row>
    <row r="327" ht="12.75">
      <c r="N327" s="52"/>
    </row>
    <row r="328" ht="12.75">
      <c r="N328" s="52"/>
    </row>
    <row r="329" ht="12.75">
      <c r="N329" s="52"/>
    </row>
    <row r="330" ht="12.75">
      <c r="N330" s="52"/>
    </row>
    <row r="331" ht="12.75">
      <c r="N331" s="52"/>
    </row>
    <row r="332" ht="12.75">
      <c r="N332" s="52"/>
    </row>
    <row r="333" ht="12.75">
      <c r="N333" s="52"/>
    </row>
    <row r="334" ht="12.75">
      <c r="N334" s="52"/>
    </row>
    <row r="335" ht="12.75">
      <c r="N335" s="52"/>
    </row>
    <row r="336" ht="12.75">
      <c r="N336" s="52"/>
    </row>
    <row r="337" ht="12.75">
      <c r="N337" s="52"/>
    </row>
    <row r="338" ht="12.75">
      <c r="N338" s="52"/>
    </row>
    <row r="339" ht="12.75">
      <c r="N339" s="52"/>
    </row>
    <row r="340" ht="12.75">
      <c r="N340" s="52"/>
    </row>
    <row r="341" ht="12.75">
      <c r="N341" s="52"/>
    </row>
    <row r="342" ht="12.75">
      <c r="N342" s="52"/>
    </row>
    <row r="343" ht="12.75">
      <c r="N343" s="52"/>
    </row>
    <row r="344" ht="12.75">
      <c r="N344" s="52"/>
    </row>
    <row r="345" ht="12.75">
      <c r="N345" s="52"/>
    </row>
    <row r="346" ht="12.75">
      <c r="N346" s="52"/>
    </row>
    <row r="347" ht="12.75">
      <c r="N347" s="52"/>
    </row>
    <row r="348" ht="12.75">
      <c r="N348" s="52"/>
    </row>
    <row r="349" ht="12.75">
      <c r="N349" s="52"/>
    </row>
    <row r="350" ht="12.75">
      <c r="N350" s="52"/>
    </row>
    <row r="351" ht="12.75">
      <c r="N351" s="52"/>
    </row>
    <row r="352" ht="12.75">
      <c r="N352" s="52"/>
    </row>
    <row r="353" ht="12.75">
      <c r="N353" s="52"/>
    </row>
    <row r="354" ht="12.75">
      <c r="N354" s="52"/>
    </row>
    <row r="355" ht="12.75">
      <c r="N355" s="52"/>
    </row>
    <row r="356" ht="12.75">
      <c r="N356" s="52"/>
    </row>
    <row r="357" ht="12.75">
      <c r="N357" s="52"/>
    </row>
    <row r="358" ht="12.75">
      <c r="N358" s="52"/>
    </row>
    <row r="359" ht="12.75">
      <c r="N359" s="52"/>
    </row>
    <row r="360" ht="12.75">
      <c r="N360" s="52"/>
    </row>
    <row r="361" ht="12.75">
      <c r="N361" s="52"/>
    </row>
    <row r="362" ht="12.75">
      <c r="N362" s="52"/>
    </row>
    <row r="363" ht="12.75">
      <c r="N363" s="52"/>
    </row>
    <row r="364" ht="12.75">
      <c r="N364" s="52"/>
    </row>
    <row r="365" ht="12.75">
      <c r="N365" s="52"/>
    </row>
    <row r="366" ht="12.75">
      <c r="N366" s="52"/>
    </row>
    <row r="367" ht="12.75">
      <c r="N367" s="52"/>
    </row>
    <row r="368" ht="12.75">
      <c r="N368" s="52"/>
    </row>
    <row r="369" ht="12.75">
      <c r="N369" s="52"/>
    </row>
    <row r="370" ht="12.75">
      <c r="N370" s="52"/>
    </row>
    <row r="371" ht="12.75">
      <c r="N371" s="52"/>
    </row>
    <row r="372" ht="12.75">
      <c r="N372" s="52"/>
    </row>
    <row r="373" ht="12.75">
      <c r="N373" s="52"/>
    </row>
    <row r="374" ht="12.75">
      <c r="N374" s="52"/>
    </row>
    <row r="375" ht="12.75">
      <c r="N375" s="52"/>
    </row>
    <row r="376" ht="12.75">
      <c r="N376" s="52"/>
    </row>
    <row r="377" ht="12.75">
      <c r="N377" s="52"/>
    </row>
    <row r="378" ht="12.75">
      <c r="N378" s="52"/>
    </row>
    <row r="379" ht="12.75">
      <c r="N379" s="52"/>
    </row>
    <row r="380" ht="12.75">
      <c r="N380" s="52"/>
    </row>
    <row r="381" ht="12.75">
      <c r="N381" s="52"/>
    </row>
    <row r="382" ht="12.75">
      <c r="N382" s="52"/>
    </row>
    <row r="383" ht="12.75">
      <c r="N383" s="52"/>
    </row>
    <row r="384" ht="12.75">
      <c r="N384" s="52"/>
    </row>
    <row r="385" ht="12.75">
      <c r="N385" s="52"/>
    </row>
    <row r="386" ht="12.75">
      <c r="N386" s="52"/>
    </row>
    <row r="387" ht="12.75">
      <c r="N387" s="52"/>
    </row>
    <row r="388" ht="12.75">
      <c r="N388" s="52"/>
    </row>
    <row r="389" ht="12.75">
      <c r="N389" s="52"/>
    </row>
    <row r="390" ht="12.75">
      <c r="N390" s="52"/>
    </row>
    <row r="391" ht="12.75">
      <c r="N391" s="52"/>
    </row>
    <row r="392" ht="12.75">
      <c r="N392" s="52"/>
    </row>
    <row r="393" ht="12.75">
      <c r="N393" s="52"/>
    </row>
    <row r="394" ht="12.75">
      <c r="N394" s="52"/>
    </row>
    <row r="395" ht="12.75">
      <c r="N395" s="52"/>
    </row>
    <row r="396" ht="12.75">
      <c r="N396" s="52"/>
    </row>
    <row r="397" ht="12.75">
      <c r="N397" s="52"/>
    </row>
    <row r="398" ht="12.75">
      <c r="N398" s="52"/>
    </row>
    <row r="399" ht="12.75">
      <c r="N399" s="52"/>
    </row>
    <row r="400" ht="12.75">
      <c r="N400" s="52"/>
    </row>
    <row r="401" ht="12.75">
      <c r="N401" s="52"/>
    </row>
    <row r="402" ht="12.75">
      <c r="N402" s="52"/>
    </row>
    <row r="403" ht="12.75">
      <c r="N403" s="52"/>
    </row>
    <row r="404" ht="12.75">
      <c r="N404" s="52"/>
    </row>
    <row r="405" ht="12.75">
      <c r="N405" s="52"/>
    </row>
    <row r="406" ht="12.75">
      <c r="N406" s="52"/>
    </row>
    <row r="407" ht="12.75">
      <c r="N407" s="52"/>
    </row>
    <row r="408" ht="12.75">
      <c r="N408" s="52"/>
    </row>
    <row r="409" ht="12.75">
      <c r="N409" s="52"/>
    </row>
    <row r="410" ht="12.75">
      <c r="N410" s="52"/>
    </row>
    <row r="411" ht="12.75">
      <c r="N411" s="52"/>
    </row>
    <row r="412" ht="12.75">
      <c r="N412" s="52"/>
    </row>
    <row r="413" ht="12.75">
      <c r="N413" s="52"/>
    </row>
    <row r="414" ht="12.75">
      <c r="N414" s="52"/>
    </row>
    <row r="415" ht="12.75">
      <c r="N415" s="52"/>
    </row>
    <row r="416" ht="12.75">
      <c r="N416" s="52"/>
    </row>
    <row r="417" ht="12.75">
      <c r="N417" s="52"/>
    </row>
    <row r="418" ht="12.75">
      <c r="N418" s="52"/>
    </row>
    <row r="419" ht="12.75">
      <c r="N419" s="52"/>
    </row>
    <row r="420" ht="12.75">
      <c r="N420" s="52"/>
    </row>
    <row r="421" ht="12.75">
      <c r="N421" s="52"/>
    </row>
    <row r="422" ht="12.75">
      <c r="N422" s="52"/>
    </row>
    <row r="423" ht="12.75">
      <c r="N423" s="52"/>
    </row>
    <row r="424" ht="12.75">
      <c r="N424" s="52"/>
    </row>
    <row r="425" ht="12.75">
      <c r="N425" s="52"/>
    </row>
    <row r="426" ht="12.75">
      <c r="N426" s="52"/>
    </row>
    <row r="427" ht="12.75">
      <c r="N427" s="52"/>
    </row>
    <row r="428" ht="12.75">
      <c r="N428" s="52"/>
    </row>
    <row r="429" ht="12.75">
      <c r="N429" s="52"/>
    </row>
    <row r="430" ht="12.75">
      <c r="N430" s="52"/>
    </row>
    <row r="431" ht="12.75">
      <c r="N431" s="52"/>
    </row>
    <row r="432" ht="12.75">
      <c r="N432" s="52"/>
    </row>
    <row r="433" ht="12.75">
      <c r="N433" s="52"/>
    </row>
    <row r="434" ht="12.75">
      <c r="N434" s="52"/>
    </row>
    <row r="435" ht="12.75">
      <c r="N435" s="52"/>
    </row>
    <row r="436" ht="12.75">
      <c r="N436" s="52"/>
    </row>
    <row r="437" ht="12.75">
      <c r="N437" s="52"/>
    </row>
    <row r="438" ht="12.75">
      <c r="N438" s="52"/>
    </row>
    <row r="439" ht="12.75">
      <c r="N439" s="52"/>
    </row>
    <row r="440" ht="12.75">
      <c r="N440" s="52"/>
    </row>
    <row r="441" ht="12.75">
      <c r="N441" s="52"/>
    </row>
    <row r="442" ht="12.75">
      <c r="N442" s="52"/>
    </row>
    <row r="443" ht="12.75">
      <c r="N443" s="52"/>
    </row>
    <row r="444" ht="12.75">
      <c r="N444" s="52"/>
    </row>
    <row r="445" ht="12.75">
      <c r="N445" s="52"/>
    </row>
    <row r="446" ht="12.75">
      <c r="N446" s="52"/>
    </row>
    <row r="447" ht="12.75">
      <c r="N447" s="52"/>
    </row>
    <row r="448" ht="12.75">
      <c r="N448" s="52"/>
    </row>
    <row r="449" ht="12.75">
      <c r="N449" s="52"/>
    </row>
    <row r="450" ht="12.75">
      <c r="N450" s="52"/>
    </row>
    <row r="451" ht="12.75">
      <c r="N451" s="52"/>
    </row>
    <row r="452" ht="12.75">
      <c r="N452" s="52"/>
    </row>
    <row r="453" ht="12.75">
      <c r="N453" s="52"/>
    </row>
    <row r="454" ht="12.75">
      <c r="N454" s="52"/>
    </row>
    <row r="455" ht="12.75">
      <c r="N455" s="52"/>
    </row>
    <row r="456" ht="12.75">
      <c r="N456" s="52"/>
    </row>
    <row r="457" ht="12.75">
      <c r="N457" s="52"/>
    </row>
    <row r="458" ht="12.75">
      <c r="N458" s="52"/>
    </row>
    <row r="459" ht="12.75">
      <c r="N459" s="52"/>
    </row>
    <row r="460" ht="12.75">
      <c r="N460" s="52"/>
    </row>
    <row r="461" ht="12.75">
      <c r="N461" s="52"/>
    </row>
    <row r="462" ht="12.75">
      <c r="N462" s="52"/>
    </row>
    <row r="463" ht="12.75">
      <c r="N463" s="52"/>
    </row>
    <row r="464" ht="12.75">
      <c r="N464" s="52"/>
    </row>
    <row r="465" ht="12.75">
      <c r="N465" s="52"/>
    </row>
    <row r="466" ht="12.75">
      <c r="N466" s="52"/>
    </row>
    <row r="467" ht="12.75">
      <c r="N467" s="52"/>
    </row>
    <row r="468" ht="12.75">
      <c r="N468" s="52"/>
    </row>
    <row r="469" ht="12.75">
      <c r="N469" s="52"/>
    </row>
    <row r="470" ht="12.75">
      <c r="N470" s="52"/>
    </row>
    <row r="471" ht="12.75">
      <c r="N471" s="52"/>
    </row>
    <row r="472" ht="12.75">
      <c r="N472" s="52"/>
    </row>
    <row r="473" ht="12.75">
      <c r="N473" s="52"/>
    </row>
    <row r="474" ht="12.75">
      <c r="N474" s="52"/>
    </row>
    <row r="475" ht="12.75">
      <c r="N475" s="52"/>
    </row>
    <row r="476" ht="12.75">
      <c r="N476" s="52"/>
    </row>
    <row r="477" ht="12.75">
      <c r="N477" s="52"/>
    </row>
    <row r="478" ht="12.75">
      <c r="N478" s="52"/>
    </row>
    <row r="479" ht="12.75">
      <c r="N479" s="52"/>
    </row>
    <row r="480" ht="12.75">
      <c r="N480" s="52"/>
    </row>
    <row r="481" ht="12.75">
      <c r="N481" s="52"/>
    </row>
    <row r="482" ht="12.75">
      <c r="N482" s="52"/>
    </row>
    <row r="483" ht="12.75">
      <c r="N483" s="52"/>
    </row>
    <row r="484" ht="12.75">
      <c r="N484" s="52"/>
    </row>
    <row r="485" ht="12.75">
      <c r="N485" s="52"/>
    </row>
    <row r="486" ht="12.75">
      <c r="N486" s="52"/>
    </row>
    <row r="487" ht="12.75">
      <c r="N487" s="52"/>
    </row>
    <row r="488" ht="12.75">
      <c r="N488" s="52"/>
    </row>
    <row r="489" ht="12.75">
      <c r="N489" s="52"/>
    </row>
    <row r="490" ht="12.75">
      <c r="N490" s="52"/>
    </row>
    <row r="491" ht="12.75">
      <c r="N491" s="52"/>
    </row>
    <row r="492" ht="12.75">
      <c r="N492" s="52"/>
    </row>
    <row r="493" ht="12.75">
      <c r="N493" s="52"/>
    </row>
    <row r="494" ht="12.75">
      <c r="N494" s="52"/>
    </row>
    <row r="495" ht="12.75">
      <c r="N495" s="52"/>
    </row>
    <row r="496" ht="12.75">
      <c r="N496" s="52"/>
    </row>
    <row r="497" ht="12.75">
      <c r="N497" s="52"/>
    </row>
    <row r="498" ht="12.75">
      <c r="N498" s="52"/>
    </row>
    <row r="499" ht="12.75">
      <c r="N499" s="52"/>
    </row>
    <row r="500" ht="12.75">
      <c r="N500" s="52"/>
    </row>
    <row r="501" ht="12.75">
      <c r="N501" s="52"/>
    </row>
    <row r="502" ht="12.75">
      <c r="N502" s="52"/>
    </row>
    <row r="503" ht="12.75">
      <c r="N503" s="52"/>
    </row>
    <row r="504" ht="12.75">
      <c r="N504" s="52"/>
    </row>
    <row r="505" ht="12.75">
      <c r="N505" s="52"/>
    </row>
    <row r="506" ht="12.75">
      <c r="N506" s="52"/>
    </row>
    <row r="507" ht="12.75">
      <c r="N507" s="52"/>
    </row>
    <row r="508" ht="12.75">
      <c r="N508" s="52"/>
    </row>
    <row r="509" ht="12.75">
      <c r="N509" s="52"/>
    </row>
    <row r="510" ht="12.75">
      <c r="N510" s="52"/>
    </row>
    <row r="511" ht="12.75">
      <c r="N511" s="52"/>
    </row>
    <row r="512" ht="12.75">
      <c r="N512" s="52"/>
    </row>
    <row r="513" ht="12.75">
      <c r="N513" s="52"/>
    </row>
    <row r="514" ht="12.75">
      <c r="N514" s="52"/>
    </row>
    <row r="515" ht="12.75">
      <c r="N515" s="52"/>
    </row>
    <row r="516" ht="12.75">
      <c r="N516" s="52"/>
    </row>
    <row r="517" ht="12.75">
      <c r="N517" s="52"/>
    </row>
    <row r="518" ht="12.75">
      <c r="N518" s="52"/>
    </row>
    <row r="519" ht="12.75">
      <c r="N519" s="52"/>
    </row>
    <row r="520" ht="12.75">
      <c r="N520" s="52"/>
    </row>
    <row r="521" ht="12.75">
      <c r="N521" s="52"/>
    </row>
    <row r="522" ht="12.75">
      <c r="N522" s="52"/>
    </row>
    <row r="523" ht="12.75">
      <c r="N523" s="52"/>
    </row>
    <row r="524" ht="12.75">
      <c r="N524" s="52"/>
    </row>
    <row r="525" ht="12.75">
      <c r="N525" s="52"/>
    </row>
    <row r="526" ht="12.75">
      <c r="N526" s="52"/>
    </row>
    <row r="527" ht="12.75">
      <c r="N527" s="52"/>
    </row>
    <row r="528" ht="12.75">
      <c r="N528" s="52"/>
    </row>
    <row r="529" ht="12.75">
      <c r="N529" s="52"/>
    </row>
    <row r="530" ht="12.75">
      <c r="N530" s="52"/>
    </row>
    <row r="531" ht="12.75">
      <c r="N531" s="52"/>
    </row>
    <row r="532" ht="12.75">
      <c r="N532" s="52"/>
    </row>
    <row r="533" ht="12.75">
      <c r="N533" s="52"/>
    </row>
    <row r="534" ht="12.75">
      <c r="N534" s="52"/>
    </row>
    <row r="535" ht="12.75">
      <c r="N535" s="52"/>
    </row>
    <row r="536" ht="12.75">
      <c r="N536" s="52"/>
    </row>
    <row r="537" ht="12.75">
      <c r="N537" s="52"/>
    </row>
    <row r="538" ht="12.75">
      <c r="N538" s="52"/>
    </row>
    <row r="539" ht="12.75">
      <c r="N539" s="52"/>
    </row>
    <row r="540" ht="12.75">
      <c r="N540" s="52"/>
    </row>
    <row r="541" ht="12.75">
      <c r="N541" s="52"/>
    </row>
    <row r="542" ht="12.75">
      <c r="N542" s="52"/>
    </row>
    <row r="543" ht="12.75">
      <c r="N543" s="52"/>
    </row>
    <row r="544" ht="12.75">
      <c r="N544" s="52"/>
    </row>
    <row r="545" ht="12.75">
      <c r="N545" s="52"/>
    </row>
    <row r="546" ht="12.75">
      <c r="N546" s="52"/>
    </row>
    <row r="547" ht="12.75">
      <c r="N547" s="52"/>
    </row>
    <row r="548" ht="12.75">
      <c r="N548" s="52"/>
    </row>
    <row r="549" ht="12.75">
      <c r="N549" s="52"/>
    </row>
    <row r="550" ht="12.75">
      <c r="N550" s="52"/>
    </row>
    <row r="551" ht="12.75">
      <c r="N551" s="52"/>
    </row>
    <row r="552" ht="12.75">
      <c r="N552" s="52"/>
    </row>
    <row r="553" ht="12.75">
      <c r="N553" s="52"/>
    </row>
    <row r="554" ht="12.75">
      <c r="N554" s="52"/>
    </row>
    <row r="555" ht="12.75">
      <c r="N555" s="52"/>
    </row>
    <row r="556" ht="12.75">
      <c r="N556" s="52"/>
    </row>
    <row r="557" ht="12.75">
      <c r="N557" s="52"/>
    </row>
    <row r="558" ht="12.75">
      <c r="N558" s="52"/>
    </row>
    <row r="559" ht="12.75">
      <c r="N559" s="52"/>
    </row>
    <row r="560" ht="12.75">
      <c r="N560" s="52"/>
    </row>
    <row r="561" ht="12.75">
      <c r="N561" s="52"/>
    </row>
    <row r="562" ht="12.75">
      <c r="N562" s="52"/>
    </row>
    <row r="563" ht="12.75">
      <c r="N563" s="52"/>
    </row>
    <row r="564" ht="12.75">
      <c r="N564" s="52"/>
    </row>
    <row r="565" ht="12.75">
      <c r="N565" s="52"/>
    </row>
    <row r="566" ht="12.75">
      <c r="N566" s="52"/>
    </row>
    <row r="567" ht="12.75">
      <c r="N567" s="52"/>
    </row>
    <row r="568" ht="12.75">
      <c r="N568" s="52"/>
    </row>
    <row r="569" ht="12.75">
      <c r="N569" s="52"/>
    </row>
    <row r="570" ht="12.75">
      <c r="N570" s="52"/>
    </row>
    <row r="571" ht="12.75">
      <c r="N571" s="52"/>
    </row>
    <row r="572" ht="12.75">
      <c r="N572" s="52"/>
    </row>
    <row r="573" ht="12.75">
      <c r="N573" s="52"/>
    </row>
    <row r="574" ht="12.75">
      <c r="N574" s="52"/>
    </row>
    <row r="575" ht="12.75">
      <c r="N575" s="52"/>
    </row>
    <row r="576" ht="12.75">
      <c r="N576" s="52"/>
    </row>
    <row r="577" ht="12.75">
      <c r="N577" s="52"/>
    </row>
    <row r="578" ht="12.75">
      <c r="N578" s="52"/>
    </row>
    <row r="579" ht="12.75">
      <c r="N579" s="52"/>
    </row>
    <row r="580" ht="12.75">
      <c r="N580" s="52"/>
    </row>
    <row r="581" ht="12.75">
      <c r="N581" s="52"/>
    </row>
    <row r="582" ht="12.75">
      <c r="N582" s="52"/>
    </row>
    <row r="583" ht="12.75">
      <c r="N583" s="52"/>
    </row>
    <row r="584" ht="12.75">
      <c r="N584" s="52"/>
    </row>
    <row r="585" ht="12.75">
      <c r="N585" s="52"/>
    </row>
    <row r="586" ht="12.75">
      <c r="N586" s="52"/>
    </row>
    <row r="587" ht="12.75">
      <c r="N587" s="52"/>
    </row>
    <row r="588" ht="12.75">
      <c r="N588" s="52"/>
    </row>
    <row r="589" ht="12.75">
      <c r="N589" s="52"/>
    </row>
    <row r="590" ht="12.75">
      <c r="N590" s="52"/>
    </row>
    <row r="591" ht="12.75">
      <c r="N591" s="52"/>
    </row>
    <row r="592" ht="12.75">
      <c r="N592" s="52"/>
    </row>
    <row r="593" ht="12.75">
      <c r="N593" s="52"/>
    </row>
    <row r="594" ht="12.75">
      <c r="N594" s="52"/>
    </row>
    <row r="595" ht="12.75">
      <c r="N595" s="52"/>
    </row>
    <row r="596" ht="12.75">
      <c r="N596" s="52"/>
    </row>
    <row r="597" ht="12.75">
      <c r="N597" s="52"/>
    </row>
    <row r="598" ht="12.75">
      <c r="N598" s="52"/>
    </row>
    <row r="599" ht="12.75">
      <c r="N599" s="52"/>
    </row>
    <row r="600" ht="12.75">
      <c r="N600" s="52"/>
    </row>
    <row r="601" ht="12.75">
      <c r="N601" s="52"/>
    </row>
    <row r="602" ht="12.75">
      <c r="N602" s="52"/>
    </row>
    <row r="603" ht="12.75">
      <c r="N603" s="52"/>
    </row>
    <row r="604" ht="12.75">
      <c r="N604" s="52"/>
    </row>
    <row r="605" ht="12.75">
      <c r="N605" s="52"/>
    </row>
    <row r="606" ht="12.75">
      <c r="N606" s="52"/>
    </row>
    <row r="607" ht="12.75">
      <c r="N607" s="52"/>
    </row>
    <row r="608" ht="12.75">
      <c r="N608" s="52"/>
    </row>
    <row r="609" ht="12.75">
      <c r="N609" s="52"/>
    </row>
    <row r="610" ht="12.75">
      <c r="N610" s="52"/>
    </row>
    <row r="611" ht="12.75">
      <c r="N611" s="52"/>
    </row>
    <row r="612" ht="12.75">
      <c r="N612" s="52"/>
    </row>
    <row r="613" ht="12.75">
      <c r="N613" s="52"/>
    </row>
    <row r="614" ht="12.75">
      <c r="N614" s="52"/>
    </row>
    <row r="615" ht="12.75">
      <c r="N615" s="52"/>
    </row>
    <row r="616" ht="12.75">
      <c r="N616" s="52"/>
    </row>
    <row r="617" ht="12.75">
      <c r="N617" s="52"/>
    </row>
    <row r="618" ht="12.75">
      <c r="N618" s="52"/>
    </row>
    <row r="619" ht="12.75">
      <c r="N619" s="52"/>
    </row>
    <row r="620" ht="12.75">
      <c r="N620" s="52"/>
    </row>
    <row r="621" ht="12.75">
      <c r="N621" s="52"/>
    </row>
    <row r="622" ht="12.75">
      <c r="N622" s="52"/>
    </row>
    <row r="623" ht="12.75">
      <c r="N623" s="52"/>
    </row>
    <row r="624" ht="12.75">
      <c r="N624" s="52"/>
    </row>
    <row r="625" ht="12.75">
      <c r="N625" s="52"/>
    </row>
    <row r="626" ht="12.75">
      <c r="N626" s="52"/>
    </row>
    <row r="627" ht="12.75">
      <c r="N627" s="52"/>
    </row>
    <row r="628" ht="12.75">
      <c r="N628" s="52"/>
    </row>
    <row r="629" ht="12.75">
      <c r="N629" s="52"/>
    </row>
    <row r="630" ht="12.75">
      <c r="N630" s="52"/>
    </row>
    <row r="631" ht="12.75">
      <c r="N631" s="52"/>
    </row>
    <row r="632" ht="12.75">
      <c r="N632" s="52"/>
    </row>
    <row r="633" ht="12.75">
      <c r="N633" s="52"/>
    </row>
    <row r="634" ht="12.75">
      <c r="N634" s="52"/>
    </row>
    <row r="635" ht="12.75">
      <c r="N635" s="52"/>
    </row>
    <row r="636" ht="12.75">
      <c r="N636" s="52"/>
    </row>
    <row r="637" ht="12.75">
      <c r="N637" s="52"/>
    </row>
    <row r="638" ht="12.75">
      <c r="N638" s="52"/>
    </row>
    <row r="639" ht="12.75">
      <c r="N639" s="52"/>
    </row>
    <row r="640" ht="12.75">
      <c r="N640" s="52"/>
    </row>
    <row r="641" ht="12.75">
      <c r="N641" s="52"/>
    </row>
    <row r="642" ht="12.75">
      <c r="N642" s="52"/>
    </row>
    <row r="643" ht="12.75">
      <c r="N643" s="52"/>
    </row>
    <row r="644" ht="12.75">
      <c r="N644" s="52"/>
    </row>
    <row r="645" ht="12.75">
      <c r="N645" s="52"/>
    </row>
    <row r="646" ht="12.75">
      <c r="N646" s="52"/>
    </row>
    <row r="647" ht="12.75">
      <c r="N647" s="52"/>
    </row>
    <row r="648" ht="12.75">
      <c r="N648" s="52"/>
    </row>
    <row r="649" ht="12.75">
      <c r="N649" s="52"/>
    </row>
    <row r="650" ht="12.75">
      <c r="N650" s="52"/>
    </row>
    <row r="651" ht="12.75">
      <c r="N651" s="52"/>
    </row>
    <row r="652" ht="12.75">
      <c r="N652" s="52"/>
    </row>
    <row r="653" ht="12.75">
      <c r="N653" s="52"/>
    </row>
    <row r="654" ht="12.75">
      <c r="N654" s="52"/>
    </row>
    <row r="655" ht="12.75">
      <c r="N655" s="52"/>
    </row>
    <row r="656" ht="12.75">
      <c r="N656" s="52"/>
    </row>
    <row r="657" ht="12.75">
      <c r="N657" s="52"/>
    </row>
    <row r="658" ht="12.75">
      <c r="N658" s="52"/>
    </row>
    <row r="659" ht="12.75">
      <c r="N659" s="52"/>
    </row>
    <row r="660" ht="12.75">
      <c r="N660" s="52"/>
    </row>
    <row r="661" ht="12.75">
      <c r="N661" s="52"/>
    </row>
    <row r="662" ht="12.75">
      <c r="N662" s="52"/>
    </row>
    <row r="663" ht="12.75">
      <c r="N663" s="52"/>
    </row>
    <row r="664" ht="12.75">
      <c r="N664" s="52"/>
    </row>
    <row r="665" ht="12.75">
      <c r="N665" s="52"/>
    </row>
    <row r="666" ht="12.75">
      <c r="N666" s="52"/>
    </row>
    <row r="667" ht="12.75">
      <c r="N667" s="52"/>
    </row>
    <row r="668" ht="12.75">
      <c r="N668" s="52"/>
    </row>
    <row r="669" ht="12.75">
      <c r="N669" s="52"/>
    </row>
    <row r="670" ht="12.75">
      <c r="N670" s="52"/>
    </row>
    <row r="671" ht="12.75">
      <c r="N671" s="52"/>
    </row>
    <row r="672" ht="12.75">
      <c r="N672" s="52"/>
    </row>
    <row r="673" ht="12.75">
      <c r="N673" s="52"/>
    </row>
    <row r="674" ht="12.75">
      <c r="N674" s="52"/>
    </row>
    <row r="675" ht="12.75">
      <c r="N675" s="52"/>
    </row>
    <row r="676" ht="12.75">
      <c r="N676" s="52"/>
    </row>
    <row r="677" ht="12.75">
      <c r="N677" s="52"/>
    </row>
    <row r="678" ht="12.75">
      <c r="N678" s="52"/>
    </row>
    <row r="679" ht="12.75">
      <c r="N679" s="52"/>
    </row>
    <row r="680" ht="12.75">
      <c r="N680" s="52"/>
    </row>
    <row r="681" ht="12.75">
      <c r="N681" s="52"/>
    </row>
    <row r="682" ht="12.75">
      <c r="N682" s="52"/>
    </row>
    <row r="683" ht="12.75">
      <c r="N683" s="52"/>
    </row>
    <row r="684" ht="12.75">
      <c r="N684" s="52"/>
    </row>
    <row r="685" ht="12.75">
      <c r="N685" s="52"/>
    </row>
    <row r="686" ht="12.75">
      <c r="N686" s="52"/>
    </row>
    <row r="687" ht="12.75">
      <c r="N687" s="52"/>
    </row>
    <row r="688" ht="12.75">
      <c r="N688" s="52"/>
    </row>
    <row r="689" ht="12.75">
      <c r="N689" s="52"/>
    </row>
    <row r="690" ht="12.75">
      <c r="N690" s="52"/>
    </row>
    <row r="691" ht="12.75">
      <c r="N691" s="52"/>
    </row>
    <row r="692" ht="12.75">
      <c r="N692" s="52"/>
    </row>
    <row r="693" ht="12.75">
      <c r="N693" s="52"/>
    </row>
    <row r="694" ht="12.75">
      <c r="N694" s="52"/>
    </row>
    <row r="695" ht="12.75">
      <c r="N695" s="52"/>
    </row>
    <row r="696" ht="12.75">
      <c r="N696" s="52"/>
    </row>
    <row r="697" ht="12.75">
      <c r="N697" s="52"/>
    </row>
    <row r="698" ht="12.75">
      <c r="N698" s="52"/>
    </row>
    <row r="699" ht="12.75">
      <c r="N699" s="52"/>
    </row>
    <row r="700" ht="12.75">
      <c r="N700" s="52"/>
    </row>
    <row r="701" ht="12.75">
      <c r="N701" s="52"/>
    </row>
    <row r="702" ht="12.75">
      <c r="N702" s="52"/>
    </row>
    <row r="703" ht="12.75">
      <c r="N703" s="52"/>
    </row>
    <row r="704" ht="12.75">
      <c r="N704" s="52"/>
    </row>
    <row r="705" ht="12.75">
      <c r="N705" s="52"/>
    </row>
    <row r="706" ht="12.75">
      <c r="N706" s="52"/>
    </row>
    <row r="707" ht="12.75">
      <c r="N707" s="52"/>
    </row>
    <row r="708" ht="12.75">
      <c r="N708" s="52"/>
    </row>
    <row r="709" ht="12.75">
      <c r="N709" s="52"/>
    </row>
    <row r="710" ht="12.75">
      <c r="N710" s="52"/>
    </row>
    <row r="711" ht="12.75">
      <c r="N711" s="52"/>
    </row>
    <row r="712" ht="12.75">
      <c r="N712" s="52"/>
    </row>
    <row r="713" ht="12.75">
      <c r="N713" s="52"/>
    </row>
    <row r="714" ht="12.75">
      <c r="N714" s="52"/>
    </row>
    <row r="715" ht="12.75">
      <c r="N715" s="52"/>
    </row>
    <row r="716" ht="12.75">
      <c r="N716" s="52"/>
    </row>
    <row r="717" ht="12.75">
      <c r="N717" s="52"/>
    </row>
    <row r="718" ht="12.75">
      <c r="N718" s="52"/>
    </row>
    <row r="719" ht="12.75">
      <c r="N719" s="52"/>
    </row>
    <row r="720" ht="12.75">
      <c r="N720" s="52"/>
    </row>
    <row r="721" ht="12.75">
      <c r="N721" s="52"/>
    </row>
    <row r="722" ht="12.75">
      <c r="N722" s="52"/>
    </row>
    <row r="723" ht="12.75">
      <c r="N723" s="52"/>
    </row>
    <row r="724" ht="12.75">
      <c r="N724" s="52"/>
    </row>
    <row r="725" ht="12.75">
      <c r="N725" s="52"/>
    </row>
    <row r="726" ht="12.75">
      <c r="N726" s="52"/>
    </row>
    <row r="727" ht="12.75">
      <c r="N727" s="52"/>
    </row>
    <row r="728" ht="12.75">
      <c r="N728" s="52"/>
    </row>
    <row r="729" ht="12.75">
      <c r="N729" s="52"/>
    </row>
    <row r="730" ht="12.75">
      <c r="N730" s="52"/>
    </row>
    <row r="731" ht="12.75">
      <c r="N731" s="52"/>
    </row>
    <row r="732" ht="12.75">
      <c r="N732" s="52"/>
    </row>
    <row r="733" ht="12.75">
      <c r="N733" s="52"/>
    </row>
    <row r="734" ht="12.75">
      <c r="N734" s="52"/>
    </row>
    <row r="735" ht="12.75">
      <c r="N735" s="52"/>
    </row>
    <row r="736" ht="12.75">
      <c r="N736" s="52"/>
    </row>
    <row r="737" ht="12.75">
      <c r="N737" s="52"/>
    </row>
    <row r="738" ht="12.75">
      <c r="N738" s="52"/>
    </row>
    <row r="739" ht="12.75">
      <c r="N739" s="52"/>
    </row>
    <row r="740" ht="12.75">
      <c r="N740" s="52"/>
    </row>
    <row r="741" ht="12.75">
      <c r="N741" s="52"/>
    </row>
    <row r="742" ht="12.75">
      <c r="N742" s="52"/>
    </row>
    <row r="743" ht="12.75">
      <c r="N743" s="52"/>
    </row>
    <row r="744" ht="12.75">
      <c r="N744" s="52"/>
    </row>
    <row r="745" ht="12.75">
      <c r="N745" s="52"/>
    </row>
    <row r="746" ht="12.75">
      <c r="N746" s="52"/>
    </row>
    <row r="747" ht="12.75">
      <c r="N747" s="52"/>
    </row>
    <row r="748" ht="12.75">
      <c r="N748" s="52"/>
    </row>
    <row r="749" ht="12.75">
      <c r="N749" s="52"/>
    </row>
    <row r="750" ht="12.75">
      <c r="N750" s="52"/>
    </row>
    <row r="751" ht="12.75">
      <c r="N751" s="52"/>
    </row>
    <row r="752" ht="12.75">
      <c r="N752" s="52"/>
    </row>
    <row r="753" ht="12.75">
      <c r="N753" s="52"/>
    </row>
    <row r="754" ht="12.75">
      <c r="N754" s="52"/>
    </row>
    <row r="755" ht="12.75">
      <c r="N755" s="52"/>
    </row>
    <row r="756" ht="12.75">
      <c r="N756" s="52"/>
    </row>
    <row r="757" ht="12.75">
      <c r="N757" s="52"/>
    </row>
    <row r="758" ht="12.75">
      <c r="N758" s="52"/>
    </row>
    <row r="759" ht="12.75">
      <c r="N759" s="52"/>
    </row>
    <row r="760" ht="12.75">
      <c r="N760" s="52"/>
    </row>
    <row r="761" ht="12.75">
      <c r="N761" s="52"/>
    </row>
    <row r="762" ht="12.75">
      <c r="N762" s="52"/>
    </row>
    <row r="763" ht="12.75">
      <c r="N763" s="52"/>
    </row>
    <row r="764" ht="12.75">
      <c r="N764" s="52"/>
    </row>
    <row r="765" ht="12.75">
      <c r="N765" s="52"/>
    </row>
    <row r="766" ht="12.75">
      <c r="N766" s="52"/>
    </row>
    <row r="767" ht="12.75">
      <c r="N767" s="52"/>
    </row>
    <row r="768" ht="12.75">
      <c r="N768" s="52"/>
    </row>
    <row r="769" ht="12.75">
      <c r="N769" s="52"/>
    </row>
    <row r="770" ht="12.75">
      <c r="N770" s="52"/>
    </row>
    <row r="771" ht="12.75">
      <c r="N771" s="52"/>
    </row>
    <row r="772" ht="12.75">
      <c r="N772" s="52"/>
    </row>
    <row r="773" ht="12.75">
      <c r="N773" s="52"/>
    </row>
    <row r="774" ht="12.75">
      <c r="N774" s="52"/>
    </row>
    <row r="775" ht="12.75">
      <c r="N775" s="52"/>
    </row>
    <row r="776" ht="12.75">
      <c r="N776" s="52"/>
    </row>
    <row r="777" ht="12.75">
      <c r="N777" s="52"/>
    </row>
    <row r="778" ht="12.75">
      <c r="N778" s="52"/>
    </row>
    <row r="779" ht="12.75">
      <c r="N779" s="52"/>
    </row>
    <row r="780" ht="12.75">
      <c r="N780" s="52"/>
    </row>
    <row r="781" ht="12.75">
      <c r="N781" s="52"/>
    </row>
    <row r="782" ht="12.75">
      <c r="N782" s="52"/>
    </row>
    <row r="783" ht="12.75">
      <c r="N783" s="52"/>
    </row>
    <row r="784" ht="12.75">
      <c r="N784" s="52"/>
    </row>
    <row r="785" ht="12.75">
      <c r="N785" s="52"/>
    </row>
    <row r="786" ht="12.75">
      <c r="N786" s="52"/>
    </row>
    <row r="787" ht="12.75">
      <c r="N787" s="52"/>
    </row>
    <row r="788" ht="12.75">
      <c r="N788" s="52"/>
    </row>
    <row r="789" ht="12.75">
      <c r="N789" s="52"/>
    </row>
    <row r="790" ht="12.75">
      <c r="N790" s="52"/>
    </row>
    <row r="791" ht="12.75">
      <c r="N791" s="52"/>
    </row>
    <row r="792" ht="12.75">
      <c r="N792" s="52"/>
    </row>
    <row r="793" ht="12.75">
      <c r="N793" s="52"/>
    </row>
    <row r="794" ht="12.75">
      <c r="N794" s="52"/>
    </row>
    <row r="795" ht="12.75">
      <c r="N795" s="52"/>
    </row>
    <row r="796" ht="12.75">
      <c r="N796" s="52"/>
    </row>
    <row r="797" ht="12.75">
      <c r="N797" s="52"/>
    </row>
    <row r="798" ht="12.75">
      <c r="N798" s="52"/>
    </row>
    <row r="799" ht="12.75">
      <c r="N799" s="52"/>
    </row>
    <row r="800" ht="12.75">
      <c r="N800" s="52"/>
    </row>
    <row r="801" ht="12.75">
      <c r="N801" s="52"/>
    </row>
    <row r="802" ht="12.75">
      <c r="N802" s="52"/>
    </row>
    <row r="803" ht="12.75">
      <c r="N803" s="52"/>
    </row>
    <row r="804" ht="12.75">
      <c r="N804" s="52"/>
    </row>
    <row r="805" ht="12.75">
      <c r="N805" s="52"/>
    </row>
    <row r="806" ht="12.75">
      <c r="N806" s="52"/>
    </row>
    <row r="807" ht="12.75">
      <c r="N807" s="52"/>
    </row>
    <row r="808" ht="12.75">
      <c r="N808" s="52"/>
    </row>
    <row r="809" ht="12.75">
      <c r="N809" s="52"/>
    </row>
    <row r="810" ht="12.75">
      <c r="N810" s="52"/>
    </row>
    <row r="811" ht="12.75">
      <c r="N811" s="52"/>
    </row>
    <row r="812" ht="12.75">
      <c r="N812" s="52"/>
    </row>
    <row r="813" ht="12.75">
      <c r="N813" s="52"/>
    </row>
    <row r="814" ht="12.75">
      <c r="N814" s="52"/>
    </row>
    <row r="815" ht="12.75">
      <c r="N815" s="52"/>
    </row>
    <row r="816" ht="12.75">
      <c r="N816" s="52"/>
    </row>
    <row r="817" ht="12.75">
      <c r="N817" s="52"/>
    </row>
    <row r="818" ht="12.75">
      <c r="N818" s="52"/>
    </row>
    <row r="819" ht="12.75">
      <c r="N819" s="52"/>
    </row>
    <row r="820" ht="12.75">
      <c r="N820" s="52"/>
    </row>
    <row r="821" ht="12.75">
      <c r="N821" s="52"/>
    </row>
    <row r="822" ht="12.75">
      <c r="N822" s="52"/>
    </row>
    <row r="823" ht="12.75">
      <c r="N823" s="52"/>
    </row>
    <row r="824" ht="12.75">
      <c r="N824" s="52"/>
    </row>
    <row r="825" ht="12.75">
      <c r="N825" s="52"/>
    </row>
    <row r="826" ht="12.75">
      <c r="N826" s="52"/>
    </row>
    <row r="827" ht="12.75">
      <c r="N827" s="52"/>
    </row>
    <row r="828" ht="12.75">
      <c r="N828" s="52"/>
    </row>
    <row r="829" ht="12.75">
      <c r="N829" s="52"/>
    </row>
    <row r="830" ht="12.75">
      <c r="N830" s="52"/>
    </row>
    <row r="831" ht="12.75">
      <c r="N831" s="52"/>
    </row>
    <row r="832" ht="12.75">
      <c r="N832" s="52"/>
    </row>
    <row r="833" ht="12.75">
      <c r="N833" s="52"/>
    </row>
    <row r="834" ht="12.75">
      <c r="N834" s="52"/>
    </row>
    <row r="835" ht="12.75">
      <c r="N835" s="52"/>
    </row>
    <row r="836" ht="12.75">
      <c r="N836" s="52"/>
    </row>
    <row r="837" ht="12.75">
      <c r="N837" s="52"/>
    </row>
    <row r="838" ht="12.75">
      <c r="N838" s="52"/>
    </row>
    <row r="839" ht="12.75">
      <c r="N839" s="52"/>
    </row>
    <row r="840" ht="12.75">
      <c r="N840" s="52"/>
    </row>
    <row r="841" ht="12.75">
      <c r="N841" s="52"/>
    </row>
    <row r="842" ht="12.75">
      <c r="N842" s="52"/>
    </row>
    <row r="843" ht="12.75">
      <c r="N843" s="52"/>
    </row>
    <row r="844" ht="12.75">
      <c r="N844" s="52"/>
    </row>
    <row r="845" ht="12.75">
      <c r="N845" s="52"/>
    </row>
    <row r="846" ht="12.75">
      <c r="N846" s="52"/>
    </row>
    <row r="847" ht="12.75">
      <c r="N847" s="52"/>
    </row>
    <row r="848" ht="12.75">
      <c r="N848" s="52"/>
    </row>
    <row r="849" ht="12.75">
      <c r="N849" s="52"/>
    </row>
    <row r="850" ht="12.75">
      <c r="N850" s="52"/>
    </row>
    <row r="851" ht="12.75">
      <c r="N851" s="52"/>
    </row>
    <row r="852" ht="12.75">
      <c r="N852" s="52"/>
    </row>
    <row r="853" ht="12.75">
      <c r="N853" s="52"/>
    </row>
    <row r="854" ht="12.75">
      <c r="N854" s="52"/>
    </row>
    <row r="855" ht="12.75">
      <c r="N855" s="52"/>
    </row>
    <row r="856" ht="12.75">
      <c r="N856" s="52"/>
    </row>
    <row r="857" ht="12.75">
      <c r="N857" s="52"/>
    </row>
    <row r="858" ht="12.75">
      <c r="N858" s="52"/>
    </row>
    <row r="859" ht="12.75">
      <c r="N859" s="52"/>
    </row>
    <row r="860" ht="12.75">
      <c r="N860" s="52"/>
    </row>
    <row r="861" ht="12.75">
      <c r="N861" s="52"/>
    </row>
    <row r="862" ht="12.75">
      <c r="N862" s="52"/>
    </row>
    <row r="863" ht="12.75">
      <c r="N863" s="52"/>
    </row>
    <row r="864" ht="12.75">
      <c r="N864" s="52"/>
    </row>
    <row r="865" ht="12.75">
      <c r="N865" s="52"/>
    </row>
    <row r="866" ht="12.75">
      <c r="N866" s="52"/>
    </row>
    <row r="867" ht="12.75">
      <c r="N867" s="52"/>
    </row>
    <row r="868" ht="12.75">
      <c r="N868" s="52"/>
    </row>
    <row r="869" ht="12.75">
      <c r="N869" s="52"/>
    </row>
    <row r="870" ht="12.75">
      <c r="N870" s="52"/>
    </row>
    <row r="871" ht="12.75">
      <c r="N871" s="52"/>
    </row>
    <row r="872" ht="12.75">
      <c r="N872" s="52"/>
    </row>
    <row r="873" ht="12.75">
      <c r="N873" s="52"/>
    </row>
    <row r="874" ht="12.75">
      <c r="N874" s="52"/>
    </row>
    <row r="875" ht="12.75">
      <c r="N875" s="52"/>
    </row>
    <row r="876" ht="12.75">
      <c r="N876" s="52"/>
    </row>
    <row r="877" ht="12.75">
      <c r="N877" s="52"/>
    </row>
    <row r="878" ht="12.75">
      <c r="N878" s="52"/>
    </row>
    <row r="879" ht="12.75">
      <c r="N879" s="52"/>
    </row>
    <row r="880" ht="12.75">
      <c r="N880" s="52"/>
    </row>
    <row r="881" ht="12.75">
      <c r="N881" s="52"/>
    </row>
    <row r="882" ht="12.75">
      <c r="N882" s="52"/>
    </row>
    <row r="883" ht="12.75">
      <c r="N883" s="52"/>
    </row>
    <row r="884" ht="12.75">
      <c r="N884" s="52"/>
    </row>
    <row r="885" ht="12.75">
      <c r="N885" s="52"/>
    </row>
    <row r="886" ht="12.75">
      <c r="N886" s="52"/>
    </row>
    <row r="887" ht="12.75">
      <c r="N887" s="52"/>
    </row>
    <row r="888" ht="12.75">
      <c r="N888" s="52"/>
    </row>
    <row r="889" ht="12.75">
      <c r="N889" s="52"/>
    </row>
    <row r="890" ht="12.75">
      <c r="N890" s="52"/>
    </row>
    <row r="891" ht="12.75">
      <c r="N891" s="52"/>
    </row>
    <row r="892" ht="12.75">
      <c r="N892" s="52"/>
    </row>
    <row r="893" ht="12.75">
      <c r="N893" s="52"/>
    </row>
    <row r="894" ht="12.75">
      <c r="N894" s="52"/>
    </row>
    <row r="895" ht="12.75">
      <c r="N895" s="52"/>
    </row>
    <row r="896" ht="12.75">
      <c r="N896" s="52"/>
    </row>
    <row r="897" ht="12.75">
      <c r="N897" s="52"/>
    </row>
    <row r="898" ht="12.75">
      <c r="N898" s="52"/>
    </row>
    <row r="899" ht="12.75">
      <c r="N899" s="52"/>
    </row>
    <row r="900" ht="12.75">
      <c r="N900" s="52"/>
    </row>
    <row r="901" ht="12.75">
      <c r="N901" s="52"/>
    </row>
    <row r="902" ht="12.75">
      <c r="N902" s="52"/>
    </row>
    <row r="903" ht="12.75">
      <c r="N903" s="52"/>
    </row>
    <row r="904" ht="12.75">
      <c r="N904" s="52"/>
    </row>
    <row r="905" ht="12.75">
      <c r="N905" s="52"/>
    </row>
    <row r="906" ht="12.75">
      <c r="N906" s="52"/>
    </row>
    <row r="907" ht="12.75">
      <c r="N907" s="52"/>
    </row>
    <row r="908" ht="12.75">
      <c r="N908" s="52"/>
    </row>
    <row r="909" ht="12.75">
      <c r="N909" s="52"/>
    </row>
    <row r="910" ht="12.75">
      <c r="N910" s="52"/>
    </row>
    <row r="911" ht="12.75">
      <c r="N911" s="52"/>
    </row>
    <row r="912" ht="12.75">
      <c r="N912" s="52"/>
    </row>
    <row r="913" ht="12.75">
      <c r="N913" s="52"/>
    </row>
    <row r="914" ht="12.75">
      <c r="N914" s="52"/>
    </row>
    <row r="915" ht="12.75">
      <c r="N915" s="52"/>
    </row>
    <row r="916" ht="12.75">
      <c r="N916" s="52"/>
    </row>
    <row r="917" ht="12.75">
      <c r="N917" s="52"/>
    </row>
    <row r="918" ht="12.75">
      <c r="N918" s="52"/>
    </row>
    <row r="919" ht="12.75">
      <c r="N919" s="52"/>
    </row>
    <row r="920" ht="12.75">
      <c r="N920" s="52"/>
    </row>
    <row r="921" ht="12.75">
      <c r="N921" s="52"/>
    </row>
    <row r="922" ht="12.75">
      <c r="N922" s="52"/>
    </row>
    <row r="923" ht="12.75">
      <c r="N923" s="52"/>
    </row>
    <row r="924" ht="12.75">
      <c r="N924" s="52"/>
    </row>
    <row r="925" ht="12.75">
      <c r="N925" s="52"/>
    </row>
    <row r="926" ht="12.75">
      <c r="N926" s="52"/>
    </row>
    <row r="927" ht="12.75">
      <c r="N927" s="52"/>
    </row>
    <row r="928" ht="12.75">
      <c r="N928" s="52"/>
    </row>
    <row r="929" ht="12.75">
      <c r="N929" s="52"/>
    </row>
    <row r="930" ht="12.75">
      <c r="N930" s="52"/>
    </row>
    <row r="931" ht="12.75">
      <c r="N931" s="52"/>
    </row>
    <row r="932" ht="12.75">
      <c r="N932" s="52"/>
    </row>
    <row r="933" ht="12.75">
      <c r="N933" s="52"/>
    </row>
    <row r="934" ht="12.75">
      <c r="N934" s="52"/>
    </row>
    <row r="935" ht="12.75">
      <c r="N935" s="52"/>
    </row>
    <row r="936" ht="12.75">
      <c r="N936" s="52"/>
    </row>
    <row r="937" ht="12.75">
      <c r="N937" s="52"/>
    </row>
    <row r="938" ht="12.75">
      <c r="N938" s="52"/>
    </row>
    <row r="939" ht="12.75">
      <c r="N939" s="52"/>
    </row>
    <row r="940" ht="12.75">
      <c r="N940" s="52"/>
    </row>
    <row r="941" ht="12.75">
      <c r="N941" s="52"/>
    </row>
    <row r="942" ht="12.75">
      <c r="N942" s="52"/>
    </row>
    <row r="943" ht="12.75">
      <c r="N943" s="52"/>
    </row>
    <row r="944" ht="12.75">
      <c r="N944" s="52"/>
    </row>
    <row r="945" ht="12.75">
      <c r="N945" s="52"/>
    </row>
    <row r="946" ht="12.75">
      <c r="N946" s="52"/>
    </row>
    <row r="947" ht="12.75">
      <c r="N947" s="52"/>
    </row>
    <row r="948" ht="12.75">
      <c r="N948" s="52"/>
    </row>
    <row r="949" ht="12.75">
      <c r="N949" s="52"/>
    </row>
    <row r="950" ht="12.75">
      <c r="N950" s="52"/>
    </row>
    <row r="951" ht="12.75">
      <c r="N951" s="52"/>
    </row>
    <row r="952" ht="12.75">
      <c r="N952" s="52"/>
    </row>
    <row r="953" ht="12.75">
      <c r="N953" s="52"/>
    </row>
    <row r="954" ht="12.75">
      <c r="N954" s="52"/>
    </row>
    <row r="955" ht="12.75">
      <c r="N955" s="52"/>
    </row>
    <row r="956" ht="12.75">
      <c r="N956" s="52"/>
    </row>
    <row r="957" ht="12.75">
      <c r="N957" s="52"/>
    </row>
    <row r="958" ht="12.75">
      <c r="N958" s="52"/>
    </row>
    <row r="959" ht="12.75">
      <c r="N959" s="52"/>
    </row>
    <row r="960" ht="12.75">
      <c r="N960" s="52"/>
    </row>
    <row r="961" ht="12.75">
      <c r="N961" s="52"/>
    </row>
    <row r="962" ht="12.75">
      <c r="N962" s="52"/>
    </row>
    <row r="963" ht="12.75">
      <c r="N963" s="52"/>
    </row>
    <row r="964" ht="12.75">
      <c r="N964" s="52"/>
    </row>
    <row r="965" ht="12.75">
      <c r="N965" s="52"/>
    </row>
    <row r="966" ht="12.75">
      <c r="N966" s="52"/>
    </row>
    <row r="967" ht="12.75">
      <c r="N967" s="52"/>
    </row>
    <row r="968" ht="12.75">
      <c r="N968" s="52"/>
    </row>
    <row r="969" ht="12.75">
      <c r="N969" s="52"/>
    </row>
    <row r="970" ht="12.75">
      <c r="N970" s="52"/>
    </row>
    <row r="971" ht="12.75">
      <c r="N971" s="52"/>
    </row>
    <row r="972" ht="12.75">
      <c r="N972" s="52"/>
    </row>
    <row r="973" ht="12.75">
      <c r="N973" s="52"/>
    </row>
    <row r="974" ht="12.75">
      <c r="N974" s="52"/>
    </row>
    <row r="975" ht="12.75">
      <c r="N975" s="52"/>
    </row>
    <row r="976" ht="12.75">
      <c r="N976" s="52"/>
    </row>
    <row r="977" ht="12.75">
      <c r="N977" s="52"/>
    </row>
    <row r="978" ht="12.75">
      <c r="N978" s="52"/>
    </row>
    <row r="979" ht="12.75">
      <c r="N979" s="52"/>
    </row>
    <row r="980" ht="12.75">
      <c r="N980" s="52"/>
    </row>
    <row r="981" ht="12.75">
      <c r="N981" s="52"/>
    </row>
    <row r="982" ht="12.75">
      <c r="N982" s="52"/>
    </row>
    <row r="983" ht="12.75">
      <c r="N983" s="52"/>
    </row>
    <row r="984" ht="12.75">
      <c r="N984" s="52"/>
    </row>
    <row r="985" ht="12.75">
      <c r="N985" s="52"/>
    </row>
    <row r="986" ht="12.75">
      <c r="N986" s="52"/>
    </row>
    <row r="987" ht="12.75">
      <c r="N987" s="52"/>
    </row>
    <row r="988" ht="12.75">
      <c r="N988" s="52"/>
    </row>
    <row r="989" ht="12.75">
      <c r="N989" s="52"/>
    </row>
    <row r="990" ht="12.75">
      <c r="N990" s="52"/>
    </row>
    <row r="991" ht="12.75">
      <c r="N991" s="52"/>
    </row>
    <row r="992" ht="12.75">
      <c r="N992" s="52"/>
    </row>
    <row r="993" ht="12.75">
      <c r="N993" s="52"/>
    </row>
    <row r="994" ht="12.75">
      <c r="N994" s="52"/>
    </row>
    <row r="995" ht="12.75">
      <c r="N995" s="52"/>
    </row>
    <row r="996" ht="12.75">
      <c r="N996" s="52"/>
    </row>
    <row r="997" ht="12.75">
      <c r="N997" s="52"/>
    </row>
    <row r="998" ht="12.75">
      <c r="N998" s="52"/>
    </row>
    <row r="999" ht="12.75">
      <c r="N999" s="52"/>
    </row>
    <row r="1000" ht="12.75">
      <c r="N1000" s="52"/>
    </row>
    <row r="1001" ht="12.75">
      <c r="N1001" s="52"/>
    </row>
    <row r="1002" ht="12.75">
      <c r="N1002" s="52"/>
    </row>
    <row r="1003" ht="12.75">
      <c r="N1003" s="52"/>
    </row>
    <row r="1004" ht="12.75">
      <c r="N1004" s="52"/>
    </row>
    <row r="1005" ht="12.75">
      <c r="N1005" s="52"/>
    </row>
    <row r="1006" ht="12.75">
      <c r="N1006" s="52"/>
    </row>
    <row r="1007" ht="12.75">
      <c r="N1007" s="52"/>
    </row>
    <row r="1008" ht="12.75">
      <c r="N1008" s="52"/>
    </row>
    <row r="1009" ht="12.75">
      <c r="N1009" s="52"/>
    </row>
    <row r="1010" ht="12.75">
      <c r="N1010" s="52"/>
    </row>
    <row r="1011" ht="12.75">
      <c r="N1011" s="52"/>
    </row>
    <row r="1012" ht="12.75">
      <c r="N1012" s="52"/>
    </row>
    <row r="1013" ht="12.75">
      <c r="N1013" s="52"/>
    </row>
    <row r="1014" ht="12.75">
      <c r="N1014" s="52"/>
    </row>
    <row r="1015" ht="12.75">
      <c r="N1015" s="52"/>
    </row>
    <row r="1016" ht="12.75">
      <c r="N1016" s="52"/>
    </row>
    <row r="1017" ht="12.75">
      <c r="N1017" s="52"/>
    </row>
    <row r="1018" ht="12.75">
      <c r="N1018" s="52"/>
    </row>
    <row r="1019" ht="12.75">
      <c r="N1019" s="52"/>
    </row>
    <row r="1020" ht="12.75">
      <c r="N1020" s="52"/>
    </row>
    <row r="1021" ht="12.75">
      <c r="N1021" s="52"/>
    </row>
    <row r="1022" ht="12.75">
      <c r="N1022" s="52"/>
    </row>
    <row r="1023" ht="12.75">
      <c r="N1023" s="52"/>
    </row>
    <row r="1024" ht="12.75">
      <c r="N1024" s="52"/>
    </row>
    <row r="1025" ht="12.75">
      <c r="N1025" s="52"/>
    </row>
    <row r="1026" ht="12.75">
      <c r="N1026" s="52"/>
    </row>
    <row r="1027" ht="12.75">
      <c r="N1027" s="52"/>
    </row>
    <row r="1028" ht="12.75">
      <c r="N1028" s="52"/>
    </row>
    <row r="1029" ht="12.75">
      <c r="N1029" s="52"/>
    </row>
    <row r="1030" ht="12.75">
      <c r="N1030" s="52"/>
    </row>
    <row r="1031" ht="12.75">
      <c r="N1031" s="52"/>
    </row>
    <row r="1032" ht="12.75">
      <c r="N1032" s="52"/>
    </row>
    <row r="1033" ht="12.75">
      <c r="N1033" s="52"/>
    </row>
    <row r="1034" ht="12.75">
      <c r="N1034" s="52"/>
    </row>
    <row r="1035" ht="12.75">
      <c r="N1035" s="52"/>
    </row>
    <row r="1036" ht="12.75">
      <c r="N1036" s="52"/>
    </row>
    <row r="1037" ht="12.75">
      <c r="N1037" s="52"/>
    </row>
    <row r="1038" ht="12.75">
      <c r="N1038" s="52"/>
    </row>
    <row r="1039" ht="12.75">
      <c r="N1039" s="52"/>
    </row>
    <row r="1040" ht="12.75">
      <c r="N1040" s="52"/>
    </row>
    <row r="1041" ht="12.75">
      <c r="N1041" s="52"/>
    </row>
    <row r="1042" ht="12.75">
      <c r="N1042" s="52"/>
    </row>
    <row r="1043" ht="12.75">
      <c r="N1043" s="52"/>
    </row>
    <row r="1044" ht="12.75">
      <c r="N1044" s="52"/>
    </row>
    <row r="1045" ht="12.75">
      <c r="N1045" s="52"/>
    </row>
    <row r="1046" ht="12.75">
      <c r="N1046" s="52"/>
    </row>
    <row r="1047" ht="12.75">
      <c r="N1047" s="52"/>
    </row>
    <row r="1048" ht="12.75">
      <c r="N1048" s="52"/>
    </row>
    <row r="1049" ht="12.75">
      <c r="N1049" s="52"/>
    </row>
    <row r="1050" ht="12.75">
      <c r="N1050" s="52"/>
    </row>
    <row r="1051" ht="12.75">
      <c r="N1051" s="52"/>
    </row>
    <row r="1052" ht="12.75">
      <c r="N1052" s="52"/>
    </row>
    <row r="1053" ht="12.75">
      <c r="N1053" s="52"/>
    </row>
    <row r="1054" ht="12.75">
      <c r="N1054" s="52"/>
    </row>
    <row r="1055" ht="12.75">
      <c r="N1055" s="52"/>
    </row>
    <row r="1056" ht="12.75">
      <c r="N1056" s="52"/>
    </row>
    <row r="1057" ht="12.75">
      <c r="N1057" s="52"/>
    </row>
    <row r="1058" ht="12.75">
      <c r="N1058" s="52"/>
    </row>
    <row r="1059" ht="12.75">
      <c r="N1059" s="52"/>
    </row>
    <row r="1060" ht="12.75">
      <c r="N1060" s="52"/>
    </row>
    <row r="1061" ht="12.75">
      <c r="N1061" s="52"/>
    </row>
    <row r="1062" ht="12.75">
      <c r="N1062" s="52"/>
    </row>
    <row r="1063" ht="12.75">
      <c r="N1063" s="52"/>
    </row>
    <row r="1064" ht="12.75">
      <c r="N1064" s="52"/>
    </row>
    <row r="1065" ht="12.75">
      <c r="N1065" s="52"/>
    </row>
    <row r="1066" ht="12.75">
      <c r="N1066" s="52"/>
    </row>
    <row r="1067" ht="12.75">
      <c r="N1067" s="52"/>
    </row>
    <row r="1068" ht="12.75">
      <c r="N1068" s="52"/>
    </row>
    <row r="1069" ht="12.75">
      <c r="N1069" s="52"/>
    </row>
    <row r="1070" ht="12.75">
      <c r="N1070" s="52"/>
    </row>
    <row r="1071" ht="12.75">
      <c r="N1071" s="52"/>
    </row>
    <row r="1072" ht="12.75">
      <c r="N1072" s="52"/>
    </row>
    <row r="1073" ht="12.75">
      <c r="N1073" s="52"/>
    </row>
    <row r="1074" ht="12.75">
      <c r="N1074" s="52"/>
    </row>
    <row r="1075" ht="12.75">
      <c r="N1075" s="52"/>
    </row>
    <row r="1076" ht="12.75">
      <c r="N1076" s="52"/>
    </row>
    <row r="1077" ht="12.75">
      <c r="N1077" s="52"/>
    </row>
    <row r="1078" ht="12.75">
      <c r="N1078" s="52"/>
    </row>
    <row r="1079" ht="12.75">
      <c r="N1079" s="52"/>
    </row>
    <row r="1080" ht="12.75">
      <c r="N1080" s="52"/>
    </row>
    <row r="1081" ht="12.75">
      <c r="N1081" s="52"/>
    </row>
    <row r="1082" ht="12.75">
      <c r="N1082" s="52"/>
    </row>
    <row r="1083" ht="12.75">
      <c r="N1083" s="52"/>
    </row>
    <row r="1084" ht="12.75">
      <c r="N1084" s="52"/>
    </row>
    <row r="1085" ht="12.75">
      <c r="N1085" s="52"/>
    </row>
    <row r="1086" ht="12.75">
      <c r="N1086" s="52"/>
    </row>
    <row r="1087" ht="12.75">
      <c r="N1087" s="52"/>
    </row>
    <row r="1088" ht="12.75">
      <c r="N1088" s="52"/>
    </row>
    <row r="1089" ht="12.75">
      <c r="N1089" s="52"/>
    </row>
    <row r="1090" ht="12.75">
      <c r="N1090" s="52"/>
    </row>
    <row r="1091" ht="12.75">
      <c r="N1091" s="52"/>
    </row>
    <row r="1092" ht="12.75">
      <c r="N1092" s="52"/>
    </row>
    <row r="1093" ht="12.75">
      <c r="N1093" s="52"/>
    </row>
    <row r="1094" ht="12.75">
      <c r="N1094" s="52"/>
    </row>
    <row r="1095" ht="12.75">
      <c r="N1095" s="52"/>
    </row>
    <row r="1096" ht="12.75">
      <c r="N1096" s="52"/>
    </row>
    <row r="1097" ht="12.75">
      <c r="N1097" s="52"/>
    </row>
    <row r="1098" ht="12.75">
      <c r="N1098" s="52"/>
    </row>
    <row r="1099" ht="12.75">
      <c r="N1099" s="52"/>
    </row>
    <row r="1100" ht="12.75">
      <c r="N1100" s="52"/>
    </row>
    <row r="1101" ht="12.75">
      <c r="N1101" s="52"/>
    </row>
    <row r="1102" ht="12.75">
      <c r="N1102" s="52"/>
    </row>
    <row r="1103" ht="12.75">
      <c r="N1103" s="52"/>
    </row>
    <row r="1104" ht="12.75">
      <c r="N1104" s="52"/>
    </row>
    <row r="1105" ht="12.75">
      <c r="N1105" s="52"/>
    </row>
    <row r="1106" ht="12.75">
      <c r="N1106" s="52"/>
    </row>
    <row r="1107" ht="12.75">
      <c r="N1107" s="52"/>
    </row>
    <row r="1108" ht="12.75">
      <c r="N1108" s="52"/>
    </row>
    <row r="1109" ht="12.75">
      <c r="N1109" s="52"/>
    </row>
    <row r="1110" ht="12.75">
      <c r="N1110" s="52"/>
    </row>
    <row r="1111" ht="12.75">
      <c r="N1111" s="52"/>
    </row>
    <row r="1112" ht="12.75">
      <c r="N1112" s="52"/>
    </row>
    <row r="1113" ht="12.75">
      <c r="N1113" s="52"/>
    </row>
    <row r="1114" ht="12.75">
      <c r="N1114" s="52"/>
    </row>
    <row r="1115" ht="12.75">
      <c r="N1115" s="52"/>
    </row>
    <row r="1116" ht="12.75">
      <c r="N1116" s="52"/>
    </row>
    <row r="1117" ht="12.75">
      <c r="N1117" s="52"/>
    </row>
    <row r="1118" ht="12.75">
      <c r="N1118" s="52"/>
    </row>
    <row r="1119" ht="12.75">
      <c r="N1119" s="52"/>
    </row>
    <row r="1120" ht="12.75">
      <c r="N1120" s="52"/>
    </row>
    <row r="1121" ht="12.75">
      <c r="N1121" s="52"/>
    </row>
    <row r="1122" ht="12.75">
      <c r="N1122" s="52"/>
    </row>
    <row r="1123" ht="12.75">
      <c r="N1123" s="52"/>
    </row>
    <row r="1124" ht="12.75">
      <c r="N1124" s="52"/>
    </row>
    <row r="1125" ht="12.75">
      <c r="N1125" s="52"/>
    </row>
    <row r="1126" ht="12.75">
      <c r="N1126" s="52"/>
    </row>
    <row r="1127" ht="12.75">
      <c r="N1127" s="52"/>
    </row>
    <row r="1128" ht="12.75">
      <c r="N1128" s="52"/>
    </row>
    <row r="1129" ht="12.75">
      <c r="N1129" s="52"/>
    </row>
    <row r="1130" ht="12.75">
      <c r="N1130" s="52"/>
    </row>
    <row r="1131" ht="12.75">
      <c r="N1131" s="52"/>
    </row>
    <row r="1132" ht="12.75">
      <c r="N1132" s="52"/>
    </row>
    <row r="1133" ht="12.75">
      <c r="N1133" s="52"/>
    </row>
    <row r="1134" ht="12.75">
      <c r="N1134" s="52"/>
    </row>
    <row r="1135" ht="12.75">
      <c r="N1135" s="52"/>
    </row>
    <row r="1136" ht="12.75">
      <c r="N1136" s="52"/>
    </row>
    <row r="1137" ht="12.75">
      <c r="N1137" s="52"/>
    </row>
    <row r="1138" ht="12.75">
      <c r="N1138" s="52"/>
    </row>
    <row r="1139" ht="12.75">
      <c r="N1139" s="52"/>
    </row>
    <row r="1140" ht="12.75">
      <c r="N1140" s="52"/>
    </row>
    <row r="1141" ht="12.75">
      <c r="N1141" s="52"/>
    </row>
    <row r="1142" ht="12.75">
      <c r="N1142" s="52"/>
    </row>
    <row r="1143" ht="12.75">
      <c r="N1143" s="52"/>
    </row>
    <row r="1144" ht="12.75">
      <c r="N1144" s="52"/>
    </row>
    <row r="1145" ht="12.75">
      <c r="N1145" s="52"/>
    </row>
    <row r="1146" ht="12.75">
      <c r="N1146" s="52"/>
    </row>
    <row r="1147" ht="12.75">
      <c r="N1147" s="52"/>
    </row>
    <row r="1148" ht="12.75">
      <c r="N1148" s="52"/>
    </row>
    <row r="1149" ht="12.75">
      <c r="N1149" s="52"/>
    </row>
    <row r="1150" ht="12.75">
      <c r="N1150" s="52"/>
    </row>
    <row r="1151" ht="12.75">
      <c r="N1151" s="52"/>
    </row>
    <row r="1152" ht="12.75">
      <c r="N1152" s="52"/>
    </row>
    <row r="1153" ht="12.75">
      <c r="N1153" s="52"/>
    </row>
    <row r="1154" ht="12.75">
      <c r="N1154" s="52"/>
    </row>
    <row r="1155" ht="12.75">
      <c r="N1155" s="52"/>
    </row>
    <row r="1156" ht="12.75">
      <c r="N1156" s="52"/>
    </row>
    <row r="1157" ht="12.75">
      <c r="N1157" s="52"/>
    </row>
    <row r="1158" ht="12.75">
      <c r="N1158" s="52"/>
    </row>
    <row r="1159" ht="12.75">
      <c r="N1159" s="52"/>
    </row>
    <row r="1160" ht="12.75">
      <c r="N1160" s="52"/>
    </row>
    <row r="1161" ht="12.75">
      <c r="N1161" s="52"/>
    </row>
    <row r="1162" ht="12.75">
      <c r="N1162" s="52"/>
    </row>
    <row r="1163" ht="12.75">
      <c r="N1163" s="52"/>
    </row>
    <row r="1164" ht="12.75">
      <c r="N1164" s="52"/>
    </row>
    <row r="1165" ht="12.75">
      <c r="N1165" s="52"/>
    </row>
    <row r="1166" ht="12.75">
      <c r="N1166" s="52"/>
    </row>
    <row r="1167" ht="12.75">
      <c r="N1167" s="52"/>
    </row>
    <row r="1168" ht="12.75">
      <c r="N1168" s="52"/>
    </row>
    <row r="1169" ht="12.75">
      <c r="N1169" s="52"/>
    </row>
    <row r="1170" ht="12.75">
      <c r="N1170" s="52"/>
    </row>
    <row r="1171" ht="12.75">
      <c r="N1171" s="52"/>
    </row>
    <row r="1172" ht="12.75">
      <c r="N1172" s="52"/>
    </row>
    <row r="1173" ht="12.75">
      <c r="N1173" s="52"/>
    </row>
    <row r="1174" ht="12.75">
      <c r="N1174" s="52"/>
    </row>
    <row r="1175" ht="12.75">
      <c r="N1175" s="52"/>
    </row>
    <row r="1176" ht="12.75">
      <c r="N1176" s="52"/>
    </row>
    <row r="1177" ht="12.75">
      <c r="N1177" s="52"/>
    </row>
    <row r="1178" ht="12.75">
      <c r="N1178" s="52"/>
    </row>
    <row r="1179" ht="12.75">
      <c r="N1179" s="52"/>
    </row>
    <row r="1180" ht="12.75">
      <c r="N1180" s="52"/>
    </row>
    <row r="1181" ht="12.75">
      <c r="N1181" s="52"/>
    </row>
    <row r="1182" ht="12.75">
      <c r="N1182" s="52"/>
    </row>
    <row r="1183" ht="12.75">
      <c r="N1183" s="52"/>
    </row>
    <row r="1184" ht="12.75">
      <c r="N1184" s="52"/>
    </row>
    <row r="1185" ht="12.75">
      <c r="N1185" s="52"/>
    </row>
    <row r="1186" ht="12.75">
      <c r="N1186" s="52"/>
    </row>
    <row r="1187" ht="12.75">
      <c r="N1187" s="52"/>
    </row>
    <row r="1188" ht="12.75">
      <c r="N1188" s="52"/>
    </row>
    <row r="1189" ht="12.75">
      <c r="N1189" s="52"/>
    </row>
    <row r="1190" ht="12.75">
      <c r="N1190" s="52"/>
    </row>
    <row r="1191" ht="12.75">
      <c r="N1191" s="52"/>
    </row>
    <row r="1192" ht="12.75">
      <c r="N1192" s="52"/>
    </row>
    <row r="1193" ht="12.75">
      <c r="N1193" s="52"/>
    </row>
    <row r="1194" ht="12.75">
      <c r="N1194" s="52"/>
    </row>
    <row r="1195" ht="12.75">
      <c r="N1195" s="52"/>
    </row>
    <row r="1196" ht="12.75">
      <c r="N1196" s="52"/>
    </row>
    <row r="1197" ht="12.75">
      <c r="N1197" s="52"/>
    </row>
    <row r="1198" ht="12.75">
      <c r="N1198" s="52"/>
    </row>
    <row r="1199" ht="12.75">
      <c r="N1199" s="52"/>
    </row>
    <row r="1200" ht="12.75">
      <c r="N1200" s="52"/>
    </row>
    <row r="1201" ht="12.75">
      <c r="N1201" s="52"/>
    </row>
    <row r="1202" ht="12.75">
      <c r="N1202" s="52"/>
    </row>
    <row r="1203" ht="12.75">
      <c r="N1203" s="52"/>
    </row>
    <row r="1204" ht="12.75">
      <c r="N1204" s="52"/>
    </row>
    <row r="1205" ht="12.75">
      <c r="N1205" s="52"/>
    </row>
    <row r="1206" ht="12.75">
      <c r="N1206" s="52"/>
    </row>
    <row r="1207" ht="12.75">
      <c r="N1207" s="52"/>
    </row>
    <row r="1208" ht="12.75">
      <c r="N1208" s="52"/>
    </row>
    <row r="1209" ht="12.75">
      <c r="N1209" s="52"/>
    </row>
    <row r="1210" ht="12.75">
      <c r="N1210" s="52"/>
    </row>
    <row r="1211" ht="12.75">
      <c r="N1211" s="52"/>
    </row>
    <row r="1212" ht="12.75">
      <c r="N1212" s="52"/>
    </row>
    <row r="1213" ht="12.75">
      <c r="N1213" s="52"/>
    </row>
    <row r="1214" ht="12.75">
      <c r="N1214" s="52"/>
    </row>
    <row r="1215" ht="12.75">
      <c r="N1215" s="52"/>
    </row>
    <row r="1216" ht="12.75">
      <c r="N1216" s="52"/>
    </row>
    <row r="1217" ht="12.75">
      <c r="N1217" s="52"/>
    </row>
    <row r="1218" ht="12.75">
      <c r="N1218" s="52"/>
    </row>
    <row r="1219" ht="12.75">
      <c r="N1219" s="52"/>
    </row>
    <row r="1220" ht="12.75">
      <c r="N1220" s="52"/>
    </row>
    <row r="1221" ht="12.75">
      <c r="N1221" s="52"/>
    </row>
    <row r="1222" ht="12.75">
      <c r="N1222" s="52"/>
    </row>
    <row r="1223" ht="12.75">
      <c r="N1223" s="52"/>
    </row>
    <row r="1224" ht="12.75">
      <c r="N1224" s="52"/>
    </row>
    <row r="1225" ht="12.75">
      <c r="N1225" s="52"/>
    </row>
    <row r="1226" ht="12.75">
      <c r="N1226" s="52"/>
    </row>
    <row r="1227" ht="12.75">
      <c r="N1227" s="52"/>
    </row>
    <row r="1228" ht="12.75">
      <c r="N1228" s="52"/>
    </row>
    <row r="1229" ht="12.75">
      <c r="N1229" s="52"/>
    </row>
    <row r="1230" ht="12.75">
      <c r="N1230" s="52"/>
    </row>
    <row r="1231" ht="12.75">
      <c r="N1231" s="52"/>
    </row>
    <row r="1232" ht="12.75">
      <c r="N1232" s="52"/>
    </row>
    <row r="1233" ht="12.75">
      <c r="N1233" s="52"/>
    </row>
    <row r="1234" ht="12.75">
      <c r="N1234" s="52"/>
    </row>
    <row r="1235" ht="12.75">
      <c r="N1235" s="52"/>
    </row>
    <row r="1236" ht="12.75">
      <c r="N1236" s="52"/>
    </row>
    <row r="1237" ht="12.75">
      <c r="N1237" s="52"/>
    </row>
    <row r="1238" ht="12.75">
      <c r="N1238" s="52"/>
    </row>
    <row r="1239" ht="12.75">
      <c r="N1239" s="52"/>
    </row>
    <row r="1240" ht="12.75">
      <c r="N1240" s="52"/>
    </row>
    <row r="1241" ht="12.75">
      <c r="N1241" s="52"/>
    </row>
    <row r="1242" ht="12.75">
      <c r="N1242" s="52"/>
    </row>
    <row r="1243" ht="12.75">
      <c r="N1243" s="52"/>
    </row>
    <row r="1244" ht="12.75">
      <c r="N1244" s="52"/>
    </row>
    <row r="1245" ht="12.75">
      <c r="N1245" s="52"/>
    </row>
    <row r="1246" ht="12.75">
      <c r="N1246" s="52"/>
    </row>
    <row r="1247" ht="12.75">
      <c r="N1247" s="52"/>
    </row>
    <row r="1248" ht="12.75">
      <c r="N1248" s="52"/>
    </row>
    <row r="1249" ht="12.75">
      <c r="N1249" s="52"/>
    </row>
    <row r="1250" ht="12.75">
      <c r="N1250" s="52"/>
    </row>
    <row r="1251" ht="12.75">
      <c r="N1251" s="52"/>
    </row>
    <row r="1252" ht="12.75">
      <c r="N1252" s="52"/>
    </row>
    <row r="1253" ht="12.75">
      <c r="N1253" s="52"/>
    </row>
    <row r="1254" ht="12.75">
      <c r="N1254" s="52"/>
    </row>
    <row r="1255" ht="12.75">
      <c r="N1255" s="52"/>
    </row>
    <row r="1256" ht="12.75">
      <c r="N1256" s="52"/>
    </row>
    <row r="1257" ht="12.75">
      <c r="N1257" s="52"/>
    </row>
    <row r="1258" ht="12.75">
      <c r="N1258" s="52"/>
    </row>
    <row r="1259" ht="12.75">
      <c r="N1259" s="52"/>
    </row>
    <row r="1260" ht="12.75">
      <c r="N1260" s="52"/>
    </row>
    <row r="1261" ht="12.75">
      <c r="N1261" s="52"/>
    </row>
    <row r="1262" ht="12.75">
      <c r="N1262" s="52"/>
    </row>
    <row r="1263" ht="12.75">
      <c r="N1263" s="52"/>
    </row>
    <row r="1264" ht="12.75">
      <c r="N1264" s="52"/>
    </row>
    <row r="1265" ht="12.75">
      <c r="N1265" s="52"/>
    </row>
    <row r="1266" ht="12.75">
      <c r="N1266" s="52"/>
    </row>
    <row r="1267" ht="12.75">
      <c r="N1267" s="52"/>
    </row>
    <row r="1268" ht="12.75">
      <c r="N1268" s="52"/>
    </row>
    <row r="1269" ht="12.75">
      <c r="N1269" s="52"/>
    </row>
    <row r="1270" ht="12.75">
      <c r="N1270" s="52"/>
    </row>
    <row r="1271" ht="12.75">
      <c r="N1271" s="52"/>
    </row>
    <row r="1272" ht="12.75">
      <c r="N1272" s="52"/>
    </row>
    <row r="1273" ht="12.75">
      <c r="N1273" s="52"/>
    </row>
    <row r="1274" ht="12.75">
      <c r="N1274" s="52"/>
    </row>
    <row r="1275" ht="12.75">
      <c r="N1275" s="52"/>
    </row>
    <row r="1276" ht="12.75">
      <c r="N1276" s="52"/>
    </row>
    <row r="1277" ht="12.75">
      <c r="N1277" s="52"/>
    </row>
    <row r="1278" ht="12.75">
      <c r="N1278" s="52"/>
    </row>
    <row r="1279" ht="12.75">
      <c r="N1279" s="52"/>
    </row>
    <row r="1280" ht="12.75">
      <c r="N1280" s="52"/>
    </row>
    <row r="1281" ht="12.75">
      <c r="N1281" s="52"/>
    </row>
    <row r="1282" ht="12.75">
      <c r="N1282" s="52"/>
    </row>
    <row r="1283" ht="12.75">
      <c r="N1283" s="52"/>
    </row>
    <row r="1284" ht="12.75">
      <c r="N1284" s="52"/>
    </row>
    <row r="1285" ht="12.75">
      <c r="N1285" s="52"/>
    </row>
    <row r="1286" ht="12.75">
      <c r="N1286" s="52"/>
    </row>
    <row r="1287" ht="12.75">
      <c r="N1287" s="52"/>
    </row>
    <row r="1288" ht="12.75">
      <c r="N1288" s="52"/>
    </row>
    <row r="1289" ht="12.75">
      <c r="N1289" s="52"/>
    </row>
    <row r="1290" ht="12.75">
      <c r="N1290" s="52"/>
    </row>
    <row r="1291" ht="12.75">
      <c r="N1291" s="52"/>
    </row>
    <row r="1292" ht="12.75">
      <c r="N1292" s="52"/>
    </row>
    <row r="1293" ht="12.75">
      <c r="N1293" s="52"/>
    </row>
    <row r="1294" ht="12.75">
      <c r="N1294" s="52"/>
    </row>
    <row r="1295" ht="12.75">
      <c r="N1295" s="52"/>
    </row>
    <row r="1296" ht="12.75">
      <c r="N1296" s="52"/>
    </row>
    <row r="1297" ht="12.75">
      <c r="N1297" s="52"/>
    </row>
    <row r="1298" ht="12.75">
      <c r="N1298" s="52"/>
    </row>
    <row r="1299" ht="12.75">
      <c r="N1299" s="52"/>
    </row>
    <row r="1300" ht="12.75">
      <c r="N1300" s="52"/>
    </row>
    <row r="1301" ht="12.75">
      <c r="N1301" s="52"/>
    </row>
    <row r="1302" ht="12.75">
      <c r="N1302" s="52"/>
    </row>
    <row r="1303" ht="12.75">
      <c r="N1303" s="52"/>
    </row>
    <row r="1304" ht="12.75">
      <c r="N1304" s="52"/>
    </row>
    <row r="1305" ht="12.75">
      <c r="N1305" s="52"/>
    </row>
    <row r="1306" ht="12.75">
      <c r="N1306" s="52"/>
    </row>
    <row r="1307" ht="12.75">
      <c r="N1307" s="52"/>
    </row>
    <row r="1308" ht="12.75">
      <c r="N1308" s="52"/>
    </row>
    <row r="1309" ht="12.75">
      <c r="N1309" s="52"/>
    </row>
    <row r="1310" ht="12.75">
      <c r="N1310" s="52"/>
    </row>
    <row r="1311" ht="12.75">
      <c r="N1311" s="52"/>
    </row>
    <row r="1312" ht="12.75">
      <c r="N1312" s="52"/>
    </row>
    <row r="1313" ht="12.75">
      <c r="N1313" s="52"/>
    </row>
    <row r="1314" ht="12.75">
      <c r="N1314" s="52"/>
    </row>
    <row r="1315" ht="12.75">
      <c r="N1315" s="52"/>
    </row>
    <row r="1316" ht="12.75">
      <c r="N1316" s="52"/>
    </row>
    <row r="1317" ht="12.75">
      <c r="N1317" s="52"/>
    </row>
    <row r="1318" ht="12.75">
      <c r="N1318" s="52"/>
    </row>
    <row r="1319" ht="12.75">
      <c r="N1319" s="52"/>
    </row>
    <row r="1320" ht="12.75">
      <c r="N1320" s="52"/>
    </row>
    <row r="1321" ht="12.75">
      <c r="N1321" s="52"/>
    </row>
    <row r="1322" ht="12.75">
      <c r="N1322" s="52"/>
    </row>
    <row r="1323" ht="12.75">
      <c r="N1323" s="52"/>
    </row>
    <row r="1324" ht="12.75">
      <c r="N1324" s="52"/>
    </row>
    <row r="1325" ht="12.75">
      <c r="N1325" s="52"/>
    </row>
    <row r="1326" ht="12.75">
      <c r="N1326" s="52"/>
    </row>
    <row r="1327" ht="12.75">
      <c r="N1327" s="52"/>
    </row>
    <row r="1328" ht="12.75">
      <c r="N1328" s="52"/>
    </row>
    <row r="1329" ht="12.75">
      <c r="N1329" s="52"/>
    </row>
    <row r="1330" ht="12.75">
      <c r="N1330" s="52"/>
    </row>
    <row r="1331" ht="12.75">
      <c r="N1331" s="52"/>
    </row>
    <row r="1332" ht="12.75">
      <c r="N1332" s="52"/>
    </row>
    <row r="1333" ht="12.75">
      <c r="N1333" s="52"/>
    </row>
    <row r="1334" ht="12.75">
      <c r="N1334" s="52"/>
    </row>
    <row r="1335" ht="12.75">
      <c r="N1335" s="52"/>
    </row>
    <row r="1336" ht="12.75">
      <c r="N1336" s="52"/>
    </row>
    <row r="1337" ht="12.75">
      <c r="N1337" s="52"/>
    </row>
    <row r="1338" ht="12.75">
      <c r="N1338" s="52"/>
    </row>
    <row r="1339" ht="12.75">
      <c r="N1339" s="52"/>
    </row>
    <row r="1340" ht="12.75">
      <c r="N1340" s="52"/>
    </row>
    <row r="1341" ht="12.75">
      <c r="N1341" s="52"/>
    </row>
    <row r="1342" ht="12.75">
      <c r="N1342" s="52"/>
    </row>
    <row r="1343" ht="12.75">
      <c r="N1343" s="52"/>
    </row>
    <row r="1344" ht="12.75">
      <c r="N1344" s="52"/>
    </row>
    <row r="1345" ht="12.75">
      <c r="N1345" s="52"/>
    </row>
    <row r="1346" ht="12.75">
      <c r="N1346" s="52"/>
    </row>
    <row r="1347" ht="12.75">
      <c r="N1347" s="52"/>
    </row>
    <row r="1348" ht="12.75">
      <c r="N1348" s="52"/>
    </row>
    <row r="1349" ht="12.75">
      <c r="N1349" s="52"/>
    </row>
    <row r="1350" ht="12.75">
      <c r="N1350" s="52"/>
    </row>
    <row r="1351" ht="12.75">
      <c r="N1351" s="52"/>
    </row>
    <row r="1352" ht="12.75">
      <c r="N1352" s="52"/>
    </row>
    <row r="1353" ht="12.75">
      <c r="N1353" s="52"/>
    </row>
    <row r="1354" ht="12.75">
      <c r="N1354" s="52"/>
    </row>
    <row r="1355" ht="12.75">
      <c r="N1355" s="52"/>
    </row>
    <row r="1356" ht="12.75">
      <c r="N1356" s="52"/>
    </row>
    <row r="1357" ht="12.75">
      <c r="N1357" s="52"/>
    </row>
    <row r="1358" ht="12.75">
      <c r="N1358" s="52"/>
    </row>
    <row r="1359" ht="12.75">
      <c r="N1359" s="52"/>
    </row>
    <row r="1360" ht="12.75">
      <c r="N1360" s="52"/>
    </row>
    <row r="1361" ht="12.75">
      <c r="N1361" s="52"/>
    </row>
    <row r="1362" ht="12.75">
      <c r="N1362" s="52"/>
    </row>
    <row r="1363" ht="12.75">
      <c r="N1363" s="52"/>
    </row>
    <row r="1364" ht="12.75">
      <c r="N1364" s="52"/>
    </row>
    <row r="1365" ht="12.75">
      <c r="N1365" s="52"/>
    </row>
    <row r="1366" ht="12.75">
      <c r="N1366" s="52"/>
    </row>
    <row r="1367" ht="12.75">
      <c r="N1367" s="52"/>
    </row>
    <row r="1368" ht="12.75">
      <c r="N1368" s="52"/>
    </row>
    <row r="1369" ht="12.75">
      <c r="N1369" s="52"/>
    </row>
    <row r="1370" ht="12.75">
      <c r="N1370" s="52"/>
    </row>
    <row r="1371" ht="12.75">
      <c r="N1371" s="52"/>
    </row>
    <row r="1372" ht="12.75">
      <c r="N1372" s="52"/>
    </row>
    <row r="1373" ht="12.75">
      <c r="N1373" s="52"/>
    </row>
    <row r="1374" ht="12.75">
      <c r="N1374" s="52"/>
    </row>
    <row r="1375" ht="12.75">
      <c r="N1375" s="52"/>
    </row>
    <row r="1376" ht="12.75">
      <c r="N1376" s="52"/>
    </row>
    <row r="1377" ht="12.75">
      <c r="N1377" s="52"/>
    </row>
    <row r="1378" ht="12.75">
      <c r="N1378" s="52"/>
    </row>
    <row r="1379" ht="12.75">
      <c r="N1379" s="52"/>
    </row>
    <row r="1380" ht="12.75">
      <c r="N1380" s="52"/>
    </row>
    <row r="1381" ht="12.75">
      <c r="N1381" s="52"/>
    </row>
    <row r="1382" ht="12.75">
      <c r="N1382" s="52"/>
    </row>
    <row r="1383" ht="12.75">
      <c r="N1383" s="52"/>
    </row>
    <row r="1384" ht="12.75">
      <c r="N1384" s="52"/>
    </row>
    <row r="1385" ht="12.75">
      <c r="N1385" s="52"/>
    </row>
    <row r="1386" ht="12.75">
      <c r="N1386" s="52"/>
    </row>
    <row r="1387" ht="12.75">
      <c r="N1387" s="52"/>
    </row>
    <row r="1388" ht="12.75">
      <c r="N1388" s="52"/>
    </row>
    <row r="1389" ht="12.75">
      <c r="N1389" s="52"/>
    </row>
    <row r="1390" ht="12.75">
      <c r="N1390" s="52"/>
    </row>
    <row r="1391" ht="12.75">
      <c r="N1391" s="52"/>
    </row>
    <row r="1392" ht="12.75">
      <c r="N1392" s="52"/>
    </row>
    <row r="1393" ht="12.75">
      <c r="N1393" s="52"/>
    </row>
    <row r="1394" ht="12.75">
      <c r="N1394" s="52"/>
    </row>
    <row r="1395" ht="12.75">
      <c r="N1395" s="52"/>
    </row>
    <row r="1396" ht="12.75">
      <c r="N1396" s="52"/>
    </row>
    <row r="1397" ht="12.75">
      <c r="N1397" s="52"/>
    </row>
    <row r="1398" ht="12.75">
      <c r="N1398" s="52"/>
    </row>
    <row r="1399" ht="12.75">
      <c r="N1399" s="52"/>
    </row>
    <row r="1400" ht="12.75">
      <c r="N1400" s="52"/>
    </row>
    <row r="1401" ht="12.75">
      <c r="N1401" s="52"/>
    </row>
    <row r="1402" ht="12.75">
      <c r="N1402" s="52"/>
    </row>
    <row r="1403" ht="12.75">
      <c r="N1403" s="52"/>
    </row>
    <row r="1404" ht="12.75">
      <c r="N1404" s="52"/>
    </row>
    <row r="1405" ht="12.75">
      <c r="N1405" s="52"/>
    </row>
    <row r="1406" ht="12.75">
      <c r="N1406" s="52"/>
    </row>
    <row r="1407" ht="12.75">
      <c r="N1407" s="52"/>
    </row>
    <row r="1408" ht="12.75">
      <c r="N1408" s="52"/>
    </row>
    <row r="1409" ht="12.75">
      <c r="N1409" s="52"/>
    </row>
    <row r="1410" ht="12.75">
      <c r="N1410" s="52"/>
    </row>
    <row r="1411" ht="12.75">
      <c r="N1411" s="52"/>
    </row>
    <row r="1412" ht="12.75">
      <c r="N1412" s="52"/>
    </row>
    <row r="1413" ht="12.75">
      <c r="N1413" s="52"/>
    </row>
    <row r="1414" ht="12.75">
      <c r="N1414" s="52"/>
    </row>
    <row r="1415" ht="12.75">
      <c r="N1415" s="52"/>
    </row>
    <row r="1416" ht="12.75">
      <c r="N1416" s="52"/>
    </row>
    <row r="1417" ht="12.75">
      <c r="N1417" s="52"/>
    </row>
    <row r="1418" ht="12.75">
      <c r="N1418" s="52"/>
    </row>
    <row r="1419" ht="12.75">
      <c r="N1419" s="52"/>
    </row>
    <row r="1420" ht="12.75">
      <c r="N1420" s="52"/>
    </row>
    <row r="1421" ht="12.75">
      <c r="N1421" s="52"/>
    </row>
    <row r="1422" ht="12.75">
      <c r="N1422" s="52"/>
    </row>
    <row r="1423" ht="12.75">
      <c r="N1423" s="52"/>
    </row>
    <row r="1424" ht="12.75">
      <c r="N1424" s="52"/>
    </row>
    <row r="1425" ht="12.75">
      <c r="N1425" s="52"/>
    </row>
    <row r="1426" ht="12.75">
      <c r="N1426" s="52"/>
    </row>
    <row r="1427" ht="12.75">
      <c r="N1427" s="52"/>
    </row>
    <row r="1428" ht="12.75">
      <c r="N1428" s="52"/>
    </row>
    <row r="1429" ht="12.75">
      <c r="N1429" s="52"/>
    </row>
    <row r="1430" ht="12.75">
      <c r="N1430" s="52"/>
    </row>
    <row r="1431" ht="12.75">
      <c r="N1431" s="52"/>
    </row>
    <row r="1432" ht="12.75">
      <c r="N1432" s="52"/>
    </row>
    <row r="1433" ht="12.75">
      <c r="N1433" s="52"/>
    </row>
    <row r="1434" ht="12.75">
      <c r="N1434" s="52"/>
    </row>
    <row r="1435" ht="12.75">
      <c r="N1435" s="52"/>
    </row>
    <row r="1436" ht="12.75">
      <c r="N1436" s="52"/>
    </row>
    <row r="1437" ht="12.75">
      <c r="N1437" s="52"/>
    </row>
    <row r="1438" ht="12.75">
      <c r="N1438" s="52"/>
    </row>
    <row r="1439" ht="12.75">
      <c r="N1439" s="52"/>
    </row>
    <row r="1440" ht="12.75">
      <c r="N1440" s="52"/>
    </row>
    <row r="1441" ht="12.75">
      <c r="N1441" s="52"/>
    </row>
    <row r="1442" ht="12.75">
      <c r="N1442" s="52"/>
    </row>
    <row r="1443" ht="12.75">
      <c r="N1443" s="52"/>
    </row>
    <row r="1444" ht="12.75">
      <c r="N1444" s="52"/>
    </row>
    <row r="1445" ht="12.75">
      <c r="N1445" s="52"/>
    </row>
    <row r="1446" ht="12.75">
      <c r="N1446" s="52"/>
    </row>
    <row r="1447" ht="12.75">
      <c r="N1447" s="52"/>
    </row>
    <row r="1448" ht="12.75">
      <c r="N1448" s="52"/>
    </row>
    <row r="1449" ht="12.75">
      <c r="N1449" s="52"/>
    </row>
    <row r="1450" ht="12.75">
      <c r="N1450" s="52"/>
    </row>
    <row r="1451" ht="12.75">
      <c r="N1451" s="52"/>
    </row>
    <row r="1452" ht="12.75">
      <c r="N1452" s="52"/>
    </row>
    <row r="1453" ht="12.75">
      <c r="N1453" s="52"/>
    </row>
    <row r="1454" ht="12.75">
      <c r="N1454" s="52"/>
    </row>
    <row r="1455" ht="12.75">
      <c r="N1455" s="52"/>
    </row>
    <row r="1456" ht="12.75">
      <c r="N1456" s="52"/>
    </row>
    <row r="1457" ht="12.75">
      <c r="N1457" s="52"/>
    </row>
    <row r="1458" ht="12.75">
      <c r="N1458" s="52"/>
    </row>
    <row r="1459" ht="12.75">
      <c r="N1459" s="52"/>
    </row>
    <row r="1460" ht="12.75">
      <c r="N1460" s="52"/>
    </row>
    <row r="1461" ht="12.75">
      <c r="N1461" s="52"/>
    </row>
    <row r="1462" ht="12.75">
      <c r="N1462" s="52"/>
    </row>
    <row r="1463" ht="12.75">
      <c r="N1463" s="52"/>
    </row>
    <row r="1464" ht="12.75">
      <c r="N1464" s="52"/>
    </row>
    <row r="1465" ht="12.75">
      <c r="N1465" s="52"/>
    </row>
    <row r="1466" ht="12.75">
      <c r="N1466" s="52"/>
    </row>
    <row r="1467" ht="12.75">
      <c r="N1467" s="52"/>
    </row>
    <row r="1468" ht="12.75">
      <c r="N1468" s="52"/>
    </row>
    <row r="1469" ht="12.75">
      <c r="N1469" s="52"/>
    </row>
    <row r="1470" ht="12.75">
      <c r="N1470" s="52"/>
    </row>
    <row r="1471" ht="12.75">
      <c r="N1471" s="52"/>
    </row>
    <row r="1472" ht="12.75">
      <c r="N1472" s="52"/>
    </row>
    <row r="1473" ht="12.75">
      <c r="N1473" s="52"/>
    </row>
    <row r="1474" ht="12.75">
      <c r="N1474" s="52"/>
    </row>
    <row r="1475" ht="12.75">
      <c r="N1475" s="52"/>
    </row>
    <row r="1476" ht="12.75">
      <c r="N1476" s="52"/>
    </row>
    <row r="1477" ht="12.75">
      <c r="N1477" s="52"/>
    </row>
    <row r="1478" ht="12.75">
      <c r="N1478" s="52"/>
    </row>
    <row r="1479" ht="12.75">
      <c r="N1479" s="52"/>
    </row>
    <row r="1480" ht="12.75">
      <c r="N1480" s="52"/>
    </row>
    <row r="1481" ht="12.75">
      <c r="N1481" s="52"/>
    </row>
    <row r="1482" ht="12.75">
      <c r="N1482" s="52"/>
    </row>
    <row r="1483" ht="12.75">
      <c r="N1483" s="52"/>
    </row>
    <row r="1484" ht="12.75">
      <c r="N1484" s="52"/>
    </row>
    <row r="1485" ht="12.75">
      <c r="N1485" s="52"/>
    </row>
    <row r="1486" ht="12.75">
      <c r="N1486" s="52"/>
    </row>
    <row r="1487" ht="12.75">
      <c r="N1487" s="52"/>
    </row>
    <row r="1488" ht="12.75">
      <c r="N1488" s="52"/>
    </row>
    <row r="1489" ht="12.75">
      <c r="N1489" s="52"/>
    </row>
    <row r="1490" ht="12.75">
      <c r="N1490" s="52"/>
    </row>
    <row r="1491" ht="12.75">
      <c r="N1491" s="52"/>
    </row>
    <row r="1492" ht="12.75">
      <c r="N1492" s="52"/>
    </row>
    <row r="1493" ht="12.75">
      <c r="N1493" s="52"/>
    </row>
    <row r="1494" ht="12.75">
      <c r="N1494" s="52"/>
    </row>
    <row r="1495" ht="12.75">
      <c r="N1495" s="52"/>
    </row>
    <row r="1496" ht="12.75">
      <c r="N1496" s="52"/>
    </row>
    <row r="1497" ht="12.75">
      <c r="N1497" s="52"/>
    </row>
    <row r="1498" ht="12.75">
      <c r="N1498" s="52"/>
    </row>
    <row r="1499" ht="12.75">
      <c r="N1499" s="52"/>
    </row>
    <row r="1500" ht="12.75">
      <c r="N1500" s="52"/>
    </row>
    <row r="1501" ht="12.75">
      <c r="N1501" s="52"/>
    </row>
    <row r="1502" ht="12.75">
      <c r="N1502" s="52"/>
    </row>
    <row r="1503" ht="12.75">
      <c r="N1503" s="52"/>
    </row>
    <row r="1504" ht="12.75">
      <c r="N1504" s="52"/>
    </row>
    <row r="1505" ht="12.75">
      <c r="N1505" s="52"/>
    </row>
    <row r="1506" ht="12.75">
      <c r="N1506" s="52"/>
    </row>
    <row r="1507" ht="12.75">
      <c r="N1507" s="52"/>
    </row>
    <row r="1508" ht="12.75">
      <c r="N1508" s="52"/>
    </row>
    <row r="1509" ht="12.75">
      <c r="N1509" s="52"/>
    </row>
    <row r="1510" ht="12.75">
      <c r="N1510" s="52"/>
    </row>
    <row r="1511" ht="12.75">
      <c r="N1511" s="52"/>
    </row>
    <row r="1512" ht="12.75">
      <c r="N1512" s="52"/>
    </row>
    <row r="1513" ht="12.75">
      <c r="N1513" s="52"/>
    </row>
    <row r="1514" ht="12.75">
      <c r="N1514" s="52"/>
    </row>
    <row r="1515" ht="12.75">
      <c r="N1515" s="52"/>
    </row>
    <row r="1516" ht="12.75">
      <c r="N1516" s="52"/>
    </row>
    <row r="1517" ht="12.75">
      <c r="N1517" s="52"/>
    </row>
    <row r="1518" ht="12.75">
      <c r="N1518" s="52"/>
    </row>
    <row r="1519" ht="12.75">
      <c r="N1519" s="52"/>
    </row>
    <row r="1520" ht="12.75">
      <c r="N1520" s="52"/>
    </row>
    <row r="1521" ht="12.75">
      <c r="N1521" s="52"/>
    </row>
    <row r="1522" ht="12.75">
      <c r="N1522" s="52"/>
    </row>
    <row r="1523" ht="12.75">
      <c r="N1523" s="52"/>
    </row>
    <row r="1524" ht="12.75">
      <c r="N1524" s="52"/>
    </row>
    <row r="1525" ht="12.75">
      <c r="N1525" s="52"/>
    </row>
    <row r="1526" ht="12.75">
      <c r="N1526" s="52"/>
    </row>
    <row r="1527" ht="12.75">
      <c r="N1527" s="52"/>
    </row>
    <row r="1528" ht="12.75">
      <c r="N1528" s="52"/>
    </row>
    <row r="1529" ht="12.75">
      <c r="N1529" s="52"/>
    </row>
    <row r="1530" ht="12.75">
      <c r="N1530" s="52"/>
    </row>
    <row r="1531" ht="12.75">
      <c r="N1531" s="52"/>
    </row>
    <row r="1532" ht="12.75">
      <c r="N1532" s="52"/>
    </row>
    <row r="1533" ht="12.75">
      <c r="N1533" s="52"/>
    </row>
    <row r="1534" ht="12.75">
      <c r="N1534" s="52"/>
    </row>
    <row r="1535" ht="12.75">
      <c r="N1535" s="52"/>
    </row>
    <row r="1536" ht="12.75">
      <c r="N1536" s="52"/>
    </row>
    <row r="1537" ht="12.75">
      <c r="N1537" s="52"/>
    </row>
    <row r="1538" ht="12.75">
      <c r="N1538" s="52"/>
    </row>
    <row r="1539" ht="12.75">
      <c r="N1539" s="52"/>
    </row>
    <row r="1540" ht="12.75">
      <c r="N1540" s="52"/>
    </row>
    <row r="1541" ht="12.75">
      <c r="N1541" s="52"/>
    </row>
    <row r="1542" ht="12.75">
      <c r="N1542" s="52"/>
    </row>
    <row r="1543" ht="12.75">
      <c r="N1543" s="52"/>
    </row>
    <row r="1544" ht="12.75">
      <c r="N1544" s="52"/>
    </row>
    <row r="1545" ht="12.75">
      <c r="N1545" s="52"/>
    </row>
    <row r="1546" ht="12.75">
      <c r="N1546" s="52"/>
    </row>
    <row r="1547" ht="12.75">
      <c r="N1547" s="52"/>
    </row>
    <row r="1548" ht="12.75">
      <c r="N1548" s="52"/>
    </row>
    <row r="1549" ht="12.75">
      <c r="N1549" s="52"/>
    </row>
    <row r="1550" ht="12.75">
      <c r="N1550" s="52"/>
    </row>
    <row r="1551" ht="12.75">
      <c r="N1551" s="52"/>
    </row>
    <row r="1552" ht="12.75">
      <c r="N1552" s="52"/>
    </row>
    <row r="1553" ht="12.75">
      <c r="N1553" s="52"/>
    </row>
    <row r="1554" ht="12.75">
      <c r="N1554" s="52"/>
    </row>
    <row r="1555" ht="12.75">
      <c r="N1555" s="52"/>
    </row>
    <row r="1556" ht="12.75">
      <c r="N1556" s="52"/>
    </row>
    <row r="1557" ht="12.75">
      <c r="N1557" s="52"/>
    </row>
    <row r="1558" ht="12.75">
      <c r="N1558" s="52"/>
    </row>
    <row r="1559" ht="12.75">
      <c r="N1559" s="52"/>
    </row>
    <row r="1560" ht="12.75">
      <c r="N1560" s="52"/>
    </row>
    <row r="1561" ht="12.75">
      <c r="N1561" s="52"/>
    </row>
    <row r="1562" ht="12.75">
      <c r="N1562" s="52"/>
    </row>
    <row r="1563" ht="12.75">
      <c r="N1563" s="52"/>
    </row>
    <row r="1564" ht="12.75">
      <c r="N1564" s="52"/>
    </row>
    <row r="1565" ht="12.75">
      <c r="N1565" s="52"/>
    </row>
    <row r="1566" ht="12.75">
      <c r="N1566" s="52"/>
    </row>
    <row r="1567" ht="12.75">
      <c r="N1567" s="52"/>
    </row>
    <row r="1568" ht="12.75">
      <c r="N1568" s="52"/>
    </row>
    <row r="1569" ht="12.75">
      <c r="N1569" s="52"/>
    </row>
    <row r="1570" ht="12.75">
      <c r="N1570" s="52"/>
    </row>
    <row r="1571" ht="12.75">
      <c r="N1571" s="52"/>
    </row>
    <row r="1572" ht="12.75">
      <c r="N1572" s="52"/>
    </row>
    <row r="1573" ht="12.75">
      <c r="N1573" s="52"/>
    </row>
    <row r="1574" ht="12.75">
      <c r="N1574" s="52"/>
    </row>
    <row r="1575" ht="12.75">
      <c r="N1575" s="52"/>
    </row>
    <row r="1576" ht="12.75">
      <c r="N1576" s="52"/>
    </row>
    <row r="1577" ht="12.75">
      <c r="N1577" s="52"/>
    </row>
    <row r="1578" ht="12.75">
      <c r="N1578" s="52"/>
    </row>
    <row r="1579" ht="12.75">
      <c r="N1579" s="52"/>
    </row>
    <row r="1580" ht="12.75">
      <c r="N1580" s="52"/>
    </row>
    <row r="1581" ht="12.75">
      <c r="N1581" s="52"/>
    </row>
    <row r="1582" ht="12.75">
      <c r="N1582" s="52"/>
    </row>
    <row r="1583" ht="12.75">
      <c r="N1583" s="52"/>
    </row>
    <row r="1584" ht="12.75">
      <c r="N1584" s="52"/>
    </row>
    <row r="1585" ht="12.75">
      <c r="N1585" s="52"/>
    </row>
    <row r="1586" ht="12.75">
      <c r="N1586" s="52"/>
    </row>
    <row r="1587" ht="12.75">
      <c r="N1587" s="52"/>
    </row>
    <row r="1588" ht="12.75">
      <c r="N1588" s="52"/>
    </row>
    <row r="1589" ht="12.75">
      <c r="N1589" s="52"/>
    </row>
    <row r="1590" ht="12.75">
      <c r="N1590" s="52"/>
    </row>
    <row r="1591" ht="12.75">
      <c r="N1591" s="52"/>
    </row>
    <row r="1592" ht="12.75">
      <c r="N1592" s="52"/>
    </row>
    <row r="1593" ht="12.75">
      <c r="N1593" s="52"/>
    </row>
    <row r="1594" ht="12.75">
      <c r="N1594" s="52"/>
    </row>
    <row r="1595" ht="12.75">
      <c r="N1595" s="52"/>
    </row>
    <row r="1596" ht="12.75">
      <c r="N1596" s="52"/>
    </row>
    <row r="1597" ht="12.75">
      <c r="N1597" s="52"/>
    </row>
    <row r="1598" ht="12.75">
      <c r="N1598" s="52"/>
    </row>
    <row r="1599" ht="12.75">
      <c r="N1599" s="52"/>
    </row>
    <row r="1600" ht="12.75">
      <c r="N1600" s="52"/>
    </row>
    <row r="1601" ht="12.75">
      <c r="N1601" s="52"/>
    </row>
    <row r="1602" ht="12.75">
      <c r="N1602" s="52"/>
    </row>
    <row r="1603" ht="12.75">
      <c r="N1603" s="52"/>
    </row>
    <row r="1604" ht="12.75">
      <c r="N1604" s="52"/>
    </row>
    <row r="1605" ht="12.75">
      <c r="N1605" s="52"/>
    </row>
    <row r="1606" ht="12.75">
      <c r="N1606" s="52"/>
    </row>
    <row r="1607" ht="12.75">
      <c r="N1607" s="52"/>
    </row>
    <row r="1608" ht="12.75">
      <c r="N1608" s="52"/>
    </row>
    <row r="1609" ht="12.75">
      <c r="N1609" s="52"/>
    </row>
    <row r="1610" ht="12.75">
      <c r="N1610" s="52"/>
    </row>
    <row r="1611" ht="12.75">
      <c r="N1611" s="52"/>
    </row>
    <row r="1612" ht="12.75">
      <c r="N1612" s="52"/>
    </row>
    <row r="1613" ht="12.75">
      <c r="N1613" s="52"/>
    </row>
    <row r="1614" ht="12.75">
      <c r="N1614" s="52"/>
    </row>
    <row r="1615" ht="12.75">
      <c r="N1615" s="52"/>
    </row>
    <row r="1616" ht="12.75">
      <c r="N1616" s="52"/>
    </row>
    <row r="1617" ht="12.75">
      <c r="N1617" s="52"/>
    </row>
    <row r="1618" ht="12.75">
      <c r="N1618" s="52"/>
    </row>
    <row r="1619" ht="12.75">
      <c r="N1619" s="52"/>
    </row>
    <row r="1620" ht="12.75">
      <c r="N1620" s="52"/>
    </row>
    <row r="1621" ht="12.75">
      <c r="N1621" s="52"/>
    </row>
    <row r="1622" ht="12.75">
      <c r="N1622" s="52"/>
    </row>
    <row r="1623" ht="12.75">
      <c r="N1623" s="52"/>
    </row>
    <row r="1624" ht="12.75">
      <c r="N1624" s="52"/>
    </row>
    <row r="1625" ht="12.75">
      <c r="N1625" s="52"/>
    </row>
    <row r="1626" ht="12.75">
      <c r="N1626" s="52"/>
    </row>
    <row r="1627" ht="12.75">
      <c r="N1627" s="52"/>
    </row>
    <row r="1628" ht="12.75">
      <c r="N1628" s="52"/>
    </row>
    <row r="1629" ht="12.75">
      <c r="N1629" s="52"/>
    </row>
    <row r="1630" ht="12.75">
      <c r="N1630" s="52"/>
    </row>
    <row r="1631" ht="12.75">
      <c r="N1631" s="52"/>
    </row>
    <row r="1632" ht="12.75">
      <c r="N1632" s="52"/>
    </row>
    <row r="1633" ht="12.75">
      <c r="N1633" s="52"/>
    </row>
    <row r="1634" ht="12.75">
      <c r="N1634" s="52"/>
    </row>
    <row r="1635" ht="12.75">
      <c r="N1635" s="52"/>
    </row>
    <row r="1636" ht="12.75">
      <c r="N1636" s="52"/>
    </row>
    <row r="1637" ht="12.75">
      <c r="N1637" s="52"/>
    </row>
    <row r="1638" ht="12.75">
      <c r="N1638" s="52"/>
    </row>
    <row r="1639" ht="12.75">
      <c r="N1639" s="52"/>
    </row>
    <row r="1640" ht="12.75">
      <c r="N1640" s="52"/>
    </row>
    <row r="1641" ht="12.75">
      <c r="N1641" s="52"/>
    </row>
    <row r="1642" ht="12.75">
      <c r="N1642" s="52"/>
    </row>
    <row r="1643" ht="12.75">
      <c r="N1643" s="52"/>
    </row>
    <row r="1644" ht="12.75">
      <c r="N1644" s="52"/>
    </row>
    <row r="1645" ht="12.75">
      <c r="N1645" s="52"/>
    </row>
    <row r="1646" ht="12.75">
      <c r="N1646" s="52"/>
    </row>
    <row r="1647" ht="12.75">
      <c r="N1647" s="52"/>
    </row>
    <row r="1648" ht="12.75">
      <c r="N1648" s="52"/>
    </row>
    <row r="1649" ht="12.75">
      <c r="N1649" s="52"/>
    </row>
    <row r="1650" ht="12.75">
      <c r="N1650" s="52"/>
    </row>
    <row r="1651" ht="12.75">
      <c r="N1651" s="52"/>
    </row>
    <row r="1652" ht="12.75">
      <c r="N1652" s="52"/>
    </row>
    <row r="1653" ht="12.75">
      <c r="N1653" s="52"/>
    </row>
    <row r="1654" ht="12.75">
      <c r="N1654" s="52"/>
    </row>
    <row r="1655" ht="12.75">
      <c r="N1655" s="52"/>
    </row>
    <row r="1656" ht="12.75">
      <c r="N1656" s="52"/>
    </row>
    <row r="1657" ht="12.75">
      <c r="N1657" s="52"/>
    </row>
    <row r="1658" ht="12.75">
      <c r="N1658" s="52"/>
    </row>
    <row r="1659" ht="12.75">
      <c r="N1659" s="52"/>
    </row>
    <row r="1660" ht="12.75">
      <c r="N1660" s="52"/>
    </row>
    <row r="1661" ht="12.75">
      <c r="N1661" s="52"/>
    </row>
    <row r="1662" ht="12.75">
      <c r="N1662" s="52"/>
    </row>
    <row r="1663" ht="12.75">
      <c r="N1663" s="52"/>
    </row>
    <row r="1664" ht="12.75">
      <c r="N1664" s="52"/>
    </row>
    <row r="1665" ht="12.75">
      <c r="N1665" s="52"/>
    </row>
    <row r="1666" ht="12.75">
      <c r="N1666" s="52"/>
    </row>
    <row r="1667" ht="12.75">
      <c r="N1667" s="52"/>
    </row>
    <row r="1668" ht="12.75">
      <c r="N1668" s="52"/>
    </row>
    <row r="1669" ht="12.75">
      <c r="N1669" s="52"/>
    </row>
    <row r="1670" ht="12.75">
      <c r="N1670" s="52"/>
    </row>
    <row r="1671" ht="12.75">
      <c r="N1671" s="52"/>
    </row>
    <row r="1672" ht="12.75">
      <c r="N1672" s="52"/>
    </row>
    <row r="1673" ht="12.75">
      <c r="N1673" s="52"/>
    </row>
    <row r="1674" ht="12.75">
      <c r="N1674" s="52"/>
    </row>
    <row r="1675" ht="12.75">
      <c r="N1675" s="52"/>
    </row>
    <row r="1676" ht="12.75">
      <c r="N1676" s="52"/>
    </row>
    <row r="1677" ht="12.75">
      <c r="N1677" s="52"/>
    </row>
    <row r="1678" ht="12.75">
      <c r="N1678" s="52"/>
    </row>
    <row r="1679" ht="12.75">
      <c r="N1679" s="52"/>
    </row>
    <row r="1680" ht="12.75">
      <c r="N1680" s="52"/>
    </row>
    <row r="1681" ht="12.75">
      <c r="N1681" s="52"/>
    </row>
    <row r="1682" ht="12.75">
      <c r="N1682" s="52"/>
    </row>
    <row r="1683" ht="12.75">
      <c r="N1683" s="52"/>
    </row>
    <row r="1684" ht="12.75">
      <c r="N1684" s="52"/>
    </row>
    <row r="1685" ht="12.75">
      <c r="N1685" s="52"/>
    </row>
    <row r="1686" ht="12.75">
      <c r="N1686" s="52"/>
    </row>
    <row r="1687" ht="12.75">
      <c r="N1687" s="52"/>
    </row>
    <row r="1688" ht="12.75">
      <c r="N1688" s="52"/>
    </row>
    <row r="1689" ht="12.75">
      <c r="N1689" s="52"/>
    </row>
    <row r="1690" ht="12.75">
      <c r="N1690" s="52"/>
    </row>
    <row r="1691" ht="12.75">
      <c r="N1691" s="52"/>
    </row>
    <row r="1692" ht="12.75">
      <c r="N1692" s="52"/>
    </row>
    <row r="1693" ht="12.75">
      <c r="N1693" s="52"/>
    </row>
    <row r="1694" ht="12.75">
      <c r="N1694" s="52"/>
    </row>
    <row r="1695" ht="12.75">
      <c r="N1695" s="52"/>
    </row>
    <row r="1696" ht="12.75">
      <c r="N1696" s="52"/>
    </row>
    <row r="1697" ht="12.75">
      <c r="N1697" s="52"/>
    </row>
    <row r="1698" ht="12.75">
      <c r="N1698" s="52"/>
    </row>
    <row r="1699" ht="12.75">
      <c r="N1699" s="52"/>
    </row>
    <row r="1700" ht="12.75">
      <c r="N1700" s="52"/>
    </row>
    <row r="1701" ht="12.75">
      <c r="N1701" s="52"/>
    </row>
    <row r="1702" ht="12.75">
      <c r="N1702" s="52"/>
    </row>
    <row r="1703" ht="12.75">
      <c r="N1703" s="52"/>
    </row>
    <row r="1704" ht="12.75">
      <c r="N1704" s="52"/>
    </row>
    <row r="1705" ht="12.75">
      <c r="N1705" s="52"/>
    </row>
    <row r="1706" ht="12.75">
      <c r="N1706" s="52"/>
    </row>
    <row r="1707" ht="12.75">
      <c r="N1707" s="52"/>
    </row>
    <row r="1708" ht="12.75">
      <c r="N1708" s="52"/>
    </row>
    <row r="1709" ht="12.75">
      <c r="N1709" s="52"/>
    </row>
    <row r="1710" ht="12.75">
      <c r="N1710" s="52"/>
    </row>
    <row r="1711" ht="12.75">
      <c r="N1711" s="52"/>
    </row>
    <row r="1712" ht="12.75">
      <c r="N1712" s="52"/>
    </row>
    <row r="1713" ht="12.75">
      <c r="N1713" s="52"/>
    </row>
    <row r="1714" ht="12.75">
      <c r="N1714" s="52"/>
    </row>
    <row r="1715" ht="12.75">
      <c r="N1715" s="52"/>
    </row>
    <row r="1716" ht="12.75">
      <c r="N1716" s="52"/>
    </row>
    <row r="1717" ht="12.75">
      <c r="N1717" s="52"/>
    </row>
    <row r="1718" ht="12.75">
      <c r="N1718" s="52"/>
    </row>
    <row r="1719" ht="12.75">
      <c r="N1719" s="52"/>
    </row>
    <row r="1720" ht="12.75">
      <c r="N1720" s="52"/>
    </row>
    <row r="1721" ht="12.75">
      <c r="N1721" s="52"/>
    </row>
    <row r="1722" ht="12.75">
      <c r="N1722" s="52"/>
    </row>
    <row r="1723" ht="12.75">
      <c r="N1723" s="52"/>
    </row>
    <row r="1724" ht="12.75">
      <c r="N1724" s="52"/>
    </row>
    <row r="1725" ht="12.75">
      <c r="N1725" s="52"/>
    </row>
    <row r="1726" ht="12.75">
      <c r="N1726" s="52"/>
    </row>
    <row r="1727" ht="12.75">
      <c r="N1727" s="52"/>
    </row>
    <row r="1728" ht="12.75">
      <c r="N1728" s="52"/>
    </row>
    <row r="1729" ht="12.75">
      <c r="N1729" s="52"/>
    </row>
    <row r="1730" ht="12.75">
      <c r="N1730" s="52"/>
    </row>
    <row r="1731" ht="12.75">
      <c r="N1731" s="52"/>
    </row>
    <row r="1732" ht="12.75">
      <c r="N1732" s="52"/>
    </row>
    <row r="1733" ht="12.75">
      <c r="N1733" s="52"/>
    </row>
    <row r="1734" ht="12.75">
      <c r="N1734" s="52"/>
    </row>
    <row r="1735" ht="12.75">
      <c r="N1735" s="52"/>
    </row>
    <row r="1736" ht="12.75">
      <c r="N1736" s="52"/>
    </row>
    <row r="1737" ht="12.75">
      <c r="N1737" s="52"/>
    </row>
    <row r="1738" ht="12.75">
      <c r="N1738" s="52"/>
    </row>
    <row r="1739" ht="12.75">
      <c r="N1739" s="52"/>
    </row>
    <row r="1740" ht="12.75">
      <c r="N1740" s="52"/>
    </row>
    <row r="1741" ht="12.75">
      <c r="N1741" s="52"/>
    </row>
    <row r="1742" ht="12.75">
      <c r="N1742" s="52"/>
    </row>
    <row r="1743" ht="12.75">
      <c r="N1743" s="52"/>
    </row>
    <row r="1744" ht="12.75">
      <c r="N1744" s="52"/>
    </row>
    <row r="1745" ht="12.75">
      <c r="N1745" s="52"/>
    </row>
    <row r="1746" ht="12.75">
      <c r="N1746" s="52"/>
    </row>
    <row r="1747" ht="12.75">
      <c r="N1747" s="52"/>
    </row>
    <row r="1748" ht="12.75">
      <c r="N1748" s="52"/>
    </row>
    <row r="1749" ht="12.75">
      <c r="N1749" s="52"/>
    </row>
    <row r="1750" ht="12.75">
      <c r="N1750" s="52"/>
    </row>
    <row r="1751" ht="12.75">
      <c r="N1751" s="52"/>
    </row>
    <row r="1752" ht="12.75">
      <c r="N1752" s="52"/>
    </row>
    <row r="1753" ht="12.75">
      <c r="N1753" s="52"/>
    </row>
    <row r="1754" ht="12.75">
      <c r="N1754" s="52"/>
    </row>
    <row r="1755" ht="12.75">
      <c r="N1755" s="52"/>
    </row>
    <row r="1756" ht="12.75">
      <c r="N1756" s="52"/>
    </row>
    <row r="1757" ht="12.75">
      <c r="N1757" s="52"/>
    </row>
    <row r="1758" ht="12.75">
      <c r="N1758" s="52"/>
    </row>
    <row r="1759" ht="12.75">
      <c r="N1759" s="52"/>
    </row>
    <row r="1760" ht="12.75">
      <c r="N1760" s="52"/>
    </row>
    <row r="1761" ht="12.75">
      <c r="N1761" s="52"/>
    </row>
    <row r="1762" ht="12.75">
      <c r="N1762" s="52"/>
    </row>
    <row r="1763" ht="12.75">
      <c r="N1763" s="52"/>
    </row>
    <row r="1764" ht="12.75">
      <c r="N1764" s="52"/>
    </row>
    <row r="1765" ht="12.75">
      <c r="N1765" s="52"/>
    </row>
    <row r="1766" ht="12.75">
      <c r="N1766" s="52"/>
    </row>
    <row r="1767" ht="12.75">
      <c r="N1767" s="52"/>
    </row>
    <row r="1768" ht="12.75">
      <c r="N1768" s="52"/>
    </row>
    <row r="1769" ht="12.75">
      <c r="N1769" s="52"/>
    </row>
    <row r="1770" ht="12.75">
      <c r="N1770" s="52"/>
    </row>
    <row r="1771" ht="12.75">
      <c r="N1771" s="52"/>
    </row>
    <row r="1772" ht="12.75">
      <c r="N1772" s="52"/>
    </row>
    <row r="1773" ht="12.75">
      <c r="N1773" s="52"/>
    </row>
    <row r="1774" ht="12.75">
      <c r="N1774" s="52"/>
    </row>
    <row r="1775" ht="12.75">
      <c r="N1775" s="52"/>
    </row>
    <row r="1776" ht="12.75">
      <c r="N1776" s="52"/>
    </row>
    <row r="1777" ht="12.75">
      <c r="N1777" s="52"/>
    </row>
    <row r="1778" ht="12.75">
      <c r="N1778" s="52"/>
    </row>
    <row r="1779" ht="12.75">
      <c r="N1779" s="52"/>
    </row>
    <row r="1780" ht="12.75">
      <c r="N1780" s="52"/>
    </row>
    <row r="1781" ht="12.75">
      <c r="N1781" s="52"/>
    </row>
    <row r="1782" ht="12.75">
      <c r="N1782" s="52"/>
    </row>
    <row r="1783" ht="12.75">
      <c r="N1783" s="52"/>
    </row>
    <row r="1784" ht="12.75">
      <c r="N1784" s="52"/>
    </row>
    <row r="1785" ht="12.75">
      <c r="N1785" s="52"/>
    </row>
    <row r="1786" ht="12.75">
      <c r="N1786" s="52"/>
    </row>
    <row r="1787" ht="12.75">
      <c r="N1787" s="52"/>
    </row>
    <row r="1788" ht="12.75">
      <c r="N1788" s="52"/>
    </row>
    <row r="1789" ht="12.75">
      <c r="N1789" s="52"/>
    </row>
    <row r="1790" ht="12.75">
      <c r="N1790" s="52"/>
    </row>
    <row r="1791" ht="12.75">
      <c r="N1791" s="52"/>
    </row>
    <row r="1792" ht="12.75">
      <c r="N1792" s="52"/>
    </row>
    <row r="1793" ht="12.75">
      <c r="N1793" s="52"/>
    </row>
    <row r="1794" ht="12.75">
      <c r="N1794" s="52"/>
    </row>
    <row r="1795" ht="12.75">
      <c r="N1795" s="52"/>
    </row>
    <row r="1796" ht="12.75">
      <c r="N1796" s="52"/>
    </row>
    <row r="1797" ht="12.75">
      <c r="N1797" s="52"/>
    </row>
    <row r="1798" ht="12.75">
      <c r="N1798" s="52"/>
    </row>
    <row r="1799" ht="12.75">
      <c r="N1799" s="52"/>
    </row>
    <row r="1800" ht="12.75">
      <c r="N1800" s="52"/>
    </row>
    <row r="1801" ht="12.75">
      <c r="N1801" s="52"/>
    </row>
    <row r="1802" ht="12.75">
      <c r="N1802" s="52"/>
    </row>
    <row r="1803" ht="12.75">
      <c r="N1803" s="52"/>
    </row>
    <row r="1804" ht="12.75">
      <c r="N1804" s="52"/>
    </row>
    <row r="1805" ht="12.75">
      <c r="N1805" s="52"/>
    </row>
    <row r="1806" ht="12.75">
      <c r="N1806" s="52"/>
    </row>
    <row r="1807" ht="12.75">
      <c r="N1807" s="52"/>
    </row>
    <row r="1808" ht="12.75">
      <c r="N1808" s="52"/>
    </row>
    <row r="1809" ht="12.75">
      <c r="N1809" s="52"/>
    </row>
    <row r="1810" ht="12.75">
      <c r="N1810" s="52"/>
    </row>
    <row r="1811" ht="12.75">
      <c r="N1811" s="52"/>
    </row>
    <row r="1812" ht="12.75">
      <c r="N1812" s="52"/>
    </row>
    <row r="1813" ht="12.75">
      <c r="N1813" s="52"/>
    </row>
    <row r="1814" ht="12.75">
      <c r="N1814" s="52"/>
    </row>
    <row r="1815" ht="12.75">
      <c r="N1815" s="52"/>
    </row>
    <row r="1816" ht="12.75">
      <c r="N1816" s="52"/>
    </row>
    <row r="1817" ht="12.75">
      <c r="N1817" s="52"/>
    </row>
    <row r="1818" ht="12.75">
      <c r="N1818" s="52"/>
    </row>
    <row r="1819" ht="12.75">
      <c r="N1819" s="52"/>
    </row>
    <row r="1820" ht="12.75">
      <c r="N1820" s="52"/>
    </row>
    <row r="1821" ht="12.75">
      <c r="N1821" s="52"/>
    </row>
    <row r="1822" ht="12.75">
      <c r="N1822" s="52"/>
    </row>
    <row r="1823" ht="12.75">
      <c r="N1823" s="52"/>
    </row>
    <row r="1824" ht="12.75">
      <c r="N1824" s="52"/>
    </row>
    <row r="1825" ht="12.75">
      <c r="N1825" s="52"/>
    </row>
    <row r="1826" ht="12.75">
      <c r="N1826" s="52"/>
    </row>
    <row r="1827" ht="12.75">
      <c r="N1827" s="52"/>
    </row>
    <row r="1828" ht="12.75">
      <c r="N1828" s="52"/>
    </row>
    <row r="1829" ht="12.75">
      <c r="N1829" s="52"/>
    </row>
    <row r="1830" ht="12.75">
      <c r="N1830" s="52"/>
    </row>
    <row r="1831" ht="12.75">
      <c r="N1831" s="52"/>
    </row>
    <row r="1832" ht="12.75">
      <c r="N1832" s="52"/>
    </row>
    <row r="1833" ht="12.75">
      <c r="N1833" s="52"/>
    </row>
    <row r="1834" ht="12.75">
      <c r="N1834" s="52"/>
    </row>
    <row r="1835" ht="12.75">
      <c r="N1835" s="52"/>
    </row>
    <row r="1836" ht="12.75">
      <c r="N1836" s="52"/>
    </row>
    <row r="1837" ht="12.75">
      <c r="N1837" s="52"/>
    </row>
    <row r="1838" ht="12.75">
      <c r="N1838" s="52"/>
    </row>
    <row r="1839" ht="12.75">
      <c r="N1839" s="52"/>
    </row>
    <row r="1840" ht="12.75">
      <c r="N1840" s="52"/>
    </row>
    <row r="1841" ht="12.75">
      <c r="N1841" s="52"/>
    </row>
    <row r="1842" ht="12.75">
      <c r="N1842" s="52"/>
    </row>
    <row r="1843" ht="12.75">
      <c r="N1843" s="52"/>
    </row>
    <row r="1844" ht="12.75">
      <c r="N1844" s="52"/>
    </row>
    <row r="1845" ht="12.75">
      <c r="N1845" s="52"/>
    </row>
    <row r="1846" ht="12.75">
      <c r="N1846" s="52"/>
    </row>
    <row r="1847" ht="12.75">
      <c r="N1847" s="52"/>
    </row>
    <row r="1848" ht="12.75">
      <c r="N1848" s="52"/>
    </row>
    <row r="1849" ht="12.75">
      <c r="N1849" s="52"/>
    </row>
    <row r="1850" ht="12.75">
      <c r="N1850" s="52"/>
    </row>
    <row r="1851" ht="12.75">
      <c r="N1851" s="52"/>
    </row>
    <row r="1852" ht="12.75">
      <c r="N1852" s="52"/>
    </row>
    <row r="1853" ht="12.75">
      <c r="N1853" s="52"/>
    </row>
    <row r="1854" ht="12.75">
      <c r="N1854" s="52"/>
    </row>
    <row r="1855" ht="12.75">
      <c r="N1855" s="52"/>
    </row>
    <row r="1856" ht="12.75">
      <c r="N1856" s="52"/>
    </row>
    <row r="1857" ht="12.75">
      <c r="N1857" s="52"/>
    </row>
    <row r="1858" ht="12.75">
      <c r="N1858" s="52"/>
    </row>
    <row r="1859" ht="12.75">
      <c r="N1859" s="52"/>
    </row>
    <row r="1860" ht="12.75">
      <c r="N1860" s="52"/>
    </row>
    <row r="1861" ht="12.75">
      <c r="N1861" s="52"/>
    </row>
    <row r="1862" ht="12.75">
      <c r="N1862" s="52"/>
    </row>
    <row r="1863" ht="12.75">
      <c r="N1863" s="52"/>
    </row>
    <row r="1864" ht="12.75">
      <c r="N1864" s="52"/>
    </row>
    <row r="1865" ht="12.75">
      <c r="N1865" s="52"/>
    </row>
    <row r="1866" ht="12.75">
      <c r="N1866" s="52"/>
    </row>
    <row r="1867" ht="12.75">
      <c r="N1867" s="52"/>
    </row>
    <row r="1868" ht="12.75">
      <c r="N1868" s="52"/>
    </row>
    <row r="1869" ht="12.75">
      <c r="N1869" s="52"/>
    </row>
    <row r="1870" ht="12.75">
      <c r="N1870" s="52"/>
    </row>
    <row r="1871" ht="12.75">
      <c r="N1871" s="52"/>
    </row>
    <row r="1872" ht="12.75">
      <c r="N1872" s="52"/>
    </row>
    <row r="1873" ht="12.75">
      <c r="N1873" s="52"/>
    </row>
    <row r="1874" ht="12.75">
      <c r="N1874" s="52"/>
    </row>
    <row r="1875" ht="12.75">
      <c r="N1875" s="52"/>
    </row>
    <row r="1876" ht="12.75">
      <c r="N1876" s="52"/>
    </row>
    <row r="1877" ht="12.75">
      <c r="N1877" s="52"/>
    </row>
    <row r="1878" ht="12.75">
      <c r="N1878" s="52"/>
    </row>
    <row r="1879" ht="12.75">
      <c r="N1879" s="52"/>
    </row>
    <row r="1880" ht="12.75">
      <c r="N1880" s="52"/>
    </row>
    <row r="1881" ht="12.75">
      <c r="N1881" s="52"/>
    </row>
    <row r="1882" ht="12.75">
      <c r="N1882" s="52"/>
    </row>
    <row r="1883" ht="12.75">
      <c r="N1883" s="52"/>
    </row>
    <row r="1884" ht="12.75">
      <c r="N1884" s="52"/>
    </row>
    <row r="1885" ht="12.75">
      <c r="N1885" s="52"/>
    </row>
    <row r="1886" ht="12.75">
      <c r="N1886" s="52"/>
    </row>
    <row r="1887" ht="12.75">
      <c r="N1887" s="52"/>
    </row>
    <row r="1888" ht="12.75">
      <c r="N1888" s="52"/>
    </row>
    <row r="1889" ht="12.75">
      <c r="N1889" s="52"/>
    </row>
    <row r="1890" ht="12.75">
      <c r="N1890" s="52"/>
    </row>
    <row r="1891" ht="12.75">
      <c r="N1891" s="52"/>
    </row>
    <row r="1892" ht="12.75">
      <c r="N1892" s="52"/>
    </row>
    <row r="1893" ht="12.75">
      <c r="N1893" s="52"/>
    </row>
    <row r="1894" ht="12.75">
      <c r="N1894" s="52"/>
    </row>
    <row r="1895" ht="12.75">
      <c r="N1895" s="52"/>
    </row>
    <row r="1896" ht="12.75">
      <c r="N1896" s="52"/>
    </row>
    <row r="1897" ht="12.75">
      <c r="N1897" s="52"/>
    </row>
    <row r="1898" ht="12.75">
      <c r="N1898" s="52"/>
    </row>
    <row r="1899" ht="12.75">
      <c r="N1899" s="52"/>
    </row>
    <row r="1900" ht="12.75">
      <c r="N1900" s="52"/>
    </row>
    <row r="1901" ht="12.75">
      <c r="N1901" s="52"/>
    </row>
    <row r="1902" ht="12.75">
      <c r="N1902" s="52"/>
    </row>
    <row r="1903" ht="12.75">
      <c r="N1903" s="52"/>
    </row>
    <row r="1904" ht="12.75">
      <c r="N1904" s="52"/>
    </row>
    <row r="1905" ht="12.75">
      <c r="N1905" s="52"/>
    </row>
    <row r="1906" ht="12.75">
      <c r="N1906" s="52"/>
    </row>
    <row r="1907" ht="12.75">
      <c r="N1907" s="52"/>
    </row>
    <row r="1908" ht="12.75">
      <c r="N1908" s="52"/>
    </row>
    <row r="1909" ht="12.75">
      <c r="N1909" s="52"/>
    </row>
    <row r="1910" ht="12.75">
      <c r="N1910" s="52"/>
    </row>
    <row r="1911" ht="12.75">
      <c r="N1911" s="52"/>
    </row>
    <row r="1912" ht="12.75">
      <c r="N1912" s="52"/>
    </row>
    <row r="1913" ht="12.75">
      <c r="N1913" s="52"/>
    </row>
    <row r="1914" ht="12.75">
      <c r="N1914" s="52"/>
    </row>
    <row r="1915" ht="12.75">
      <c r="N1915" s="52"/>
    </row>
    <row r="1916" ht="12.75">
      <c r="N1916" s="52"/>
    </row>
    <row r="1917" ht="12.75">
      <c r="N1917" s="52"/>
    </row>
    <row r="1918" ht="12.75">
      <c r="N1918" s="52"/>
    </row>
    <row r="1919" ht="12.75">
      <c r="N1919" s="52"/>
    </row>
    <row r="1920" ht="12.75">
      <c r="N1920" s="52"/>
    </row>
    <row r="1921" ht="12.75">
      <c r="N1921" s="52"/>
    </row>
    <row r="1922" ht="12.75">
      <c r="N1922" s="52"/>
    </row>
    <row r="1923" ht="12.75">
      <c r="N1923" s="52"/>
    </row>
    <row r="1924" ht="12.75">
      <c r="N1924" s="52"/>
    </row>
    <row r="1925" ht="12.75">
      <c r="N1925" s="52"/>
    </row>
    <row r="1926" ht="12.75">
      <c r="N1926" s="52"/>
    </row>
    <row r="1927" ht="12.75">
      <c r="N1927" s="52"/>
    </row>
    <row r="1928" ht="12.75">
      <c r="N1928" s="52"/>
    </row>
    <row r="1929" ht="12.75">
      <c r="N1929" s="52"/>
    </row>
    <row r="1930" ht="12.75">
      <c r="N1930" s="52"/>
    </row>
    <row r="1931" ht="12.75">
      <c r="N1931" s="52"/>
    </row>
    <row r="1932" ht="12.75">
      <c r="N1932" s="52"/>
    </row>
    <row r="1933" ht="12.75">
      <c r="N1933" s="52"/>
    </row>
    <row r="1934" ht="12.75">
      <c r="N1934" s="52"/>
    </row>
    <row r="1935" ht="12.75">
      <c r="N1935" s="52"/>
    </row>
    <row r="1936" ht="12.75">
      <c r="N1936" s="52"/>
    </row>
    <row r="1937" ht="12.75">
      <c r="N1937" s="52"/>
    </row>
    <row r="1938" ht="12.75">
      <c r="N1938" s="52"/>
    </row>
    <row r="1939" ht="12.75">
      <c r="N1939" s="52"/>
    </row>
    <row r="1940" ht="12.75">
      <c r="N1940" s="52"/>
    </row>
    <row r="1941" ht="12.75">
      <c r="N1941" s="52"/>
    </row>
    <row r="1942" ht="12.75">
      <c r="N1942" s="52"/>
    </row>
    <row r="1943" ht="12.75">
      <c r="N1943" s="52"/>
    </row>
    <row r="1944" ht="12.75">
      <c r="N1944" s="52"/>
    </row>
    <row r="1945" ht="12.75">
      <c r="N1945" s="52"/>
    </row>
    <row r="1946" ht="12.75">
      <c r="N1946" s="52"/>
    </row>
    <row r="1947" ht="12.75">
      <c r="N1947" s="52"/>
    </row>
    <row r="1948" ht="12.75">
      <c r="N1948" s="52"/>
    </row>
    <row r="1949" ht="12.75">
      <c r="N1949" s="52"/>
    </row>
    <row r="1950" ht="12.75">
      <c r="N1950" s="52"/>
    </row>
    <row r="1951" ht="12.75">
      <c r="N1951" s="52"/>
    </row>
    <row r="1952" ht="12.75">
      <c r="N1952" s="52"/>
    </row>
    <row r="1953" ht="12.75">
      <c r="N1953" s="52"/>
    </row>
    <row r="1954" ht="12.75">
      <c r="N1954" s="52"/>
    </row>
    <row r="1955" ht="12.75">
      <c r="N1955" s="52"/>
    </row>
    <row r="1956" ht="12.75">
      <c r="N1956" s="52"/>
    </row>
    <row r="1957" ht="12.75">
      <c r="N1957" s="52"/>
    </row>
    <row r="1958" ht="12.75">
      <c r="N1958" s="52"/>
    </row>
    <row r="1959" ht="12.75">
      <c r="N1959" s="52"/>
    </row>
    <row r="1960" ht="12.75">
      <c r="N1960" s="52"/>
    </row>
    <row r="1961" ht="12.75">
      <c r="N1961" s="52"/>
    </row>
    <row r="1962" ht="12.75">
      <c r="N1962" s="52"/>
    </row>
    <row r="1963" ht="12.75">
      <c r="N1963" s="52"/>
    </row>
    <row r="1964" ht="12.75">
      <c r="N1964" s="52"/>
    </row>
    <row r="1965" ht="12.75">
      <c r="N1965" s="52"/>
    </row>
    <row r="1966" ht="12.75">
      <c r="N1966" s="52"/>
    </row>
    <row r="1967" ht="12.75">
      <c r="N1967" s="52"/>
    </row>
    <row r="1968" ht="12.75">
      <c r="N1968" s="52"/>
    </row>
    <row r="1969" ht="12.75">
      <c r="N1969" s="52"/>
    </row>
    <row r="1970" ht="12.75">
      <c r="N1970" s="52"/>
    </row>
    <row r="1971" ht="12.75">
      <c r="N1971" s="52"/>
    </row>
    <row r="1972" ht="12.75">
      <c r="N1972" s="52"/>
    </row>
    <row r="1973" ht="12.75">
      <c r="N1973" s="52"/>
    </row>
    <row r="1974" ht="12.75">
      <c r="N1974" s="52"/>
    </row>
    <row r="1975" ht="12.75">
      <c r="N1975" s="52"/>
    </row>
    <row r="1976" ht="12.75">
      <c r="N1976" s="52"/>
    </row>
    <row r="1977" ht="12.75">
      <c r="N1977" s="52"/>
    </row>
    <row r="1978" ht="12.75">
      <c r="N1978" s="52"/>
    </row>
    <row r="1979" ht="12.75">
      <c r="N1979" s="52"/>
    </row>
    <row r="1980" ht="12.75">
      <c r="N1980" s="52"/>
    </row>
    <row r="1981" ht="12.75">
      <c r="N1981" s="52"/>
    </row>
    <row r="1982" ht="12.75">
      <c r="N1982" s="52"/>
    </row>
    <row r="1983" ht="12.75">
      <c r="N1983" s="52"/>
    </row>
    <row r="1984" ht="12.75">
      <c r="N1984" s="52"/>
    </row>
    <row r="1985" ht="12.75">
      <c r="N1985" s="52"/>
    </row>
    <row r="1986" ht="12.75">
      <c r="N1986" s="52"/>
    </row>
    <row r="1987" ht="12.75">
      <c r="N1987" s="52"/>
    </row>
    <row r="1988" ht="12.75">
      <c r="N1988" s="52"/>
    </row>
    <row r="1989" ht="12.75">
      <c r="N1989" s="52"/>
    </row>
    <row r="1990" ht="12.75">
      <c r="N1990" s="52"/>
    </row>
    <row r="1991" ht="12.75">
      <c r="N1991" s="52"/>
    </row>
    <row r="1992" ht="12.75">
      <c r="N1992" s="52"/>
    </row>
    <row r="1993" ht="12.75">
      <c r="N1993" s="52"/>
    </row>
    <row r="1994" ht="12.75">
      <c r="N1994" s="52"/>
    </row>
    <row r="1995" ht="12.75">
      <c r="N1995" s="52"/>
    </row>
    <row r="1996" ht="12.75">
      <c r="N1996" s="52"/>
    </row>
    <row r="1997" ht="12.75">
      <c r="N1997" s="52"/>
    </row>
    <row r="1998" ht="12.75">
      <c r="N1998" s="52"/>
    </row>
    <row r="1999" ht="12.75">
      <c r="N1999" s="52"/>
    </row>
    <row r="2000" ht="12.75">
      <c r="N2000" s="52"/>
    </row>
    <row r="2001" ht="12.75">
      <c r="N2001" s="52"/>
    </row>
    <row r="2002" ht="12.75">
      <c r="N2002" s="52"/>
    </row>
    <row r="2003" ht="12.75">
      <c r="N2003" s="52"/>
    </row>
  </sheetData>
  <mergeCells count="18">
    <mergeCell ref="J5:K9"/>
    <mergeCell ref="D7:D8"/>
    <mergeCell ref="E7:E8"/>
    <mergeCell ref="F7:F8"/>
    <mergeCell ref="C5:D6"/>
    <mergeCell ref="E5:F6"/>
    <mergeCell ref="G5:G9"/>
    <mergeCell ref="C9:F9"/>
    <mergeCell ref="L9:N9"/>
    <mergeCell ref="A1:N1"/>
    <mergeCell ref="A2:N2"/>
    <mergeCell ref="A4:B9"/>
    <mergeCell ref="C4:K4"/>
    <mergeCell ref="L4:N4"/>
    <mergeCell ref="L5:L8"/>
    <mergeCell ref="M5:N8"/>
    <mergeCell ref="C7:C8"/>
    <mergeCell ref="H5:I9"/>
  </mergeCells>
  <hyperlinks>
    <hyperlink ref="O1" location="Inhaltsverzeichnis!A1" tooltip="Vorbemerkungen" display="Inhaltsverzeichnis"/>
  </hyperlinks>
  <printOptions/>
  <pageMargins left="0.5118110236220472" right="0.5118110236220472" top="0.5905511811023623" bottom="0.7874015748031497" header="0.2755905511811024" footer="0.5118110236220472"/>
  <pageSetup horizontalDpi="600" verticalDpi="600" orientation="portrait" paperSize="9" r:id="rId1"/>
  <headerFooter alignWithMargins="0">
    <oddFooter>&amp;C&amp;8- &amp;P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Z327"/>
  <sheetViews>
    <sheetView workbookViewId="0" topLeftCell="D1">
      <selection activeCell="Z1" sqref="Z1"/>
    </sheetView>
  </sheetViews>
  <sheetFormatPr defaultColWidth="11.421875" defaultRowHeight="12.75"/>
  <cols>
    <col min="1" max="1" width="3.140625" style="188" customWidth="1"/>
    <col min="2" max="3" width="0.9921875" style="181" customWidth="1"/>
    <col min="4" max="4" width="46.8515625" style="169" customWidth="1"/>
    <col min="5" max="5" width="1.421875" style="106" customWidth="1"/>
    <col min="6" max="7" width="7.140625" style="106" customWidth="1"/>
    <col min="8" max="23" width="7.57421875" style="106" customWidth="1"/>
    <col min="24" max="24" width="0.9921875" style="181" customWidth="1"/>
    <col min="25" max="25" width="3.7109375" style="181" customWidth="1"/>
    <col min="26" max="16384" width="11.421875" style="181" customWidth="1"/>
  </cols>
  <sheetData>
    <row r="1" spans="4:26" ht="12.75">
      <c r="D1" s="316" t="s">
        <v>396</v>
      </c>
      <c r="E1" s="316"/>
      <c r="F1" s="316"/>
      <c r="G1" s="316"/>
      <c r="H1" s="316"/>
      <c r="I1" s="316"/>
      <c r="J1" s="316"/>
      <c r="K1" s="316"/>
      <c r="L1" s="317" t="s">
        <v>472</v>
      </c>
      <c r="M1" s="317"/>
      <c r="N1" s="317"/>
      <c r="O1" s="317"/>
      <c r="P1" s="317"/>
      <c r="Q1" s="317"/>
      <c r="R1" s="317"/>
      <c r="S1" s="317"/>
      <c r="T1" s="317"/>
      <c r="U1" s="317"/>
      <c r="V1" s="317"/>
      <c r="W1" s="317"/>
      <c r="Z1" s="189" t="s">
        <v>34</v>
      </c>
    </row>
    <row r="2" spans="12:23" ht="8.25" customHeight="1">
      <c r="L2" s="317"/>
      <c r="M2" s="317"/>
      <c r="N2" s="317"/>
      <c r="O2" s="317"/>
      <c r="P2" s="317"/>
      <c r="Q2" s="317"/>
      <c r="R2" s="317"/>
      <c r="S2" s="317"/>
      <c r="T2" s="317"/>
      <c r="U2" s="317"/>
      <c r="V2" s="317"/>
      <c r="W2" s="317"/>
    </row>
    <row r="3" spans="1:25" ht="14.25" customHeight="1">
      <c r="A3" s="320" t="s">
        <v>211</v>
      </c>
      <c r="B3" s="321"/>
      <c r="C3" s="326"/>
      <c r="D3" s="329" t="s">
        <v>100</v>
      </c>
      <c r="E3" s="330"/>
      <c r="F3" s="318" t="s">
        <v>101</v>
      </c>
      <c r="G3" s="318"/>
      <c r="H3" s="318"/>
      <c r="I3" s="318"/>
      <c r="J3" s="318"/>
      <c r="K3" s="319"/>
      <c r="L3" s="335" t="s">
        <v>26</v>
      </c>
      <c r="M3" s="318"/>
      <c r="N3" s="318"/>
      <c r="O3" s="318"/>
      <c r="P3" s="318"/>
      <c r="Q3" s="319"/>
      <c r="R3" s="318" t="s">
        <v>69</v>
      </c>
      <c r="S3" s="318"/>
      <c r="T3" s="318"/>
      <c r="U3" s="318"/>
      <c r="V3" s="318"/>
      <c r="W3" s="319"/>
      <c r="X3" s="142"/>
      <c r="Y3" s="326" t="s">
        <v>211</v>
      </c>
    </row>
    <row r="4" spans="1:25" ht="12.75">
      <c r="A4" s="322"/>
      <c r="B4" s="323"/>
      <c r="C4" s="327"/>
      <c r="D4" s="331"/>
      <c r="E4" s="332"/>
      <c r="F4" s="318" t="s">
        <v>25</v>
      </c>
      <c r="G4" s="318"/>
      <c r="H4" s="318" t="s">
        <v>70</v>
      </c>
      <c r="I4" s="318"/>
      <c r="J4" s="318"/>
      <c r="K4" s="319"/>
      <c r="L4" s="335" t="s">
        <v>102</v>
      </c>
      <c r="M4" s="318"/>
      <c r="N4" s="318" t="s">
        <v>70</v>
      </c>
      <c r="O4" s="318"/>
      <c r="P4" s="318"/>
      <c r="Q4" s="319"/>
      <c r="R4" s="318" t="s">
        <v>102</v>
      </c>
      <c r="S4" s="318"/>
      <c r="T4" s="318" t="s">
        <v>70</v>
      </c>
      <c r="U4" s="318"/>
      <c r="V4" s="318"/>
      <c r="W4" s="319"/>
      <c r="X4" s="142"/>
      <c r="Y4" s="327"/>
    </row>
    <row r="5" spans="1:25" ht="12.75">
      <c r="A5" s="322"/>
      <c r="B5" s="323"/>
      <c r="C5" s="327"/>
      <c r="D5" s="331"/>
      <c r="E5" s="332"/>
      <c r="F5" s="318"/>
      <c r="G5" s="318"/>
      <c r="H5" s="318" t="s">
        <v>90</v>
      </c>
      <c r="I5" s="318"/>
      <c r="J5" s="318" t="s">
        <v>88</v>
      </c>
      <c r="K5" s="319"/>
      <c r="L5" s="335"/>
      <c r="M5" s="318"/>
      <c r="N5" s="318" t="s">
        <v>90</v>
      </c>
      <c r="O5" s="318"/>
      <c r="P5" s="318" t="s">
        <v>88</v>
      </c>
      <c r="Q5" s="319"/>
      <c r="R5" s="318"/>
      <c r="S5" s="318"/>
      <c r="T5" s="318" t="s">
        <v>90</v>
      </c>
      <c r="U5" s="318"/>
      <c r="V5" s="318" t="s">
        <v>88</v>
      </c>
      <c r="W5" s="319"/>
      <c r="X5" s="142"/>
      <c r="Y5" s="327"/>
    </row>
    <row r="6" spans="1:25" ht="12.75">
      <c r="A6" s="324"/>
      <c r="B6" s="325"/>
      <c r="C6" s="328"/>
      <c r="D6" s="333"/>
      <c r="E6" s="334"/>
      <c r="F6" s="103" t="s">
        <v>30</v>
      </c>
      <c r="G6" s="103" t="s">
        <v>29</v>
      </c>
      <c r="H6" s="103" t="s">
        <v>30</v>
      </c>
      <c r="I6" s="103" t="s">
        <v>29</v>
      </c>
      <c r="J6" s="103" t="s">
        <v>30</v>
      </c>
      <c r="K6" s="104" t="s">
        <v>29</v>
      </c>
      <c r="L6" s="105" t="s">
        <v>30</v>
      </c>
      <c r="M6" s="103" t="s">
        <v>29</v>
      </c>
      <c r="N6" s="103" t="s">
        <v>30</v>
      </c>
      <c r="O6" s="103" t="s">
        <v>29</v>
      </c>
      <c r="P6" s="103" t="s">
        <v>30</v>
      </c>
      <c r="Q6" s="104" t="s">
        <v>29</v>
      </c>
      <c r="R6" s="103" t="s">
        <v>30</v>
      </c>
      <c r="S6" s="103" t="s">
        <v>29</v>
      </c>
      <c r="T6" s="103" t="s">
        <v>30</v>
      </c>
      <c r="U6" s="103" t="s">
        <v>29</v>
      </c>
      <c r="V6" s="103" t="s">
        <v>30</v>
      </c>
      <c r="W6" s="104" t="s">
        <v>29</v>
      </c>
      <c r="X6" s="142"/>
      <c r="Y6" s="328"/>
    </row>
    <row r="7" ht="0.75" customHeight="1"/>
    <row r="8" spans="1:25" ht="22.35" customHeight="1">
      <c r="A8" s="336" t="s">
        <v>344</v>
      </c>
      <c r="B8" s="336"/>
      <c r="C8" s="336"/>
      <c r="D8" s="336"/>
      <c r="E8" s="336"/>
      <c r="F8" s="336"/>
      <c r="G8" s="336"/>
      <c r="H8" s="336"/>
      <c r="I8" s="336"/>
      <c r="J8" s="336"/>
      <c r="K8" s="336"/>
      <c r="L8" s="336" t="s">
        <v>344</v>
      </c>
      <c r="M8" s="336"/>
      <c r="N8" s="336"/>
      <c r="O8" s="336"/>
      <c r="P8" s="336"/>
      <c r="Q8" s="336"/>
      <c r="R8" s="336"/>
      <c r="S8" s="336"/>
      <c r="T8" s="336"/>
      <c r="U8" s="336"/>
      <c r="V8" s="336"/>
      <c r="W8" s="336"/>
      <c r="X8" s="336"/>
      <c r="Y8" s="336"/>
    </row>
    <row r="9" spans="1:25" ht="14.45" customHeight="1">
      <c r="A9" s="170">
        <v>1</v>
      </c>
      <c r="B9" s="160"/>
      <c r="C9" s="175"/>
      <c r="D9" s="179" t="s">
        <v>18</v>
      </c>
      <c r="E9" s="153"/>
      <c r="F9" s="154">
        <v>18740</v>
      </c>
      <c r="G9" s="155">
        <v>10717</v>
      </c>
      <c r="H9" s="155">
        <v>293</v>
      </c>
      <c r="I9" s="155">
        <v>176</v>
      </c>
      <c r="J9" s="155">
        <v>1173</v>
      </c>
      <c r="K9" s="155">
        <v>648</v>
      </c>
      <c r="L9" s="155">
        <v>17132</v>
      </c>
      <c r="M9" s="155">
        <v>9689</v>
      </c>
      <c r="N9" s="155">
        <v>169</v>
      </c>
      <c r="O9" s="155">
        <v>97</v>
      </c>
      <c r="P9" s="155">
        <v>1002</v>
      </c>
      <c r="Q9" s="155">
        <v>542</v>
      </c>
      <c r="R9" s="155">
        <v>1608</v>
      </c>
      <c r="S9" s="155">
        <v>1028</v>
      </c>
      <c r="T9" s="155">
        <v>124</v>
      </c>
      <c r="U9" s="155">
        <v>79</v>
      </c>
      <c r="V9" s="155">
        <v>171</v>
      </c>
      <c r="W9" s="155">
        <v>106</v>
      </c>
      <c r="Y9" s="108">
        <v>1</v>
      </c>
    </row>
    <row r="10" spans="1:25" ht="12.75" customHeight="1">
      <c r="A10" s="171">
        <v>2</v>
      </c>
      <c r="B10" s="160"/>
      <c r="C10" s="175"/>
      <c r="D10" s="159" t="s">
        <v>283</v>
      </c>
      <c r="E10" s="156"/>
      <c r="F10" s="157">
        <v>4857</v>
      </c>
      <c r="G10" s="158">
        <v>3520</v>
      </c>
      <c r="H10" s="158">
        <v>104</v>
      </c>
      <c r="I10" s="158">
        <v>73</v>
      </c>
      <c r="J10" s="158">
        <v>361</v>
      </c>
      <c r="K10" s="158">
        <v>249</v>
      </c>
      <c r="L10" s="158">
        <v>4432</v>
      </c>
      <c r="M10" s="158">
        <v>3199</v>
      </c>
      <c r="N10" s="158">
        <v>71</v>
      </c>
      <c r="O10" s="158">
        <v>49</v>
      </c>
      <c r="P10" s="158">
        <v>316</v>
      </c>
      <c r="Q10" s="158">
        <v>215</v>
      </c>
      <c r="R10" s="158">
        <v>425</v>
      </c>
      <c r="S10" s="158">
        <v>321</v>
      </c>
      <c r="T10" s="158">
        <v>33</v>
      </c>
      <c r="U10" s="158">
        <v>24</v>
      </c>
      <c r="V10" s="158">
        <v>45</v>
      </c>
      <c r="W10" s="158">
        <v>34</v>
      </c>
      <c r="Y10" s="110">
        <v>2</v>
      </c>
    </row>
    <row r="11" spans="1:25" s="111" customFormat="1" ht="12.75" customHeight="1">
      <c r="A11" s="171">
        <v>3</v>
      </c>
      <c r="B11" s="160"/>
      <c r="C11" s="175"/>
      <c r="D11" s="159" t="s">
        <v>284</v>
      </c>
      <c r="E11" s="156"/>
      <c r="F11" s="157">
        <v>152</v>
      </c>
      <c r="G11" s="158">
        <v>88</v>
      </c>
      <c r="H11" s="158" t="s">
        <v>212</v>
      </c>
      <c r="I11" s="158" t="s">
        <v>212</v>
      </c>
      <c r="J11" s="158">
        <v>3</v>
      </c>
      <c r="K11" s="158">
        <v>1</v>
      </c>
      <c r="L11" s="158">
        <v>151</v>
      </c>
      <c r="M11" s="158">
        <v>88</v>
      </c>
      <c r="N11" s="158" t="s">
        <v>212</v>
      </c>
      <c r="O11" s="158" t="s">
        <v>212</v>
      </c>
      <c r="P11" s="158">
        <v>3</v>
      </c>
      <c r="Q11" s="158">
        <v>1</v>
      </c>
      <c r="R11" s="158">
        <v>1</v>
      </c>
      <c r="S11" s="158" t="s">
        <v>212</v>
      </c>
      <c r="T11" s="158" t="s">
        <v>212</v>
      </c>
      <c r="U11" s="158" t="s">
        <v>212</v>
      </c>
      <c r="V11" s="158" t="s">
        <v>212</v>
      </c>
      <c r="W11" s="158" t="s">
        <v>212</v>
      </c>
      <c r="Y11" s="110">
        <v>3</v>
      </c>
    </row>
    <row r="12" spans="1:25" ht="12.75" customHeight="1">
      <c r="A12" s="171">
        <v>4</v>
      </c>
      <c r="B12" s="160"/>
      <c r="C12" s="175"/>
      <c r="D12" s="159" t="s">
        <v>285</v>
      </c>
      <c r="E12" s="156"/>
      <c r="F12" s="157">
        <v>8280</v>
      </c>
      <c r="G12" s="158">
        <v>4654</v>
      </c>
      <c r="H12" s="158">
        <v>67</v>
      </c>
      <c r="I12" s="158">
        <v>41</v>
      </c>
      <c r="J12" s="158">
        <v>213</v>
      </c>
      <c r="K12" s="158">
        <v>100</v>
      </c>
      <c r="L12" s="158">
        <v>7619</v>
      </c>
      <c r="M12" s="158">
        <v>4207</v>
      </c>
      <c r="N12" s="158">
        <v>7</v>
      </c>
      <c r="O12" s="158">
        <v>4</v>
      </c>
      <c r="P12" s="158">
        <v>142</v>
      </c>
      <c r="Q12" s="158">
        <v>56</v>
      </c>
      <c r="R12" s="158">
        <v>661</v>
      </c>
      <c r="S12" s="158">
        <v>447</v>
      </c>
      <c r="T12" s="158">
        <v>60</v>
      </c>
      <c r="U12" s="158">
        <v>37</v>
      </c>
      <c r="V12" s="158">
        <v>71</v>
      </c>
      <c r="W12" s="158">
        <v>44</v>
      </c>
      <c r="Y12" s="110">
        <v>4</v>
      </c>
    </row>
    <row r="13" spans="1:25" ht="12.75" customHeight="1">
      <c r="A13" s="171">
        <v>5</v>
      </c>
      <c r="B13" s="160"/>
      <c r="C13" s="175"/>
      <c r="D13" s="159" t="s">
        <v>286</v>
      </c>
      <c r="E13" s="156"/>
      <c r="F13" s="157">
        <v>2542</v>
      </c>
      <c r="G13" s="158">
        <v>1222</v>
      </c>
      <c r="H13" s="158">
        <v>66</v>
      </c>
      <c r="I13" s="158">
        <v>33</v>
      </c>
      <c r="J13" s="158">
        <v>311</v>
      </c>
      <c r="K13" s="158">
        <v>152</v>
      </c>
      <c r="L13" s="158">
        <v>2377</v>
      </c>
      <c r="M13" s="158">
        <v>1136</v>
      </c>
      <c r="N13" s="158">
        <v>47</v>
      </c>
      <c r="O13" s="158">
        <v>23</v>
      </c>
      <c r="P13" s="158">
        <v>277</v>
      </c>
      <c r="Q13" s="158">
        <v>135</v>
      </c>
      <c r="R13" s="158">
        <v>165</v>
      </c>
      <c r="S13" s="158">
        <v>86</v>
      </c>
      <c r="T13" s="158">
        <v>19</v>
      </c>
      <c r="U13" s="158">
        <v>10</v>
      </c>
      <c r="V13" s="158">
        <v>34</v>
      </c>
      <c r="W13" s="158">
        <v>17</v>
      </c>
      <c r="Y13" s="110">
        <v>5</v>
      </c>
    </row>
    <row r="14" spans="1:25" ht="12.75" customHeight="1">
      <c r="A14" s="171">
        <v>6</v>
      </c>
      <c r="B14" s="160"/>
      <c r="C14" s="175"/>
      <c r="D14" s="159" t="s">
        <v>289</v>
      </c>
      <c r="E14" s="156"/>
      <c r="F14" s="157">
        <v>261</v>
      </c>
      <c r="G14" s="158">
        <v>163</v>
      </c>
      <c r="H14" s="158" t="s">
        <v>212</v>
      </c>
      <c r="I14" s="158" t="s">
        <v>212</v>
      </c>
      <c r="J14" s="158" t="s">
        <v>212</v>
      </c>
      <c r="K14" s="158" t="s">
        <v>212</v>
      </c>
      <c r="L14" s="158">
        <v>248</v>
      </c>
      <c r="M14" s="158">
        <v>153</v>
      </c>
      <c r="N14" s="158" t="s">
        <v>212</v>
      </c>
      <c r="O14" s="158" t="s">
        <v>212</v>
      </c>
      <c r="P14" s="158" t="s">
        <v>212</v>
      </c>
      <c r="Q14" s="158" t="s">
        <v>212</v>
      </c>
      <c r="R14" s="158">
        <v>13</v>
      </c>
      <c r="S14" s="158">
        <v>10</v>
      </c>
      <c r="T14" s="158" t="s">
        <v>212</v>
      </c>
      <c r="U14" s="158" t="s">
        <v>212</v>
      </c>
      <c r="V14" s="158" t="s">
        <v>212</v>
      </c>
      <c r="W14" s="158" t="s">
        <v>212</v>
      </c>
      <c r="Y14" s="110">
        <v>6</v>
      </c>
    </row>
    <row r="15" spans="1:25" ht="12.75" customHeight="1">
      <c r="A15" s="171">
        <v>7</v>
      </c>
      <c r="B15" s="160"/>
      <c r="C15" s="175"/>
      <c r="D15" s="159" t="s">
        <v>287</v>
      </c>
      <c r="E15" s="156"/>
      <c r="F15" s="157">
        <v>1712</v>
      </c>
      <c r="G15" s="158">
        <v>409</v>
      </c>
      <c r="H15" s="158">
        <v>26</v>
      </c>
      <c r="I15" s="158">
        <v>10</v>
      </c>
      <c r="J15" s="158">
        <v>163</v>
      </c>
      <c r="K15" s="158">
        <v>60</v>
      </c>
      <c r="L15" s="158">
        <v>1497</v>
      </c>
      <c r="M15" s="158">
        <v>328</v>
      </c>
      <c r="N15" s="158">
        <v>15</v>
      </c>
      <c r="O15" s="158">
        <v>3</v>
      </c>
      <c r="P15" s="158">
        <v>144</v>
      </c>
      <c r="Q15" s="158">
        <v>51</v>
      </c>
      <c r="R15" s="158">
        <v>215</v>
      </c>
      <c r="S15" s="158">
        <v>81</v>
      </c>
      <c r="T15" s="158">
        <v>11</v>
      </c>
      <c r="U15" s="158">
        <v>7</v>
      </c>
      <c r="V15" s="158">
        <v>19</v>
      </c>
      <c r="W15" s="158">
        <v>9</v>
      </c>
      <c r="Y15" s="110">
        <v>7</v>
      </c>
    </row>
    <row r="16" spans="1:25" ht="12.75" customHeight="1">
      <c r="A16" s="171">
        <v>8</v>
      </c>
      <c r="B16" s="160"/>
      <c r="C16" s="175"/>
      <c r="D16" s="159" t="s">
        <v>288</v>
      </c>
      <c r="E16" s="156"/>
      <c r="F16" s="157">
        <v>936</v>
      </c>
      <c r="G16" s="158">
        <v>661</v>
      </c>
      <c r="H16" s="158">
        <v>30</v>
      </c>
      <c r="I16" s="158">
        <v>19</v>
      </c>
      <c r="J16" s="158">
        <v>122</v>
      </c>
      <c r="K16" s="158">
        <v>86</v>
      </c>
      <c r="L16" s="158">
        <v>808</v>
      </c>
      <c r="M16" s="158">
        <v>578</v>
      </c>
      <c r="N16" s="158">
        <v>29</v>
      </c>
      <c r="O16" s="158">
        <v>18</v>
      </c>
      <c r="P16" s="158">
        <v>120</v>
      </c>
      <c r="Q16" s="158">
        <v>84</v>
      </c>
      <c r="R16" s="158">
        <v>128</v>
      </c>
      <c r="S16" s="158">
        <v>83</v>
      </c>
      <c r="T16" s="158">
        <v>1</v>
      </c>
      <c r="U16" s="158">
        <v>1</v>
      </c>
      <c r="V16" s="158">
        <v>2</v>
      </c>
      <c r="W16" s="158">
        <v>2</v>
      </c>
      <c r="Y16" s="110">
        <v>8</v>
      </c>
    </row>
    <row r="17" spans="1:25" ht="22.35" customHeight="1">
      <c r="A17" s="315" t="s">
        <v>345</v>
      </c>
      <c r="B17" s="315"/>
      <c r="C17" s="315"/>
      <c r="D17" s="315"/>
      <c r="E17" s="315"/>
      <c r="F17" s="315"/>
      <c r="G17" s="315"/>
      <c r="H17" s="315"/>
      <c r="I17" s="315"/>
      <c r="J17" s="315"/>
      <c r="K17" s="315"/>
      <c r="L17" s="315" t="s">
        <v>345</v>
      </c>
      <c r="M17" s="315"/>
      <c r="N17" s="315"/>
      <c r="O17" s="315"/>
      <c r="P17" s="315"/>
      <c r="Q17" s="315"/>
      <c r="R17" s="315"/>
      <c r="S17" s="315"/>
      <c r="T17" s="315"/>
      <c r="U17" s="315"/>
      <c r="V17" s="315"/>
      <c r="W17" s="315"/>
      <c r="X17" s="315"/>
      <c r="Y17" s="315"/>
    </row>
    <row r="18" spans="1:25" ht="14.45" customHeight="1">
      <c r="A18" s="170">
        <v>9</v>
      </c>
      <c r="B18" s="160"/>
      <c r="C18" s="175"/>
      <c r="D18" s="179" t="s">
        <v>18</v>
      </c>
      <c r="E18" s="153"/>
      <c r="F18" s="154">
        <v>11385</v>
      </c>
      <c r="G18" s="155">
        <v>6848</v>
      </c>
      <c r="H18" s="155">
        <v>376</v>
      </c>
      <c r="I18" s="155">
        <v>228</v>
      </c>
      <c r="J18" s="155">
        <v>1222</v>
      </c>
      <c r="K18" s="155">
        <v>718</v>
      </c>
      <c r="L18" s="155">
        <v>9618</v>
      </c>
      <c r="M18" s="155">
        <v>5844</v>
      </c>
      <c r="N18" s="155">
        <v>103</v>
      </c>
      <c r="O18" s="155">
        <v>61</v>
      </c>
      <c r="P18" s="155">
        <v>874</v>
      </c>
      <c r="Q18" s="155">
        <v>504</v>
      </c>
      <c r="R18" s="155">
        <v>1767</v>
      </c>
      <c r="S18" s="155">
        <v>1004</v>
      </c>
      <c r="T18" s="155">
        <v>273</v>
      </c>
      <c r="U18" s="155">
        <v>167</v>
      </c>
      <c r="V18" s="155">
        <v>348</v>
      </c>
      <c r="W18" s="155">
        <v>214</v>
      </c>
      <c r="Y18" s="108">
        <v>9</v>
      </c>
    </row>
    <row r="19" spans="1:25" ht="12.75" customHeight="1">
      <c r="A19" s="171">
        <v>10</v>
      </c>
      <c r="B19" s="160"/>
      <c r="C19" s="175"/>
      <c r="D19" s="159" t="s">
        <v>283</v>
      </c>
      <c r="E19" s="156"/>
      <c r="F19" s="157">
        <v>2905</v>
      </c>
      <c r="G19" s="158">
        <v>2055</v>
      </c>
      <c r="H19" s="158">
        <v>129</v>
      </c>
      <c r="I19" s="158">
        <v>91</v>
      </c>
      <c r="J19" s="158">
        <v>321</v>
      </c>
      <c r="K19" s="158">
        <v>207</v>
      </c>
      <c r="L19" s="158">
        <v>2419</v>
      </c>
      <c r="M19" s="158">
        <v>1706</v>
      </c>
      <c r="N19" s="158">
        <v>35</v>
      </c>
      <c r="O19" s="158">
        <v>21</v>
      </c>
      <c r="P19" s="158">
        <v>207</v>
      </c>
      <c r="Q19" s="158">
        <v>124</v>
      </c>
      <c r="R19" s="158">
        <v>486</v>
      </c>
      <c r="S19" s="158">
        <v>349</v>
      </c>
      <c r="T19" s="158">
        <v>94</v>
      </c>
      <c r="U19" s="158">
        <v>70</v>
      </c>
      <c r="V19" s="158">
        <v>114</v>
      </c>
      <c r="W19" s="158">
        <v>83</v>
      </c>
      <c r="Y19" s="110">
        <v>10</v>
      </c>
    </row>
    <row r="20" spans="1:25" ht="12.75" customHeight="1">
      <c r="A20" s="171">
        <v>11</v>
      </c>
      <c r="B20" s="160"/>
      <c r="C20" s="175"/>
      <c r="D20" s="159" t="s">
        <v>284</v>
      </c>
      <c r="E20" s="156"/>
      <c r="F20" s="157">
        <v>1</v>
      </c>
      <c r="G20" s="158">
        <v>1</v>
      </c>
      <c r="H20" s="158" t="s">
        <v>212</v>
      </c>
      <c r="I20" s="158" t="s">
        <v>212</v>
      </c>
      <c r="J20" s="158">
        <v>1</v>
      </c>
      <c r="K20" s="158">
        <v>1</v>
      </c>
      <c r="L20" s="158">
        <v>1</v>
      </c>
      <c r="M20" s="158">
        <v>1</v>
      </c>
      <c r="N20" s="158" t="s">
        <v>212</v>
      </c>
      <c r="O20" s="158" t="s">
        <v>212</v>
      </c>
      <c r="P20" s="158">
        <v>1</v>
      </c>
      <c r="Q20" s="158">
        <v>1</v>
      </c>
      <c r="R20" s="158" t="s">
        <v>212</v>
      </c>
      <c r="S20" s="158" t="s">
        <v>212</v>
      </c>
      <c r="T20" s="158" t="s">
        <v>212</v>
      </c>
      <c r="U20" s="158" t="s">
        <v>212</v>
      </c>
      <c r="V20" s="158" t="s">
        <v>212</v>
      </c>
      <c r="W20" s="158" t="s">
        <v>212</v>
      </c>
      <c r="Y20" s="110">
        <v>11</v>
      </c>
    </row>
    <row r="21" spans="1:25" ht="12.75" customHeight="1">
      <c r="A21" s="171">
        <v>12</v>
      </c>
      <c r="B21" s="160"/>
      <c r="C21" s="175"/>
      <c r="D21" s="159" t="s">
        <v>285</v>
      </c>
      <c r="E21" s="156"/>
      <c r="F21" s="157">
        <v>5674</v>
      </c>
      <c r="G21" s="158">
        <v>3719</v>
      </c>
      <c r="H21" s="158">
        <v>151</v>
      </c>
      <c r="I21" s="158">
        <v>111</v>
      </c>
      <c r="J21" s="158">
        <v>564</v>
      </c>
      <c r="K21" s="158">
        <v>375</v>
      </c>
      <c r="L21" s="158">
        <v>5059</v>
      </c>
      <c r="M21" s="158">
        <v>3307</v>
      </c>
      <c r="N21" s="158">
        <v>49</v>
      </c>
      <c r="O21" s="158">
        <v>35</v>
      </c>
      <c r="P21" s="158">
        <v>441</v>
      </c>
      <c r="Q21" s="158">
        <v>284</v>
      </c>
      <c r="R21" s="158">
        <v>615</v>
      </c>
      <c r="S21" s="158">
        <v>412</v>
      </c>
      <c r="T21" s="158">
        <v>102</v>
      </c>
      <c r="U21" s="158">
        <v>76</v>
      </c>
      <c r="V21" s="158">
        <v>123</v>
      </c>
      <c r="W21" s="158">
        <v>91</v>
      </c>
      <c r="Y21" s="110">
        <v>12</v>
      </c>
    </row>
    <row r="22" spans="1:25" ht="12.75" customHeight="1">
      <c r="A22" s="171">
        <v>13</v>
      </c>
      <c r="B22" s="160"/>
      <c r="C22" s="175"/>
      <c r="D22" s="159" t="s">
        <v>286</v>
      </c>
      <c r="E22" s="156"/>
      <c r="F22" s="157">
        <v>437</v>
      </c>
      <c r="G22" s="158">
        <v>270</v>
      </c>
      <c r="H22" s="158">
        <v>5</v>
      </c>
      <c r="I22" s="158">
        <v>4</v>
      </c>
      <c r="J22" s="158">
        <v>37</v>
      </c>
      <c r="K22" s="158">
        <v>25</v>
      </c>
      <c r="L22" s="158">
        <v>414</v>
      </c>
      <c r="M22" s="158">
        <v>254</v>
      </c>
      <c r="N22" s="158">
        <v>1</v>
      </c>
      <c r="O22" s="158">
        <v>1</v>
      </c>
      <c r="P22" s="158">
        <v>28</v>
      </c>
      <c r="Q22" s="158">
        <v>20</v>
      </c>
      <c r="R22" s="158">
        <v>23</v>
      </c>
      <c r="S22" s="158">
        <v>16</v>
      </c>
      <c r="T22" s="158">
        <v>4</v>
      </c>
      <c r="U22" s="158">
        <v>3</v>
      </c>
      <c r="V22" s="158">
        <v>9</v>
      </c>
      <c r="W22" s="158">
        <v>5</v>
      </c>
      <c r="Y22" s="110">
        <v>13</v>
      </c>
    </row>
    <row r="23" spans="1:25" ht="12.75" customHeight="1">
      <c r="A23" s="171">
        <v>14</v>
      </c>
      <c r="B23" s="160"/>
      <c r="C23" s="175"/>
      <c r="D23" s="159" t="s">
        <v>287</v>
      </c>
      <c r="E23" s="156"/>
      <c r="F23" s="157">
        <v>2179</v>
      </c>
      <c r="G23" s="158">
        <v>659</v>
      </c>
      <c r="H23" s="158">
        <v>88</v>
      </c>
      <c r="I23" s="158">
        <v>20</v>
      </c>
      <c r="J23" s="158">
        <v>279</v>
      </c>
      <c r="K23" s="158">
        <v>93</v>
      </c>
      <c r="L23" s="158">
        <v>1549</v>
      </c>
      <c r="M23" s="158">
        <v>444</v>
      </c>
      <c r="N23" s="158">
        <v>16</v>
      </c>
      <c r="O23" s="158">
        <v>3</v>
      </c>
      <c r="P23" s="158">
        <v>178</v>
      </c>
      <c r="Q23" s="158">
        <v>59</v>
      </c>
      <c r="R23" s="158">
        <v>630</v>
      </c>
      <c r="S23" s="158">
        <v>215</v>
      </c>
      <c r="T23" s="158">
        <v>72</v>
      </c>
      <c r="U23" s="158">
        <v>17</v>
      </c>
      <c r="V23" s="158">
        <v>101</v>
      </c>
      <c r="W23" s="158">
        <v>34</v>
      </c>
      <c r="Y23" s="110">
        <v>14</v>
      </c>
    </row>
    <row r="24" spans="1:25" ht="12.75" customHeight="1">
      <c r="A24" s="171">
        <v>15</v>
      </c>
      <c r="B24" s="160"/>
      <c r="C24" s="175"/>
      <c r="D24" s="159" t="s">
        <v>288</v>
      </c>
      <c r="E24" s="156"/>
      <c r="F24" s="157">
        <v>189</v>
      </c>
      <c r="G24" s="158">
        <v>144</v>
      </c>
      <c r="H24" s="158">
        <v>3</v>
      </c>
      <c r="I24" s="158">
        <v>2</v>
      </c>
      <c r="J24" s="158">
        <v>20</v>
      </c>
      <c r="K24" s="158">
        <v>17</v>
      </c>
      <c r="L24" s="158">
        <v>176</v>
      </c>
      <c r="M24" s="158">
        <v>132</v>
      </c>
      <c r="N24" s="158">
        <v>2</v>
      </c>
      <c r="O24" s="158">
        <v>1</v>
      </c>
      <c r="P24" s="158">
        <v>19</v>
      </c>
      <c r="Q24" s="158">
        <v>16</v>
      </c>
      <c r="R24" s="158">
        <v>13</v>
      </c>
      <c r="S24" s="158">
        <v>12</v>
      </c>
      <c r="T24" s="158">
        <v>1</v>
      </c>
      <c r="U24" s="158">
        <v>1</v>
      </c>
      <c r="V24" s="158">
        <v>1</v>
      </c>
      <c r="W24" s="158">
        <v>1</v>
      </c>
      <c r="Y24" s="110">
        <v>15</v>
      </c>
    </row>
    <row r="25" spans="1:25" ht="22.35" customHeight="1">
      <c r="A25" s="315" t="s">
        <v>346</v>
      </c>
      <c r="B25" s="315"/>
      <c r="C25" s="315"/>
      <c r="D25" s="315"/>
      <c r="E25" s="315"/>
      <c r="F25" s="315"/>
      <c r="G25" s="315"/>
      <c r="H25" s="315"/>
      <c r="I25" s="315"/>
      <c r="J25" s="315"/>
      <c r="K25" s="315"/>
      <c r="L25" s="315" t="s">
        <v>346</v>
      </c>
      <c r="M25" s="315"/>
      <c r="N25" s="315"/>
      <c r="O25" s="315"/>
      <c r="P25" s="315"/>
      <c r="Q25" s="315"/>
      <c r="R25" s="315"/>
      <c r="S25" s="315"/>
      <c r="T25" s="315"/>
      <c r="U25" s="315"/>
      <c r="V25" s="315"/>
      <c r="W25" s="315"/>
      <c r="X25" s="315"/>
      <c r="Y25" s="315"/>
    </row>
    <row r="26" spans="1:25" ht="14.45" customHeight="1">
      <c r="A26" s="170">
        <v>16</v>
      </c>
      <c r="B26" s="160"/>
      <c r="C26" s="175"/>
      <c r="D26" s="179" t="s">
        <v>18</v>
      </c>
      <c r="E26" s="153"/>
      <c r="F26" s="154">
        <v>11930</v>
      </c>
      <c r="G26" s="155">
        <v>5519</v>
      </c>
      <c r="H26" s="155">
        <v>211</v>
      </c>
      <c r="I26" s="155">
        <v>124</v>
      </c>
      <c r="J26" s="155">
        <v>711</v>
      </c>
      <c r="K26" s="155">
        <v>364</v>
      </c>
      <c r="L26" s="155">
        <v>10195</v>
      </c>
      <c r="M26" s="155">
        <v>4500</v>
      </c>
      <c r="N26" s="155">
        <v>74</v>
      </c>
      <c r="O26" s="155">
        <v>34</v>
      </c>
      <c r="P26" s="155">
        <v>537</v>
      </c>
      <c r="Q26" s="155">
        <v>256</v>
      </c>
      <c r="R26" s="155">
        <v>1735</v>
      </c>
      <c r="S26" s="155">
        <v>1019</v>
      </c>
      <c r="T26" s="155">
        <v>137</v>
      </c>
      <c r="U26" s="155">
        <v>90</v>
      </c>
      <c r="V26" s="155">
        <v>174</v>
      </c>
      <c r="W26" s="155">
        <v>108</v>
      </c>
      <c r="Y26" s="108">
        <v>16</v>
      </c>
    </row>
    <row r="27" spans="1:25" ht="12.75" customHeight="1">
      <c r="A27" s="171">
        <v>17</v>
      </c>
      <c r="B27" s="160"/>
      <c r="C27" s="175"/>
      <c r="D27" s="159" t="s">
        <v>283</v>
      </c>
      <c r="E27" s="156"/>
      <c r="F27" s="157">
        <v>1750</v>
      </c>
      <c r="G27" s="158">
        <v>957</v>
      </c>
      <c r="H27" s="158">
        <v>84</v>
      </c>
      <c r="I27" s="158">
        <v>68</v>
      </c>
      <c r="J27" s="158">
        <v>147</v>
      </c>
      <c r="K27" s="158">
        <v>102</v>
      </c>
      <c r="L27" s="158">
        <v>1148</v>
      </c>
      <c r="M27" s="158">
        <v>557</v>
      </c>
      <c r="N27" s="158">
        <v>11</v>
      </c>
      <c r="O27" s="158">
        <v>7</v>
      </c>
      <c r="P27" s="158">
        <v>68</v>
      </c>
      <c r="Q27" s="158">
        <v>38</v>
      </c>
      <c r="R27" s="158">
        <v>602</v>
      </c>
      <c r="S27" s="158">
        <v>400</v>
      </c>
      <c r="T27" s="158">
        <v>73</v>
      </c>
      <c r="U27" s="158">
        <v>61</v>
      </c>
      <c r="V27" s="158">
        <v>79</v>
      </c>
      <c r="W27" s="158">
        <v>64</v>
      </c>
      <c r="Y27" s="110">
        <v>17</v>
      </c>
    </row>
    <row r="28" spans="1:25" ht="12.75" customHeight="1">
      <c r="A28" s="171">
        <v>18</v>
      </c>
      <c r="B28" s="160"/>
      <c r="C28" s="175"/>
      <c r="D28" s="159" t="s">
        <v>284</v>
      </c>
      <c r="E28" s="156"/>
      <c r="F28" s="157">
        <v>145</v>
      </c>
      <c r="G28" s="158">
        <v>53</v>
      </c>
      <c r="H28" s="158" t="s">
        <v>212</v>
      </c>
      <c r="I28" s="158" t="s">
        <v>212</v>
      </c>
      <c r="J28" s="158">
        <v>6</v>
      </c>
      <c r="K28" s="158">
        <v>4</v>
      </c>
      <c r="L28" s="158">
        <v>136</v>
      </c>
      <c r="M28" s="158">
        <v>50</v>
      </c>
      <c r="N28" s="158" t="s">
        <v>212</v>
      </c>
      <c r="O28" s="158" t="s">
        <v>212</v>
      </c>
      <c r="P28" s="158">
        <v>5</v>
      </c>
      <c r="Q28" s="158">
        <v>3</v>
      </c>
      <c r="R28" s="158">
        <v>9</v>
      </c>
      <c r="S28" s="158">
        <v>3</v>
      </c>
      <c r="T28" s="158" t="s">
        <v>212</v>
      </c>
      <c r="U28" s="158" t="s">
        <v>212</v>
      </c>
      <c r="V28" s="158">
        <v>1</v>
      </c>
      <c r="W28" s="158">
        <v>1</v>
      </c>
      <c r="Y28" s="110">
        <v>18</v>
      </c>
    </row>
    <row r="29" spans="1:25" ht="12.75" customHeight="1">
      <c r="A29" s="171">
        <v>19</v>
      </c>
      <c r="B29" s="160"/>
      <c r="C29" s="175"/>
      <c r="D29" s="159" t="s">
        <v>285</v>
      </c>
      <c r="E29" s="156"/>
      <c r="F29" s="157">
        <v>5770</v>
      </c>
      <c r="G29" s="158">
        <v>2598</v>
      </c>
      <c r="H29" s="158">
        <v>75</v>
      </c>
      <c r="I29" s="158">
        <v>34</v>
      </c>
      <c r="J29" s="158">
        <v>336</v>
      </c>
      <c r="K29" s="158">
        <v>149</v>
      </c>
      <c r="L29" s="158">
        <v>5270</v>
      </c>
      <c r="M29" s="158">
        <v>2282</v>
      </c>
      <c r="N29" s="158">
        <v>51</v>
      </c>
      <c r="O29" s="158">
        <v>24</v>
      </c>
      <c r="P29" s="158">
        <v>302</v>
      </c>
      <c r="Q29" s="158">
        <v>134</v>
      </c>
      <c r="R29" s="158">
        <v>500</v>
      </c>
      <c r="S29" s="158">
        <v>316</v>
      </c>
      <c r="T29" s="158">
        <v>24</v>
      </c>
      <c r="U29" s="158">
        <v>10</v>
      </c>
      <c r="V29" s="158">
        <v>34</v>
      </c>
      <c r="W29" s="158">
        <v>15</v>
      </c>
      <c r="Y29" s="110">
        <v>19</v>
      </c>
    </row>
    <row r="30" spans="1:25" ht="12.75" customHeight="1">
      <c r="A30" s="171">
        <v>20</v>
      </c>
      <c r="B30" s="160"/>
      <c r="C30" s="175"/>
      <c r="D30" s="159" t="s">
        <v>286</v>
      </c>
      <c r="E30" s="156"/>
      <c r="F30" s="157">
        <v>2501</v>
      </c>
      <c r="G30" s="158">
        <v>1275</v>
      </c>
      <c r="H30" s="158">
        <v>16</v>
      </c>
      <c r="I30" s="158">
        <v>9</v>
      </c>
      <c r="J30" s="158">
        <v>86</v>
      </c>
      <c r="K30" s="158">
        <v>46</v>
      </c>
      <c r="L30" s="158">
        <v>2115</v>
      </c>
      <c r="M30" s="158">
        <v>1048</v>
      </c>
      <c r="N30" s="158" t="s">
        <v>212</v>
      </c>
      <c r="O30" s="158" t="s">
        <v>212</v>
      </c>
      <c r="P30" s="158">
        <v>61</v>
      </c>
      <c r="Q30" s="158">
        <v>32</v>
      </c>
      <c r="R30" s="158">
        <v>386</v>
      </c>
      <c r="S30" s="158">
        <v>227</v>
      </c>
      <c r="T30" s="158">
        <v>16</v>
      </c>
      <c r="U30" s="158">
        <v>9</v>
      </c>
      <c r="V30" s="158">
        <v>25</v>
      </c>
      <c r="W30" s="158">
        <v>14</v>
      </c>
      <c r="Y30" s="110">
        <v>20</v>
      </c>
    </row>
    <row r="31" spans="1:25" ht="12.75" customHeight="1">
      <c r="A31" s="171">
        <v>21</v>
      </c>
      <c r="B31" s="160"/>
      <c r="C31" s="175"/>
      <c r="D31" s="159" t="s">
        <v>289</v>
      </c>
      <c r="E31" s="156"/>
      <c r="F31" s="157">
        <v>300</v>
      </c>
      <c r="G31" s="158">
        <v>192</v>
      </c>
      <c r="H31" s="158">
        <v>1</v>
      </c>
      <c r="I31" s="158">
        <v>1</v>
      </c>
      <c r="J31" s="158">
        <v>26</v>
      </c>
      <c r="K31" s="158">
        <v>24</v>
      </c>
      <c r="L31" s="158">
        <v>291</v>
      </c>
      <c r="M31" s="158">
        <v>184</v>
      </c>
      <c r="N31" s="158" t="s">
        <v>212</v>
      </c>
      <c r="O31" s="158" t="s">
        <v>212</v>
      </c>
      <c r="P31" s="158">
        <v>25</v>
      </c>
      <c r="Q31" s="158">
        <v>23</v>
      </c>
      <c r="R31" s="158">
        <v>9</v>
      </c>
      <c r="S31" s="158">
        <v>8</v>
      </c>
      <c r="T31" s="158">
        <v>1</v>
      </c>
      <c r="U31" s="158">
        <v>1</v>
      </c>
      <c r="V31" s="158">
        <v>1</v>
      </c>
      <c r="W31" s="158">
        <v>1</v>
      </c>
      <c r="Y31" s="110">
        <v>21</v>
      </c>
    </row>
    <row r="32" spans="1:25" ht="12.75" customHeight="1">
      <c r="A32" s="171">
        <v>22</v>
      </c>
      <c r="B32" s="160"/>
      <c r="C32" s="175"/>
      <c r="D32" s="159" t="s">
        <v>290</v>
      </c>
      <c r="E32" s="156"/>
      <c r="F32" s="157">
        <v>112</v>
      </c>
      <c r="G32" s="158">
        <v>98</v>
      </c>
      <c r="H32" s="158" t="s">
        <v>212</v>
      </c>
      <c r="I32" s="158" t="s">
        <v>212</v>
      </c>
      <c r="J32" s="158" t="s">
        <v>212</v>
      </c>
      <c r="K32" s="158" t="s">
        <v>212</v>
      </c>
      <c r="L32" s="158">
        <v>109</v>
      </c>
      <c r="M32" s="158">
        <v>95</v>
      </c>
      <c r="N32" s="158" t="s">
        <v>212</v>
      </c>
      <c r="O32" s="158" t="s">
        <v>212</v>
      </c>
      <c r="P32" s="158" t="s">
        <v>212</v>
      </c>
      <c r="Q32" s="158" t="s">
        <v>212</v>
      </c>
      <c r="R32" s="158">
        <v>3</v>
      </c>
      <c r="S32" s="158">
        <v>3</v>
      </c>
      <c r="T32" s="158" t="s">
        <v>212</v>
      </c>
      <c r="U32" s="158" t="s">
        <v>212</v>
      </c>
      <c r="V32" s="158" t="s">
        <v>212</v>
      </c>
      <c r="W32" s="158" t="s">
        <v>212</v>
      </c>
      <c r="Y32" s="110">
        <v>22</v>
      </c>
    </row>
    <row r="33" spans="1:25" ht="12.75" customHeight="1">
      <c r="A33" s="180">
        <v>23</v>
      </c>
      <c r="B33" s="160"/>
      <c r="C33" s="175"/>
      <c r="D33" s="159" t="s">
        <v>287</v>
      </c>
      <c r="E33" s="156"/>
      <c r="F33" s="157">
        <v>1222</v>
      </c>
      <c r="G33" s="158">
        <v>258</v>
      </c>
      <c r="H33" s="158">
        <v>32</v>
      </c>
      <c r="I33" s="158">
        <v>10</v>
      </c>
      <c r="J33" s="158">
        <v>105</v>
      </c>
      <c r="K33" s="158">
        <v>36</v>
      </c>
      <c r="L33" s="158">
        <v>1003</v>
      </c>
      <c r="M33" s="158">
        <v>201</v>
      </c>
      <c r="N33" s="158">
        <v>10</v>
      </c>
      <c r="O33" s="158">
        <v>2</v>
      </c>
      <c r="P33" s="158">
        <v>72</v>
      </c>
      <c r="Q33" s="158">
        <v>24</v>
      </c>
      <c r="R33" s="158">
        <v>219</v>
      </c>
      <c r="S33" s="158">
        <v>57</v>
      </c>
      <c r="T33" s="158">
        <v>22</v>
      </c>
      <c r="U33" s="158">
        <v>8</v>
      </c>
      <c r="V33" s="158">
        <v>33</v>
      </c>
      <c r="W33" s="158">
        <v>12</v>
      </c>
      <c r="Y33" s="110">
        <v>23</v>
      </c>
    </row>
    <row r="34" spans="1:25" ht="12.75" customHeight="1">
      <c r="A34" s="171">
        <v>24</v>
      </c>
      <c r="B34" s="160"/>
      <c r="C34" s="175"/>
      <c r="D34" s="159" t="s">
        <v>288</v>
      </c>
      <c r="E34" s="156"/>
      <c r="F34" s="157">
        <v>125</v>
      </c>
      <c r="G34" s="158">
        <v>86</v>
      </c>
      <c r="H34" s="158">
        <v>1</v>
      </c>
      <c r="I34" s="158">
        <v>1</v>
      </c>
      <c r="J34" s="158">
        <v>2</v>
      </c>
      <c r="K34" s="158">
        <v>2</v>
      </c>
      <c r="L34" s="158">
        <v>118</v>
      </c>
      <c r="M34" s="158">
        <v>81</v>
      </c>
      <c r="N34" s="158" t="s">
        <v>212</v>
      </c>
      <c r="O34" s="158" t="s">
        <v>212</v>
      </c>
      <c r="P34" s="158">
        <v>1</v>
      </c>
      <c r="Q34" s="158">
        <v>1</v>
      </c>
      <c r="R34" s="158">
        <v>7</v>
      </c>
      <c r="S34" s="158">
        <v>5</v>
      </c>
      <c r="T34" s="158">
        <v>1</v>
      </c>
      <c r="U34" s="158">
        <v>1</v>
      </c>
      <c r="V34" s="158">
        <v>1</v>
      </c>
      <c r="W34" s="158">
        <v>1</v>
      </c>
      <c r="Y34" s="110">
        <v>24</v>
      </c>
    </row>
    <row r="35" spans="1:25" ht="12.75" customHeight="1">
      <c r="A35" s="171">
        <v>25</v>
      </c>
      <c r="B35" s="160"/>
      <c r="C35" s="175"/>
      <c r="D35" s="159" t="s">
        <v>300</v>
      </c>
      <c r="E35" s="156"/>
      <c r="F35" s="157">
        <v>5</v>
      </c>
      <c r="G35" s="158">
        <v>2</v>
      </c>
      <c r="H35" s="158">
        <v>2</v>
      </c>
      <c r="I35" s="158">
        <v>1</v>
      </c>
      <c r="J35" s="158">
        <v>3</v>
      </c>
      <c r="K35" s="158">
        <v>1</v>
      </c>
      <c r="L35" s="158">
        <v>5</v>
      </c>
      <c r="M35" s="158">
        <v>2</v>
      </c>
      <c r="N35" s="158">
        <v>2</v>
      </c>
      <c r="O35" s="158">
        <v>1</v>
      </c>
      <c r="P35" s="158">
        <v>3</v>
      </c>
      <c r="Q35" s="158">
        <v>1</v>
      </c>
      <c r="R35" s="158" t="s">
        <v>212</v>
      </c>
      <c r="S35" s="158" t="s">
        <v>212</v>
      </c>
      <c r="T35" s="158" t="s">
        <v>212</v>
      </c>
      <c r="U35" s="158" t="s">
        <v>212</v>
      </c>
      <c r="V35" s="158" t="s">
        <v>212</v>
      </c>
      <c r="W35" s="158" t="s">
        <v>212</v>
      </c>
      <c r="Y35" s="110">
        <v>25</v>
      </c>
    </row>
    <row r="36" spans="1:25" ht="22.35" customHeight="1">
      <c r="A36" s="315" t="s">
        <v>347</v>
      </c>
      <c r="B36" s="315"/>
      <c r="C36" s="315"/>
      <c r="D36" s="315"/>
      <c r="E36" s="315"/>
      <c r="F36" s="315"/>
      <c r="G36" s="315"/>
      <c r="H36" s="315"/>
      <c r="I36" s="315"/>
      <c r="J36" s="315"/>
      <c r="K36" s="315"/>
      <c r="L36" s="315" t="s">
        <v>347</v>
      </c>
      <c r="M36" s="315"/>
      <c r="N36" s="315"/>
      <c r="O36" s="315"/>
      <c r="P36" s="315"/>
      <c r="Q36" s="315"/>
      <c r="R36" s="315"/>
      <c r="S36" s="315"/>
      <c r="T36" s="315"/>
      <c r="U36" s="315"/>
      <c r="V36" s="315"/>
      <c r="W36" s="315"/>
      <c r="X36" s="315"/>
      <c r="Y36" s="315"/>
    </row>
    <row r="37" spans="1:25" ht="14.45" customHeight="1">
      <c r="A37" s="170">
        <v>26</v>
      </c>
      <c r="B37" s="160"/>
      <c r="C37" s="175"/>
      <c r="D37" s="179" t="s">
        <v>18</v>
      </c>
      <c r="E37" s="153"/>
      <c r="F37" s="154">
        <v>35789</v>
      </c>
      <c r="G37" s="155">
        <v>18054</v>
      </c>
      <c r="H37" s="155">
        <v>1008</v>
      </c>
      <c r="I37" s="155">
        <v>501</v>
      </c>
      <c r="J37" s="155">
        <v>2532</v>
      </c>
      <c r="K37" s="155">
        <v>1247</v>
      </c>
      <c r="L37" s="155">
        <v>29640</v>
      </c>
      <c r="M37" s="155">
        <v>15202</v>
      </c>
      <c r="N37" s="155">
        <v>331</v>
      </c>
      <c r="O37" s="155">
        <v>222</v>
      </c>
      <c r="P37" s="155">
        <v>1660</v>
      </c>
      <c r="Q37" s="155">
        <v>879</v>
      </c>
      <c r="R37" s="155">
        <v>6149</v>
      </c>
      <c r="S37" s="155">
        <v>2852</v>
      </c>
      <c r="T37" s="155">
        <v>677</v>
      </c>
      <c r="U37" s="155">
        <v>279</v>
      </c>
      <c r="V37" s="155">
        <v>872</v>
      </c>
      <c r="W37" s="155">
        <v>368</v>
      </c>
      <c r="Y37" s="108">
        <v>26</v>
      </c>
    </row>
    <row r="38" spans="1:25" ht="12.75" customHeight="1">
      <c r="A38" s="171">
        <v>27</v>
      </c>
      <c r="B38" s="160"/>
      <c r="C38" s="175"/>
      <c r="D38" s="159" t="s">
        <v>283</v>
      </c>
      <c r="E38" s="156"/>
      <c r="F38" s="157">
        <v>4107</v>
      </c>
      <c r="G38" s="158">
        <v>2809</v>
      </c>
      <c r="H38" s="158">
        <v>84</v>
      </c>
      <c r="I38" s="158">
        <v>65</v>
      </c>
      <c r="J38" s="158">
        <v>288</v>
      </c>
      <c r="K38" s="158">
        <v>201</v>
      </c>
      <c r="L38" s="158">
        <v>3721</v>
      </c>
      <c r="M38" s="158">
        <v>2527</v>
      </c>
      <c r="N38" s="158">
        <v>37</v>
      </c>
      <c r="O38" s="158">
        <v>28</v>
      </c>
      <c r="P38" s="158">
        <v>229</v>
      </c>
      <c r="Q38" s="158">
        <v>155</v>
      </c>
      <c r="R38" s="158">
        <v>386</v>
      </c>
      <c r="S38" s="158">
        <v>282</v>
      </c>
      <c r="T38" s="158">
        <v>47</v>
      </c>
      <c r="U38" s="158">
        <v>37</v>
      </c>
      <c r="V38" s="158">
        <v>59</v>
      </c>
      <c r="W38" s="158">
        <v>46</v>
      </c>
      <c r="Y38" s="110">
        <v>27</v>
      </c>
    </row>
    <row r="39" spans="1:25" ht="12.75" customHeight="1">
      <c r="A39" s="171">
        <v>28</v>
      </c>
      <c r="B39" s="160"/>
      <c r="C39" s="175"/>
      <c r="D39" s="159" t="s">
        <v>284</v>
      </c>
      <c r="E39" s="156"/>
      <c r="F39" s="157">
        <v>252</v>
      </c>
      <c r="G39" s="158">
        <v>142</v>
      </c>
      <c r="H39" s="158" t="s">
        <v>212</v>
      </c>
      <c r="I39" s="158" t="s">
        <v>212</v>
      </c>
      <c r="J39" s="158">
        <v>1</v>
      </c>
      <c r="K39" s="158">
        <v>1</v>
      </c>
      <c r="L39" s="158">
        <v>223</v>
      </c>
      <c r="M39" s="158">
        <v>125</v>
      </c>
      <c r="N39" s="158" t="s">
        <v>212</v>
      </c>
      <c r="O39" s="158" t="s">
        <v>212</v>
      </c>
      <c r="P39" s="158" t="s">
        <v>212</v>
      </c>
      <c r="Q39" s="158" t="s">
        <v>212</v>
      </c>
      <c r="R39" s="158">
        <v>29</v>
      </c>
      <c r="S39" s="158">
        <v>17</v>
      </c>
      <c r="T39" s="158" t="s">
        <v>212</v>
      </c>
      <c r="U39" s="158" t="s">
        <v>212</v>
      </c>
      <c r="V39" s="158">
        <v>1</v>
      </c>
      <c r="W39" s="158">
        <v>1</v>
      </c>
      <c r="Y39" s="110">
        <v>28</v>
      </c>
    </row>
    <row r="40" spans="1:25" ht="12.75" customHeight="1">
      <c r="A40" s="171">
        <v>29</v>
      </c>
      <c r="B40" s="160"/>
      <c r="C40" s="175"/>
      <c r="D40" s="159" t="s">
        <v>285</v>
      </c>
      <c r="E40" s="156"/>
      <c r="F40" s="157">
        <v>11184</v>
      </c>
      <c r="G40" s="158">
        <v>6322</v>
      </c>
      <c r="H40" s="158">
        <v>119</v>
      </c>
      <c r="I40" s="158">
        <v>78</v>
      </c>
      <c r="J40" s="158">
        <v>412</v>
      </c>
      <c r="K40" s="158">
        <v>242</v>
      </c>
      <c r="L40" s="158">
        <v>9884</v>
      </c>
      <c r="M40" s="158">
        <v>5514</v>
      </c>
      <c r="N40" s="158">
        <v>47</v>
      </c>
      <c r="O40" s="158">
        <v>28</v>
      </c>
      <c r="P40" s="158">
        <v>324</v>
      </c>
      <c r="Q40" s="158">
        <v>181</v>
      </c>
      <c r="R40" s="158">
        <v>1300</v>
      </c>
      <c r="S40" s="158">
        <v>808</v>
      </c>
      <c r="T40" s="158">
        <v>72</v>
      </c>
      <c r="U40" s="158">
        <v>50</v>
      </c>
      <c r="V40" s="158">
        <v>88</v>
      </c>
      <c r="W40" s="158">
        <v>61</v>
      </c>
      <c r="Y40" s="110">
        <v>29</v>
      </c>
    </row>
    <row r="41" spans="1:25" ht="12.75" customHeight="1">
      <c r="A41" s="171">
        <v>30</v>
      </c>
      <c r="B41" s="160"/>
      <c r="C41" s="175"/>
      <c r="D41" s="159" t="s">
        <v>286</v>
      </c>
      <c r="E41" s="156"/>
      <c r="F41" s="157">
        <v>5783</v>
      </c>
      <c r="G41" s="158">
        <v>2944</v>
      </c>
      <c r="H41" s="158">
        <v>257</v>
      </c>
      <c r="I41" s="158">
        <v>109</v>
      </c>
      <c r="J41" s="158">
        <v>501</v>
      </c>
      <c r="K41" s="158">
        <v>236</v>
      </c>
      <c r="L41" s="158">
        <v>4765</v>
      </c>
      <c r="M41" s="158">
        <v>2441</v>
      </c>
      <c r="N41" s="158">
        <v>51</v>
      </c>
      <c r="O41" s="158">
        <v>32</v>
      </c>
      <c r="P41" s="158">
        <v>267</v>
      </c>
      <c r="Q41" s="158">
        <v>151</v>
      </c>
      <c r="R41" s="158">
        <v>1018</v>
      </c>
      <c r="S41" s="158">
        <v>503</v>
      </c>
      <c r="T41" s="158">
        <v>206</v>
      </c>
      <c r="U41" s="158">
        <v>77</v>
      </c>
      <c r="V41" s="158">
        <v>234</v>
      </c>
      <c r="W41" s="158">
        <v>85</v>
      </c>
      <c r="Y41" s="110">
        <v>30</v>
      </c>
    </row>
    <row r="42" spans="1:25" ht="12.75" customHeight="1">
      <c r="A42" s="171">
        <v>31</v>
      </c>
      <c r="B42" s="160"/>
      <c r="C42" s="175"/>
      <c r="D42" s="159" t="s">
        <v>289</v>
      </c>
      <c r="E42" s="156"/>
      <c r="F42" s="157">
        <v>4132</v>
      </c>
      <c r="G42" s="158">
        <v>2787</v>
      </c>
      <c r="H42" s="158">
        <v>192</v>
      </c>
      <c r="I42" s="158">
        <v>137</v>
      </c>
      <c r="J42" s="158">
        <v>339</v>
      </c>
      <c r="K42" s="158">
        <v>244</v>
      </c>
      <c r="L42" s="158">
        <v>3701</v>
      </c>
      <c r="M42" s="158">
        <v>2529</v>
      </c>
      <c r="N42" s="158">
        <v>160</v>
      </c>
      <c r="O42" s="158">
        <v>117</v>
      </c>
      <c r="P42" s="158">
        <v>296</v>
      </c>
      <c r="Q42" s="158">
        <v>215</v>
      </c>
      <c r="R42" s="158">
        <v>431</v>
      </c>
      <c r="S42" s="158">
        <v>258</v>
      </c>
      <c r="T42" s="158">
        <v>32</v>
      </c>
      <c r="U42" s="158">
        <v>20</v>
      </c>
      <c r="V42" s="158">
        <v>43</v>
      </c>
      <c r="W42" s="158">
        <v>29</v>
      </c>
      <c r="Y42" s="110">
        <v>31</v>
      </c>
    </row>
    <row r="43" spans="1:25" ht="12.75" customHeight="1">
      <c r="A43" s="171">
        <v>32</v>
      </c>
      <c r="B43" s="160"/>
      <c r="C43" s="175"/>
      <c r="D43" s="159" t="s">
        <v>287</v>
      </c>
      <c r="E43" s="156"/>
      <c r="F43" s="157">
        <v>9584</v>
      </c>
      <c r="G43" s="158">
        <v>2466</v>
      </c>
      <c r="H43" s="158">
        <v>352</v>
      </c>
      <c r="I43" s="158">
        <v>109</v>
      </c>
      <c r="J43" s="158">
        <v>965</v>
      </c>
      <c r="K43" s="158">
        <v>304</v>
      </c>
      <c r="L43" s="158">
        <v>6655</v>
      </c>
      <c r="M43" s="158">
        <v>1529</v>
      </c>
      <c r="N43" s="158">
        <v>34</v>
      </c>
      <c r="O43" s="158">
        <v>15</v>
      </c>
      <c r="P43" s="158">
        <v>524</v>
      </c>
      <c r="Q43" s="158">
        <v>163</v>
      </c>
      <c r="R43" s="158">
        <v>2929</v>
      </c>
      <c r="S43" s="158">
        <v>937</v>
      </c>
      <c r="T43" s="158">
        <v>318</v>
      </c>
      <c r="U43" s="158">
        <v>94</v>
      </c>
      <c r="V43" s="158">
        <v>441</v>
      </c>
      <c r="W43" s="158">
        <v>141</v>
      </c>
      <c r="Y43" s="110">
        <v>32</v>
      </c>
    </row>
    <row r="44" spans="1:25" ht="12.75" customHeight="1">
      <c r="A44" s="171">
        <v>33</v>
      </c>
      <c r="B44" s="160"/>
      <c r="C44" s="175"/>
      <c r="D44" s="159" t="s">
        <v>288</v>
      </c>
      <c r="E44" s="156"/>
      <c r="F44" s="157">
        <v>747</v>
      </c>
      <c r="G44" s="158">
        <v>584</v>
      </c>
      <c r="H44" s="158">
        <v>4</v>
      </c>
      <c r="I44" s="158">
        <v>3</v>
      </c>
      <c r="J44" s="158">
        <v>26</v>
      </c>
      <c r="K44" s="158">
        <v>19</v>
      </c>
      <c r="L44" s="158">
        <v>691</v>
      </c>
      <c r="M44" s="158">
        <v>537</v>
      </c>
      <c r="N44" s="158">
        <v>2</v>
      </c>
      <c r="O44" s="158">
        <v>2</v>
      </c>
      <c r="P44" s="158">
        <v>20</v>
      </c>
      <c r="Q44" s="158">
        <v>14</v>
      </c>
      <c r="R44" s="158">
        <v>56</v>
      </c>
      <c r="S44" s="158">
        <v>47</v>
      </c>
      <c r="T44" s="158">
        <v>2</v>
      </c>
      <c r="U44" s="158">
        <v>1</v>
      </c>
      <c r="V44" s="158">
        <v>6</v>
      </c>
      <c r="W44" s="158">
        <v>5</v>
      </c>
      <c r="Y44" s="110">
        <v>33</v>
      </c>
    </row>
    <row r="45" spans="1:25" ht="22.35" customHeight="1">
      <c r="A45" s="315" t="s">
        <v>348</v>
      </c>
      <c r="B45" s="315"/>
      <c r="C45" s="315"/>
      <c r="D45" s="315"/>
      <c r="E45" s="315"/>
      <c r="F45" s="315"/>
      <c r="G45" s="315"/>
      <c r="H45" s="315"/>
      <c r="I45" s="315"/>
      <c r="J45" s="315"/>
      <c r="K45" s="315"/>
      <c r="L45" s="315" t="s">
        <v>348</v>
      </c>
      <c r="M45" s="315"/>
      <c r="N45" s="315"/>
      <c r="O45" s="315"/>
      <c r="P45" s="315"/>
      <c r="Q45" s="315"/>
      <c r="R45" s="315"/>
      <c r="S45" s="315"/>
      <c r="T45" s="315"/>
      <c r="U45" s="315"/>
      <c r="V45" s="315"/>
      <c r="W45" s="315"/>
      <c r="X45" s="315"/>
      <c r="Y45" s="315"/>
    </row>
    <row r="46" spans="1:25" ht="14.45" customHeight="1">
      <c r="A46" s="170">
        <v>34</v>
      </c>
      <c r="B46" s="160"/>
      <c r="C46" s="175"/>
      <c r="D46" s="179" t="s">
        <v>18</v>
      </c>
      <c r="E46" s="153"/>
      <c r="F46" s="154">
        <v>47619</v>
      </c>
      <c r="G46" s="155">
        <v>28873</v>
      </c>
      <c r="H46" s="155">
        <v>786</v>
      </c>
      <c r="I46" s="155">
        <v>461</v>
      </c>
      <c r="J46" s="155">
        <v>2406</v>
      </c>
      <c r="K46" s="155">
        <v>1389</v>
      </c>
      <c r="L46" s="155">
        <v>38430</v>
      </c>
      <c r="M46" s="155">
        <v>23191</v>
      </c>
      <c r="N46" s="155">
        <v>247</v>
      </c>
      <c r="O46" s="155">
        <v>148</v>
      </c>
      <c r="P46" s="155">
        <v>1668</v>
      </c>
      <c r="Q46" s="155">
        <v>968</v>
      </c>
      <c r="R46" s="155">
        <v>9189</v>
      </c>
      <c r="S46" s="155">
        <v>5682</v>
      </c>
      <c r="T46" s="155">
        <v>539</v>
      </c>
      <c r="U46" s="155">
        <v>313</v>
      </c>
      <c r="V46" s="155">
        <v>738</v>
      </c>
      <c r="W46" s="155">
        <v>421</v>
      </c>
      <c r="Y46" s="108">
        <v>34</v>
      </c>
    </row>
    <row r="47" spans="1:25" ht="12.75" customHeight="1">
      <c r="A47" s="171">
        <v>35</v>
      </c>
      <c r="B47" s="160"/>
      <c r="C47" s="175"/>
      <c r="D47" s="159" t="s">
        <v>283</v>
      </c>
      <c r="E47" s="156"/>
      <c r="F47" s="157">
        <v>12069</v>
      </c>
      <c r="G47" s="158">
        <v>7915</v>
      </c>
      <c r="H47" s="158">
        <v>260</v>
      </c>
      <c r="I47" s="158">
        <v>157</v>
      </c>
      <c r="J47" s="158">
        <v>1131</v>
      </c>
      <c r="K47" s="158">
        <v>700</v>
      </c>
      <c r="L47" s="158">
        <v>10193</v>
      </c>
      <c r="M47" s="158">
        <v>6606</v>
      </c>
      <c r="N47" s="158">
        <v>138</v>
      </c>
      <c r="O47" s="158">
        <v>81</v>
      </c>
      <c r="P47" s="158">
        <v>941</v>
      </c>
      <c r="Q47" s="158">
        <v>578</v>
      </c>
      <c r="R47" s="158">
        <v>1876</v>
      </c>
      <c r="S47" s="158">
        <v>1309</v>
      </c>
      <c r="T47" s="158">
        <v>122</v>
      </c>
      <c r="U47" s="158">
        <v>76</v>
      </c>
      <c r="V47" s="158">
        <v>190</v>
      </c>
      <c r="W47" s="158">
        <v>122</v>
      </c>
      <c r="Y47" s="110">
        <v>35</v>
      </c>
    </row>
    <row r="48" spans="1:25" ht="12.75" customHeight="1">
      <c r="A48" s="171">
        <v>36</v>
      </c>
      <c r="B48" s="160"/>
      <c r="C48" s="175"/>
      <c r="D48" s="159" t="s">
        <v>285</v>
      </c>
      <c r="E48" s="156"/>
      <c r="F48" s="157">
        <v>14169</v>
      </c>
      <c r="G48" s="158">
        <v>8746</v>
      </c>
      <c r="H48" s="158">
        <v>182</v>
      </c>
      <c r="I48" s="158">
        <v>108</v>
      </c>
      <c r="J48" s="158">
        <v>338</v>
      </c>
      <c r="K48" s="158">
        <v>189</v>
      </c>
      <c r="L48" s="158">
        <v>12058</v>
      </c>
      <c r="M48" s="158">
        <v>7357</v>
      </c>
      <c r="N48" s="158">
        <v>9</v>
      </c>
      <c r="O48" s="158">
        <v>5</v>
      </c>
      <c r="P48" s="158">
        <v>159</v>
      </c>
      <c r="Q48" s="158">
        <v>83</v>
      </c>
      <c r="R48" s="158">
        <v>2111</v>
      </c>
      <c r="S48" s="158">
        <v>1389</v>
      </c>
      <c r="T48" s="158">
        <v>173</v>
      </c>
      <c r="U48" s="158">
        <v>103</v>
      </c>
      <c r="V48" s="158">
        <v>179</v>
      </c>
      <c r="W48" s="158">
        <v>106</v>
      </c>
      <c r="Y48" s="110">
        <v>36</v>
      </c>
    </row>
    <row r="49" spans="1:25" ht="12.75" customHeight="1">
      <c r="A49" s="171">
        <v>37</v>
      </c>
      <c r="B49" s="160"/>
      <c r="C49" s="175"/>
      <c r="D49" s="159" t="s">
        <v>286</v>
      </c>
      <c r="E49" s="156"/>
      <c r="F49" s="157">
        <v>8912</v>
      </c>
      <c r="G49" s="158">
        <v>4576</v>
      </c>
      <c r="H49" s="158">
        <v>156</v>
      </c>
      <c r="I49" s="158">
        <v>90</v>
      </c>
      <c r="J49" s="158">
        <v>378</v>
      </c>
      <c r="K49" s="158">
        <v>188</v>
      </c>
      <c r="L49" s="158">
        <v>6655</v>
      </c>
      <c r="M49" s="158">
        <v>3341</v>
      </c>
      <c r="N49" s="158">
        <v>37</v>
      </c>
      <c r="O49" s="158">
        <v>24</v>
      </c>
      <c r="P49" s="158">
        <v>219</v>
      </c>
      <c r="Q49" s="158">
        <v>104</v>
      </c>
      <c r="R49" s="158">
        <v>2257</v>
      </c>
      <c r="S49" s="158">
        <v>1235</v>
      </c>
      <c r="T49" s="158">
        <v>119</v>
      </c>
      <c r="U49" s="158">
        <v>66</v>
      </c>
      <c r="V49" s="158">
        <v>159</v>
      </c>
      <c r="W49" s="158">
        <v>84</v>
      </c>
      <c r="Y49" s="110">
        <v>37</v>
      </c>
    </row>
    <row r="50" spans="1:25" ht="12.75" customHeight="1">
      <c r="A50" s="171">
        <v>38</v>
      </c>
      <c r="B50" s="160"/>
      <c r="C50" s="175"/>
      <c r="D50" s="159" t="s">
        <v>289</v>
      </c>
      <c r="E50" s="156"/>
      <c r="F50" s="157">
        <v>6629</v>
      </c>
      <c r="G50" s="158">
        <v>4368</v>
      </c>
      <c r="H50" s="158">
        <v>114</v>
      </c>
      <c r="I50" s="158">
        <v>77</v>
      </c>
      <c r="J50" s="158">
        <v>258</v>
      </c>
      <c r="K50" s="158">
        <v>176</v>
      </c>
      <c r="L50" s="158">
        <v>4933</v>
      </c>
      <c r="M50" s="158">
        <v>3269</v>
      </c>
      <c r="N50" s="158">
        <v>40</v>
      </c>
      <c r="O50" s="158">
        <v>32</v>
      </c>
      <c r="P50" s="158">
        <v>156</v>
      </c>
      <c r="Q50" s="158">
        <v>116</v>
      </c>
      <c r="R50" s="158">
        <v>1696</v>
      </c>
      <c r="S50" s="158">
        <v>1099</v>
      </c>
      <c r="T50" s="158">
        <v>74</v>
      </c>
      <c r="U50" s="158">
        <v>45</v>
      </c>
      <c r="V50" s="158">
        <v>102</v>
      </c>
      <c r="W50" s="158">
        <v>60</v>
      </c>
      <c r="Y50" s="110">
        <v>38</v>
      </c>
    </row>
    <row r="51" spans="1:25" ht="12.75" customHeight="1">
      <c r="A51" s="171">
        <v>39</v>
      </c>
      <c r="B51" s="160"/>
      <c r="C51" s="175"/>
      <c r="D51" s="159" t="s">
        <v>290</v>
      </c>
      <c r="E51" s="156"/>
      <c r="F51" s="157">
        <v>1597</v>
      </c>
      <c r="G51" s="158">
        <v>1385</v>
      </c>
      <c r="H51" s="158">
        <v>4</v>
      </c>
      <c r="I51" s="158">
        <v>3</v>
      </c>
      <c r="J51" s="158">
        <v>32</v>
      </c>
      <c r="K51" s="158">
        <v>28</v>
      </c>
      <c r="L51" s="158">
        <v>1446</v>
      </c>
      <c r="M51" s="158">
        <v>1254</v>
      </c>
      <c r="N51" s="158">
        <v>2</v>
      </c>
      <c r="O51" s="158">
        <v>2</v>
      </c>
      <c r="P51" s="158">
        <v>30</v>
      </c>
      <c r="Q51" s="158">
        <v>27</v>
      </c>
      <c r="R51" s="158">
        <v>151</v>
      </c>
      <c r="S51" s="158">
        <v>131</v>
      </c>
      <c r="T51" s="158">
        <v>2</v>
      </c>
      <c r="U51" s="158">
        <v>1</v>
      </c>
      <c r="V51" s="158">
        <v>2</v>
      </c>
      <c r="W51" s="158">
        <v>1</v>
      </c>
      <c r="Y51" s="110">
        <v>39</v>
      </c>
    </row>
    <row r="52" spans="1:25" ht="12.75" customHeight="1">
      <c r="A52" s="171">
        <v>40</v>
      </c>
      <c r="B52" s="160"/>
      <c r="C52" s="175"/>
      <c r="D52" s="159" t="s">
        <v>287</v>
      </c>
      <c r="E52" s="156"/>
      <c r="F52" s="157">
        <v>3265</v>
      </c>
      <c r="G52" s="158">
        <v>1118</v>
      </c>
      <c r="H52" s="158">
        <v>62</v>
      </c>
      <c r="I52" s="158">
        <v>18</v>
      </c>
      <c r="J52" s="158">
        <v>243</v>
      </c>
      <c r="K52" s="158">
        <v>86</v>
      </c>
      <c r="L52" s="158">
        <v>2311</v>
      </c>
      <c r="M52" s="158">
        <v>716</v>
      </c>
      <c r="N52" s="158">
        <v>19</v>
      </c>
      <c r="O52" s="158">
        <v>2</v>
      </c>
      <c r="P52" s="158">
        <v>145</v>
      </c>
      <c r="Q52" s="158">
        <v>46</v>
      </c>
      <c r="R52" s="158">
        <v>954</v>
      </c>
      <c r="S52" s="158">
        <v>402</v>
      </c>
      <c r="T52" s="158">
        <v>43</v>
      </c>
      <c r="U52" s="158">
        <v>16</v>
      </c>
      <c r="V52" s="158">
        <v>98</v>
      </c>
      <c r="W52" s="158">
        <v>40</v>
      </c>
      <c r="Y52" s="110">
        <v>40</v>
      </c>
    </row>
    <row r="53" spans="1:25" ht="12.75" customHeight="1">
      <c r="A53" s="171">
        <v>41</v>
      </c>
      <c r="B53" s="160"/>
      <c r="C53" s="175"/>
      <c r="D53" s="159" t="s">
        <v>288</v>
      </c>
      <c r="E53" s="156"/>
      <c r="F53" s="157">
        <v>978</v>
      </c>
      <c r="G53" s="158">
        <v>765</v>
      </c>
      <c r="H53" s="158">
        <v>8</v>
      </c>
      <c r="I53" s="158">
        <v>8</v>
      </c>
      <c r="J53" s="158">
        <v>26</v>
      </c>
      <c r="K53" s="158">
        <v>22</v>
      </c>
      <c r="L53" s="158">
        <v>834</v>
      </c>
      <c r="M53" s="158">
        <v>648</v>
      </c>
      <c r="N53" s="158">
        <v>2</v>
      </c>
      <c r="O53" s="158">
        <v>2</v>
      </c>
      <c r="P53" s="158">
        <v>18</v>
      </c>
      <c r="Q53" s="158">
        <v>14</v>
      </c>
      <c r="R53" s="158">
        <v>144</v>
      </c>
      <c r="S53" s="158">
        <v>117</v>
      </c>
      <c r="T53" s="158">
        <v>6</v>
      </c>
      <c r="U53" s="158">
        <v>6</v>
      </c>
      <c r="V53" s="158">
        <v>8</v>
      </c>
      <c r="W53" s="158">
        <v>8</v>
      </c>
      <c r="Y53" s="110">
        <v>41</v>
      </c>
    </row>
    <row r="54" spans="1:25" ht="22.35" customHeight="1">
      <c r="A54" s="315" t="s">
        <v>349</v>
      </c>
      <c r="B54" s="315"/>
      <c r="C54" s="315"/>
      <c r="D54" s="315"/>
      <c r="E54" s="315"/>
      <c r="F54" s="315"/>
      <c r="G54" s="315"/>
      <c r="H54" s="315"/>
      <c r="I54" s="315"/>
      <c r="J54" s="315"/>
      <c r="K54" s="315"/>
      <c r="L54" s="315" t="s">
        <v>349</v>
      </c>
      <c r="M54" s="315"/>
      <c r="N54" s="315"/>
      <c r="O54" s="315"/>
      <c r="P54" s="315"/>
      <c r="Q54" s="315"/>
      <c r="R54" s="315"/>
      <c r="S54" s="315"/>
      <c r="T54" s="315"/>
      <c r="U54" s="315"/>
      <c r="V54" s="315"/>
      <c r="W54" s="315"/>
      <c r="X54" s="315"/>
      <c r="Y54" s="315"/>
    </row>
    <row r="55" spans="1:25" ht="14.45" customHeight="1">
      <c r="A55" s="170">
        <v>42</v>
      </c>
      <c r="B55" s="160"/>
      <c r="C55" s="175"/>
      <c r="D55" s="179" t="s">
        <v>18</v>
      </c>
      <c r="E55" s="153"/>
      <c r="F55" s="154">
        <v>43998</v>
      </c>
      <c r="G55" s="155">
        <v>15911</v>
      </c>
      <c r="H55" s="155">
        <v>1340</v>
      </c>
      <c r="I55" s="155">
        <v>526</v>
      </c>
      <c r="J55" s="155">
        <v>3232</v>
      </c>
      <c r="K55" s="155">
        <v>1133</v>
      </c>
      <c r="L55" s="155">
        <v>26903</v>
      </c>
      <c r="M55" s="155">
        <v>9617</v>
      </c>
      <c r="N55" s="155">
        <v>111</v>
      </c>
      <c r="O55" s="155">
        <v>43</v>
      </c>
      <c r="P55" s="155">
        <v>1444</v>
      </c>
      <c r="Q55" s="155">
        <v>464</v>
      </c>
      <c r="R55" s="155">
        <v>17095</v>
      </c>
      <c r="S55" s="155">
        <v>6294</v>
      </c>
      <c r="T55" s="155">
        <v>1229</v>
      </c>
      <c r="U55" s="155">
        <v>483</v>
      </c>
      <c r="V55" s="155">
        <v>1788</v>
      </c>
      <c r="W55" s="155">
        <v>669</v>
      </c>
      <c r="Y55" s="108">
        <v>42</v>
      </c>
    </row>
    <row r="56" spans="1:25" ht="12.75" customHeight="1">
      <c r="A56" s="171">
        <v>43</v>
      </c>
      <c r="B56" s="160"/>
      <c r="C56" s="175"/>
      <c r="D56" s="159" t="s">
        <v>283</v>
      </c>
      <c r="E56" s="156"/>
      <c r="F56" s="157">
        <v>1</v>
      </c>
      <c r="G56" s="158" t="s">
        <v>212</v>
      </c>
      <c r="H56" s="158" t="s">
        <v>212</v>
      </c>
      <c r="I56" s="158" t="s">
        <v>212</v>
      </c>
      <c r="J56" s="158" t="s">
        <v>212</v>
      </c>
      <c r="K56" s="158" t="s">
        <v>212</v>
      </c>
      <c r="L56" s="158">
        <v>1</v>
      </c>
      <c r="M56" s="158" t="s">
        <v>212</v>
      </c>
      <c r="N56" s="158" t="s">
        <v>212</v>
      </c>
      <c r="O56" s="158" t="s">
        <v>212</v>
      </c>
      <c r="P56" s="158" t="s">
        <v>212</v>
      </c>
      <c r="Q56" s="158" t="s">
        <v>212</v>
      </c>
      <c r="R56" s="158" t="s">
        <v>212</v>
      </c>
      <c r="S56" s="158" t="s">
        <v>212</v>
      </c>
      <c r="T56" s="158" t="s">
        <v>212</v>
      </c>
      <c r="U56" s="158" t="s">
        <v>212</v>
      </c>
      <c r="V56" s="158" t="s">
        <v>212</v>
      </c>
      <c r="W56" s="158" t="s">
        <v>212</v>
      </c>
      <c r="Y56" s="110">
        <v>43</v>
      </c>
    </row>
    <row r="57" spans="1:25" ht="12.75" customHeight="1">
      <c r="A57" s="171">
        <v>44</v>
      </c>
      <c r="B57" s="160"/>
      <c r="C57" s="175"/>
      <c r="D57" s="159" t="s">
        <v>284</v>
      </c>
      <c r="E57" s="156"/>
      <c r="F57" s="157">
        <v>1154</v>
      </c>
      <c r="G57" s="158">
        <v>546</v>
      </c>
      <c r="H57" s="158">
        <v>13</v>
      </c>
      <c r="I57" s="158">
        <v>8</v>
      </c>
      <c r="J57" s="158">
        <v>20</v>
      </c>
      <c r="K57" s="158">
        <v>11</v>
      </c>
      <c r="L57" s="158">
        <v>1029</v>
      </c>
      <c r="M57" s="158">
        <v>491</v>
      </c>
      <c r="N57" s="158" t="s">
        <v>212</v>
      </c>
      <c r="O57" s="158" t="s">
        <v>212</v>
      </c>
      <c r="P57" s="158">
        <v>6</v>
      </c>
      <c r="Q57" s="158">
        <v>3</v>
      </c>
      <c r="R57" s="158">
        <v>125</v>
      </c>
      <c r="S57" s="158">
        <v>55</v>
      </c>
      <c r="T57" s="158">
        <v>13</v>
      </c>
      <c r="U57" s="158">
        <v>8</v>
      </c>
      <c r="V57" s="158">
        <v>14</v>
      </c>
      <c r="W57" s="158">
        <v>8</v>
      </c>
      <c r="Y57" s="110">
        <v>44</v>
      </c>
    </row>
    <row r="58" spans="1:25" ht="12.75" customHeight="1">
      <c r="A58" s="171">
        <v>45</v>
      </c>
      <c r="B58" s="160"/>
      <c r="C58" s="175"/>
      <c r="D58" s="159" t="s">
        <v>285</v>
      </c>
      <c r="E58" s="156"/>
      <c r="F58" s="157">
        <v>6034</v>
      </c>
      <c r="G58" s="158">
        <v>2467</v>
      </c>
      <c r="H58" s="158">
        <v>231</v>
      </c>
      <c r="I58" s="158">
        <v>108</v>
      </c>
      <c r="J58" s="158">
        <v>442</v>
      </c>
      <c r="K58" s="158">
        <v>199</v>
      </c>
      <c r="L58" s="158">
        <v>3300</v>
      </c>
      <c r="M58" s="158">
        <v>1157</v>
      </c>
      <c r="N58" s="158">
        <v>5</v>
      </c>
      <c r="O58" s="158">
        <v>1</v>
      </c>
      <c r="P58" s="158">
        <v>166</v>
      </c>
      <c r="Q58" s="158">
        <v>63</v>
      </c>
      <c r="R58" s="158">
        <v>2734</v>
      </c>
      <c r="S58" s="158">
        <v>1310</v>
      </c>
      <c r="T58" s="158">
        <v>226</v>
      </c>
      <c r="U58" s="158">
        <v>107</v>
      </c>
      <c r="V58" s="158">
        <v>276</v>
      </c>
      <c r="W58" s="158">
        <v>136</v>
      </c>
      <c r="Y58" s="110">
        <v>45</v>
      </c>
    </row>
    <row r="59" spans="1:25" ht="12.75" customHeight="1">
      <c r="A59" s="171">
        <v>46</v>
      </c>
      <c r="B59" s="160"/>
      <c r="C59" s="175"/>
      <c r="D59" s="159" t="s">
        <v>286</v>
      </c>
      <c r="E59" s="156"/>
      <c r="F59" s="157">
        <v>7362</v>
      </c>
      <c r="G59" s="158">
        <v>3002</v>
      </c>
      <c r="H59" s="158">
        <v>253</v>
      </c>
      <c r="I59" s="158">
        <v>109</v>
      </c>
      <c r="J59" s="158">
        <v>594</v>
      </c>
      <c r="K59" s="158">
        <v>261</v>
      </c>
      <c r="L59" s="158">
        <v>4960</v>
      </c>
      <c r="M59" s="158">
        <v>1926</v>
      </c>
      <c r="N59" s="158">
        <v>2</v>
      </c>
      <c r="O59" s="158">
        <v>1</v>
      </c>
      <c r="P59" s="158">
        <v>261</v>
      </c>
      <c r="Q59" s="158">
        <v>104</v>
      </c>
      <c r="R59" s="158">
        <v>2402</v>
      </c>
      <c r="S59" s="158">
        <v>1076</v>
      </c>
      <c r="T59" s="158">
        <v>251</v>
      </c>
      <c r="U59" s="158">
        <v>108</v>
      </c>
      <c r="V59" s="158">
        <v>333</v>
      </c>
      <c r="W59" s="158">
        <v>157</v>
      </c>
      <c r="Y59" s="110">
        <v>46</v>
      </c>
    </row>
    <row r="60" spans="1:25" ht="12.75" customHeight="1">
      <c r="A60" s="171">
        <v>47</v>
      </c>
      <c r="B60" s="160"/>
      <c r="C60" s="175"/>
      <c r="D60" s="159" t="s">
        <v>289</v>
      </c>
      <c r="E60" s="156"/>
      <c r="F60" s="157">
        <v>3332</v>
      </c>
      <c r="G60" s="158">
        <v>2388</v>
      </c>
      <c r="H60" s="158">
        <v>25</v>
      </c>
      <c r="I60" s="158">
        <v>16</v>
      </c>
      <c r="J60" s="158">
        <v>162</v>
      </c>
      <c r="K60" s="158">
        <v>109</v>
      </c>
      <c r="L60" s="158">
        <v>2771</v>
      </c>
      <c r="M60" s="158">
        <v>2003</v>
      </c>
      <c r="N60" s="158">
        <v>2</v>
      </c>
      <c r="O60" s="158">
        <v>2</v>
      </c>
      <c r="P60" s="158">
        <v>122</v>
      </c>
      <c r="Q60" s="158">
        <v>84</v>
      </c>
      <c r="R60" s="158">
        <v>561</v>
      </c>
      <c r="S60" s="158">
        <v>385</v>
      </c>
      <c r="T60" s="158">
        <v>23</v>
      </c>
      <c r="U60" s="158">
        <v>14</v>
      </c>
      <c r="V60" s="158">
        <v>40</v>
      </c>
      <c r="W60" s="158">
        <v>25</v>
      </c>
      <c r="Y60" s="110">
        <v>47</v>
      </c>
    </row>
    <row r="61" spans="1:25" ht="12.75" customHeight="1">
      <c r="A61" s="171">
        <v>48</v>
      </c>
      <c r="B61" s="160"/>
      <c r="C61" s="175"/>
      <c r="D61" s="159" t="s">
        <v>290</v>
      </c>
      <c r="E61" s="156"/>
      <c r="F61" s="157">
        <v>2939</v>
      </c>
      <c r="G61" s="158">
        <v>1632</v>
      </c>
      <c r="H61" s="158">
        <v>60</v>
      </c>
      <c r="I61" s="158">
        <v>41</v>
      </c>
      <c r="J61" s="158">
        <v>76</v>
      </c>
      <c r="K61" s="158">
        <v>49</v>
      </c>
      <c r="L61" s="158">
        <v>2108</v>
      </c>
      <c r="M61" s="158">
        <v>1113</v>
      </c>
      <c r="N61" s="158">
        <v>1</v>
      </c>
      <c r="O61" s="158">
        <v>1</v>
      </c>
      <c r="P61" s="158">
        <v>16</v>
      </c>
      <c r="Q61" s="158">
        <v>9</v>
      </c>
      <c r="R61" s="158">
        <v>831</v>
      </c>
      <c r="S61" s="158">
        <v>519</v>
      </c>
      <c r="T61" s="158">
        <v>59</v>
      </c>
      <c r="U61" s="158">
        <v>40</v>
      </c>
      <c r="V61" s="158">
        <v>60</v>
      </c>
      <c r="W61" s="158">
        <v>40</v>
      </c>
      <c r="Y61" s="110">
        <v>48</v>
      </c>
    </row>
    <row r="62" spans="1:25" ht="12.75" customHeight="1">
      <c r="A62" s="171">
        <v>49</v>
      </c>
      <c r="B62" s="160"/>
      <c r="C62" s="175"/>
      <c r="D62" s="159" t="s">
        <v>287</v>
      </c>
      <c r="E62" s="156"/>
      <c r="F62" s="157">
        <v>23174</v>
      </c>
      <c r="G62" s="158">
        <v>5874</v>
      </c>
      <c r="H62" s="158">
        <v>758</v>
      </c>
      <c r="I62" s="158">
        <v>244</v>
      </c>
      <c r="J62" s="158">
        <v>1938</v>
      </c>
      <c r="K62" s="158">
        <v>504</v>
      </c>
      <c r="L62" s="158">
        <v>12732</v>
      </c>
      <c r="M62" s="158">
        <v>2925</v>
      </c>
      <c r="N62" s="158">
        <v>101</v>
      </c>
      <c r="O62" s="158">
        <v>38</v>
      </c>
      <c r="P62" s="158">
        <v>873</v>
      </c>
      <c r="Q62" s="158">
        <v>201</v>
      </c>
      <c r="R62" s="158">
        <v>10442</v>
      </c>
      <c r="S62" s="158">
        <v>2949</v>
      </c>
      <c r="T62" s="158">
        <v>657</v>
      </c>
      <c r="U62" s="158">
        <v>206</v>
      </c>
      <c r="V62" s="158">
        <v>1065</v>
      </c>
      <c r="W62" s="158">
        <v>303</v>
      </c>
      <c r="Y62" s="110">
        <v>49</v>
      </c>
    </row>
    <row r="63" spans="1:25" ht="12.75" customHeight="1">
      <c r="A63" s="171">
        <v>50</v>
      </c>
      <c r="B63" s="160"/>
      <c r="C63" s="175"/>
      <c r="D63" s="159" t="s">
        <v>288</v>
      </c>
      <c r="E63" s="156"/>
      <c r="F63" s="157">
        <v>2</v>
      </c>
      <c r="G63" s="158">
        <v>2</v>
      </c>
      <c r="H63" s="158" t="s">
        <v>212</v>
      </c>
      <c r="I63" s="158" t="s">
        <v>212</v>
      </c>
      <c r="J63" s="158" t="s">
        <v>212</v>
      </c>
      <c r="K63" s="158" t="s">
        <v>212</v>
      </c>
      <c r="L63" s="158">
        <v>2</v>
      </c>
      <c r="M63" s="158">
        <v>2</v>
      </c>
      <c r="N63" s="158" t="s">
        <v>212</v>
      </c>
      <c r="O63" s="158" t="s">
        <v>212</v>
      </c>
      <c r="P63" s="158" t="s">
        <v>212</v>
      </c>
      <c r="Q63" s="158" t="s">
        <v>212</v>
      </c>
      <c r="R63" s="158" t="s">
        <v>212</v>
      </c>
      <c r="S63" s="158" t="s">
        <v>212</v>
      </c>
      <c r="T63" s="158" t="s">
        <v>212</v>
      </c>
      <c r="U63" s="158" t="s">
        <v>212</v>
      </c>
      <c r="V63" s="158" t="s">
        <v>212</v>
      </c>
      <c r="W63" s="158" t="s">
        <v>212</v>
      </c>
      <c r="Y63" s="110">
        <v>50</v>
      </c>
    </row>
    <row r="64" spans="1:25" ht="22.35" customHeight="1">
      <c r="A64" s="315" t="s">
        <v>350</v>
      </c>
      <c r="B64" s="315"/>
      <c r="C64" s="315"/>
      <c r="D64" s="315"/>
      <c r="E64" s="315"/>
      <c r="F64" s="315"/>
      <c r="G64" s="315"/>
      <c r="H64" s="315"/>
      <c r="I64" s="315"/>
      <c r="J64" s="315"/>
      <c r="K64" s="315"/>
      <c r="L64" s="315" t="s">
        <v>350</v>
      </c>
      <c r="M64" s="315"/>
      <c r="N64" s="315"/>
      <c r="O64" s="315"/>
      <c r="P64" s="315"/>
      <c r="Q64" s="315"/>
      <c r="R64" s="315"/>
      <c r="S64" s="315"/>
      <c r="T64" s="315"/>
      <c r="U64" s="315"/>
      <c r="V64" s="315"/>
      <c r="W64" s="315"/>
      <c r="X64" s="315"/>
      <c r="Y64" s="315"/>
    </row>
    <row r="65" spans="1:25" ht="14.45" customHeight="1">
      <c r="A65" s="170">
        <v>51</v>
      </c>
      <c r="B65" s="160"/>
      <c r="C65" s="175"/>
      <c r="D65" s="179" t="s">
        <v>18</v>
      </c>
      <c r="E65" s="153"/>
      <c r="F65" s="154">
        <v>663</v>
      </c>
      <c r="G65" s="155">
        <v>311</v>
      </c>
      <c r="H65" s="155">
        <v>8</v>
      </c>
      <c r="I65" s="155">
        <v>3</v>
      </c>
      <c r="J65" s="155">
        <v>9</v>
      </c>
      <c r="K65" s="155">
        <v>4</v>
      </c>
      <c r="L65" s="155">
        <v>402</v>
      </c>
      <c r="M65" s="155">
        <v>183</v>
      </c>
      <c r="N65" s="155" t="s">
        <v>212</v>
      </c>
      <c r="O65" s="155" t="s">
        <v>212</v>
      </c>
      <c r="P65" s="155">
        <v>1</v>
      </c>
      <c r="Q65" s="155">
        <v>1</v>
      </c>
      <c r="R65" s="155">
        <v>261</v>
      </c>
      <c r="S65" s="155">
        <v>128</v>
      </c>
      <c r="T65" s="155">
        <v>8</v>
      </c>
      <c r="U65" s="155">
        <v>3</v>
      </c>
      <c r="V65" s="155">
        <v>8</v>
      </c>
      <c r="W65" s="155">
        <v>3</v>
      </c>
      <c r="Y65" s="108">
        <v>51</v>
      </c>
    </row>
    <row r="66" spans="1:25" ht="12.75" customHeight="1">
      <c r="A66" s="171">
        <v>52</v>
      </c>
      <c r="B66" s="160"/>
      <c r="C66" s="175"/>
      <c r="D66" s="159" t="s">
        <v>285</v>
      </c>
      <c r="E66" s="156"/>
      <c r="F66" s="157">
        <v>663</v>
      </c>
      <c r="G66" s="158">
        <v>311</v>
      </c>
      <c r="H66" s="158">
        <v>8</v>
      </c>
      <c r="I66" s="158">
        <v>3</v>
      </c>
      <c r="J66" s="158">
        <v>9</v>
      </c>
      <c r="K66" s="158">
        <v>4</v>
      </c>
      <c r="L66" s="158">
        <v>402</v>
      </c>
      <c r="M66" s="158">
        <v>183</v>
      </c>
      <c r="N66" s="158" t="s">
        <v>212</v>
      </c>
      <c r="O66" s="158" t="s">
        <v>212</v>
      </c>
      <c r="P66" s="158">
        <v>1</v>
      </c>
      <c r="Q66" s="158">
        <v>1</v>
      </c>
      <c r="R66" s="158">
        <v>261</v>
      </c>
      <c r="S66" s="158">
        <v>128</v>
      </c>
      <c r="T66" s="158">
        <v>8</v>
      </c>
      <c r="U66" s="158">
        <v>3</v>
      </c>
      <c r="V66" s="158">
        <v>8</v>
      </c>
      <c r="W66" s="158">
        <v>3</v>
      </c>
      <c r="Y66" s="110">
        <v>52</v>
      </c>
    </row>
    <row r="67" spans="1:25" ht="22.35" customHeight="1">
      <c r="A67" s="315" t="s">
        <v>351</v>
      </c>
      <c r="B67" s="315"/>
      <c r="C67" s="315"/>
      <c r="D67" s="315"/>
      <c r="E67" s="315"/>
      <c r="F67" s="315"/>
      <c r="G67" s="315"/>
      <c r="H67" s="315"/>
      <c r="I67" s="315"/>
      <c r="J67" s="315"/>
      <c r="K67" s="315"/>
      <c r="L67" s="315" t="s">
        <v>351</v>
      </c>
      <c r="M67" s="315"/>
      <c r="N67" s="315"/>
      <c r="O67" s="315"/>
      <c r="P67" s="315"/>
      <c r="Q67" s="315"/>
      <c r="R67" s="315"/>
      <c r="S67" s="315"/>
      <c r="T67" s="315"/>
      <c r="U67" s="315"/>
      <c r="V67" s="315"/>
      <c r="W67" s="315"/>
      <c r="X67" s="315"/>
      <c r="Y67" s="315"/>
    </row>
    <row r="68" spans="1:25" ht="14.45" customHeight="1">
      <c r="A68" s="170">
        <v>53</v>
      </c>
      <c r="B68" s="160"/>
      <c r="C68" s="175"/>
      <c r="D68" s="179" t="s">
        <v>18</v>
      </c>
      <c r="E68" s="153"/>
      <c r="F68" s="154">
        <v>11182</v>
      </c>
      <c r="G68" s="155">
        <v>6524</v>
      </c>
      <c r="H68" s="155">
        <v>228</v>
      </c>
      <c r="I68" s="155">
        <v>117</v>
      </c>
      <c r="J68" s="155">
        <v>511</v>
      </c>
      <c r="K68" s="155">
        <v>283</v>
      </c>
      <c r="L68" s="155">
        <v>9453</v>
      </c>
      <c r="M68" s="155">
        <v>5667</v>
      </c>
      <c r="N68" s="155">
        <v>61</v>
      </c>
      <c r="O68" s="155">
        <v>34</v>
      </c>
      <c r="P68" s="155">
        <v>381</v>
      </c>
      <c r="Q68" s="155">
        <v>227</v>
      </c>
      <c r="R68" s="155">
        <v>1729</v>
      </c>
      <c r="S68" s="155">
        <v>857</v>
      </c>
      <c r="T68" s="155">
        <v>167</v>
      </c>
      <c r="U68" s="155">
        <v>83</v>
      </c>
      <c r="V68" s="155">
        <v>130</v>
      </c>
      <c r="W68" s="155">
        <v>56</v>
      </c>
      <c r="Y68" s="108">
        <v>53</v>
      </c>
    </row>
    <row r="69" spans="1:25" ht="12.75" customHeight="1">
      <c r="A69" s="171">
        <v>54</v>
      </c>
      <c r="B69" s="160"/>
      <c r="C69" s="175"/>
      <c r="D69" s="159" t="s">
        <v>283</v>
      </c>
      <c r="E69" s="156"/>
      <c r="F69" s="157">
        <v>3575</v>
      </c>
      <c r="G69" s="158">
        <v>2697</v>
      </c>
      <c r="H69" s="158">
        <v>71</v>
      </c>
      <c r="I69" s="158">
        <v>47</v>
      </c>
      <c r="J69" s="158">
        <v>255</v>
      </c>
      <c r="K69" s="158">
        <v>174</v>
      </c>
      <c r="L69" s="158">
        <v>3230</v>
      </c>
      <c r="M69" s="158">
        <v>2446</v>
      </c>
      <c r="N69" s="158">
        <v>36</v>
      </c>
      <c r="O69" s="158">
        <v>26</v>
      </c>
      <c r="P69" s="158">
        <v>214</v>
      </c>
      <c r="Q69" s="158">
        <v>148</v>
      </c>
      <c r="R69" s="158">
        <v>345</v>
      </c>
      <c r="S69" s="158">
        <v>251</v>
      </c>
      <c r="T69" s="158">
        <v>35</v>
      </c>
      <c r="U69" s="158">
        <v>21</v>
      </c>
      <c r="V69" s="158">
        <v>41</v>
      </c>
      <c r="W69" s="158">
        <v>26</v>
      </c>
      <c r="Y69" s="110">
        <v>54</v>
      </c>
    </row>
    <row r="70" spans="1:25" ht="12.75" customHeight="1">
      <c r="A70" s="171">
        <v>55</v>
      </c>
      <c r="B70" s="160"/>
      <c r="C70" s="175"/>
      <c r="D70" s="159" t="s">
        <v>284</v>
      </c>
      <c r="E70" s="156"/>
      <c r="F70" s="157">
        <v>63</v>
      </c>
      <c r="G70" s="158">
        <v>36</v>
      </c>
      <c r="H70" s="158" t="s">
        <v>212</v>
      </c>
      <c r="I70" s="158" t="s">
        <v>212</v>
      </c>
      <c r="J70" s="158" t="s">
        <v>212</v>
      </c>
      <c r="K70" s="158" t="s">
        <v>212</v>
      </c>
      <c r="L70" s="158">
        <v>62</v>
      </c>
      <c r="M70" s="158">
        <v>35</v>
      </c>
      <c r="N70" s="158" t="s">
        <v>212</v>
      </c>
      <c r="O70" s="158" t="s">
        <v>212</v>
      </c>
      <c r="P70" s="158" t="s">
        <v>212</v>
      </c>
      <c r="Q70" s="158" t="s">
        <v>212</v>
      </c>
      <c r="R70" s="158">
        <v>1</v>
      </c>
      <c r="S70" s="158">
        <v>1</v>
      </c>
      <c r="T70" s="158" t="s">
        <v>212</v>
      </c>
      <c r="U70" s="158" t="s">
        <v>212</v>
      </c>
      <c r="V70" s="158" t="s">
        <v>212</v>
      </c>
      <c r="W70" s="158" t="s">
        <v>212</v>
      </c>
      <c r="Y70" s="110">
        <v>55</v>
      </c>
    </row>
    <row r="71" spans="1:25" ht="12.75" customHeight="1">
      <c r="A71" s="171">
        <v>56</v>
      </c>
      <c r="B71" s="160"/>
      <c r="C71" s="175"/>
      <c r="D71" s="159" t="s">
        <v>285</v>
      </c>
      <c r="E71" s="156"/>
      <c r="F71" s="157">
        <v>4414</v>
      </c>
      <c r="G71" s="158">
        <v>2236</v>
      </c>
      <c r="H71" s="158">
        <v>65</v>
      </c>
      <c r="I71" s="158">
        <v>40</v>
      </c>
      <c r="J71" s="158">
        <v>84</v>
      </c>
      <c r="K71" s="158">
        <v>50</v>
      </c>
      <c r="L71" s="158">
        <v>3858</v>
      </c>
      <c r="M71" s="158">
        <v>1908</v>
      </c>
      <c r="N71" s="158">
        <v>3</v>
      </c>
      <c r="O71" s="158" t="s">
        <v>212</v>
      </c>
      <c r="P71" s="158">
        <v>70</v>
      </c>
      <c r="Q71" s="158">
        <v>43</v>
      </c>
      <c r="R71" s="158">
        <v>556</v>
      </c>
      <c r="S71" s="158">
        <v>328</v>
      </c>
      <c r="T71" s="158">
        <v>62</v>
      </c>
      <c r="U71" s="158">
        <v>40</v>
      </c>
      <c r="V71" s="158">
        <v>14</v>
      </c>
      <c r="W71" s="158">
        <v>7</v>
      </c>
      <c r="Y71" s="110">
        <v>56</v>
      </c>
    </row>
    <row r="72" spans="1:25" ht="12.75" customHeight="1">
      <c r="A72" s="171">
        <v>57</v>
      </c>
      <c r="B72" s="160"/>
      <c r="C72" s="175"/>
      <c r="D72" s="159" t="s">
        <v>286</v>
      </c>
      <c r="E72" s="156"/>
      <c r="F72" s="157">
        <v>601</v>
      </c>
      <c r="G72" s="158">
        <v>348</v>
      </c>
      <c r="H72" s="158">
        <v>8</v>
      </c>
      <c r="I72" s="158">
        <v>6</v>
      </c>
      <c r="J72" s="158">
        <v>21</v>
      </c>
      <c r="K72" s="158">
        <v>13</v>
      </c>
      <c r="L72" s="158">
        <v>565</v>
      </c>
      <c r="M72" s="158">
        <v>331</v>
      </c>
      <c r="N72" s="158">
        <v>3</v>
      </c>
      <c r="O72" s="158">
        <v>3</v>
      </c>
      <c r="P72" s="158">
        <v>16</v>
      </c>
      <c r="Q72" s="158">
        <v>10</v>
      </c>
      <c r="R72" s="158">
        <v>36</v>
      </c>
      <c r="S72" s="158">
        <v>17</v>
      </c>
      <c r="T72" s="158">
        <v>5</v>
      </c>
      <c r="U72" s="158">
        <v>3</v>
      </c>
      <c r="V72" s="158">
        <v>5</v>
      </c>
      <c r="W72" s="158">
        <v>3</v>
      </c>
      <c r="Y72" s="110">
        <v>57</v>
      </c>
    </row>
    <row r="73" spans="1:25" ht="12.75" customHeight="1">
      <c r="A73" s="171">
        <v>58</v>
      </c>
      <c r="B73" s="160"/>
      <c r="C73" s="175"/>
      <c r="D73" s="159" t="s">
        <v>287</v>
      </c>
      <c r="E73" s="156"/>
      <c r="F73" s="157">
        <v>2442</v>
      </c>
      <c r="G73" s="158">
        <v>1129</v>
      </c>
      <c r="H73" s="158">
        <v>83</v>
      </c>
      <c r="I73" s="158">
        <v>24</v>
      </c>
      <c r="J73" s="158">
        <v>149</v>
      </c>
      <c r="K73" s="158">
        <v>46</v>
      </c>
      <c r="L73" s="158">
        <v>1653</v>
      </c>
      <c r="M73" s="158">
        <v>871</v>
      </c>
      <c r="N73" s="158">
        <v>18</v>
      </c>
      <c r="O73" s="158">
        <v>5</v>
      </c>
      <c r="P73" s="158">
        <v>79</v>
      </c>
      <c r="Q73" s="158">
        <v>26</v>
      </c>
      <c r="R73" s="158">
        <v>789</v>
      </c>
      <c r="S73" s="158">
        <v>258</v>
      </c>
      <c r="T73" s="158">
        <v>65</v>
      </c>
      <c r="U73" s="158">
        <v>19</v>
      </c>
      <c r="V73" s="158">
        <v>70</v>
      </c>
      <c r="W73" s="158">
        <v>20</v>
      </c>
      <c r="Y73" s="110">
        <v>58</v>
      </c>
    </row>
    <row r="74" spans="1:25" ht="12.75" customHeight="1">
      <c r="A74" s="171">
        <v>59</v>
      </c>
      <c r="B74" s="160"/>
      <c r="C74" s="175"/>
      <c r="D74" s="159" t="s">
        <v>288</v>
      </c>
      <c r="E74" s="156"/>
      <c r="F74" s="157">
        <v>87</v>
      </c>
      <c r="G74" s="158">
        <v>78</v>
      </c>
      <c r="H74" s="158">
        <v>1</v>
      </c>
      <c r="I74" s="158" t="s">
        <v>212</v>
      </c>
      <c r="J74" s="158">
        <v>2</v>
      </c>
      <c r="K74" s="158" t="s">
        <v>212</v>
      </c>
      <c r="L74" s="158">
        <v>85</v>
      </c>
      <c r="M74" s="158">
        <v>76</v>
      </c>
      <c r="N74" s="158">
        <v>1</v>
      </c>
      <c r="O74" s="158" t="s">
        <v>212</v>
      </c>
      <c r="P74" s="158">
        <v>2</v>
      </c>
      <c r="Q74" s="158" t="s">
        <v>212</v>
      </c>
      <c r="R74" s="158">
        <v>2</v>
      </c>
      <c r="S74" s="158">
        <v>2</v>
      </c>
      <c r="T74" s="158" t="s">
        <v>212</v>
      </c>
      <c r="U74" s="158" t="s">
        <v>212</v>
      </c>
      <c r="V74" s="158" t="s">
        <v>212</v>
      </c>
      <c r="W74" s="158" t="s">
        <v>212</v>
      </c>
      <c r="Y74" s="110">
        <v>59</v>
      </c>
    </row>
    <row r="75" spans="1:25" ht="22.35" customHeight="1">
      <c r="A75" s="315" t="s">
        <v>352</v>
      </c>
      <c r="B75" s="315"/>
      <c r="C75" s="315"/>
      <c r="D75" s="315"/>
      <c r="E75" s="315"/>
      <c r="F75" s="315"/>
      <c r="G75" s="315"/>
      <c r="H75" s="315"/>
      <c r="I75" s="315"/>
      <c r="J75" s="315"/>
      <c r="K75" s="315"/>
      <c r="L75" s="315" t="s">
        <v>352</v>
      </c>
      <c r="M75" s="315"/>
      <c r="N75" s="315"/>
      <c r="O75" s="315"/>
      <c r="P75" s="315"/>
      <c r="Q75" s="315"/>
      <c r="R75" s="315"/>
      <c r="S75" s="315"/>
      <c r="T75" s="315"/>
      <c r="U75" s="315"/>
      <c r="V75" s="315"/>
      <c r="W75" s="315"/>
      <c r="X75" s="315"/>
      <c r="Y75" s="315"/>
    </row>
    <row r="76" spans="1:25" ht="14.45" customHeight="1">
      <c r="A76" s="170">
        <v>60</v>
      </c>
      <c r="B76" s="160"/>
      <c r="C76" s="175"/>
      <c r="D76" s="179" t="s">
        <v>18</v>
      </c>
      <c r="E76" s="153"/>
      <c r="F76" s="154">
        <v>19571</v>
      </c>
      <c r="G76" s="155">
        <v>11810</v>
      </c>
      <c r="H76" s="155">
        <v>320</v>
      </c>
      <c r="I76" s="155">
        <v>206</v>
      </c>
      <c r="J76" s="155">
        <v>965</v>
      </c>
      <c r="K76" s="155">
        <v>569</v>
      </c>
      <c r="L76" s="155">
        <v>18027</v>
      </c>
      <c r="M76" s="155">
        <v>10800</v>
      </c>
      <c r="N76" s="155">
        <v>121</v>
      </c>
      <c r="O76" s="155">
        <v>69</v>
      </c>
      <c r="P76" s="155">
        <v>857</v>
      </c>
      <c r="Q76" s="155">
        <v>491</v>
      </c>
      <c r="R76" s="155">
        <v>1544</v>
      </c>
      <c r="S76" s="155">
        <v>1010</v>
      </c>
      <c r="T76" s="155">
        <v>199</v>
      </c>
      <c r="U76" s="155">
        <v>137</v>
      </c>
      <c r="V76" s="155">
        <v>108</v>
      </c>
      <c r="W76" s="155">
        <v>78</v>
      </c>
      <c r="Y76" s="108">
        <v>60</v>
      </c>
    </row>
    <row r="77" spans="1:25" ht="12.75" customHeight="1">
      <c r="A77" s="171">
        <v>61</v>
      </c>
      <c r="B77" s="160"/>
      <c r="C77" s="175"/>
      <c r="D77" s="159" t="s">
        <v>283</v>
      </c>
      <c r="E77" s="156"/>
      <c r="F77" s="157">
        <v>5819</v>
      </c>
      <c r="G77" s="158">
        <v>3985</v>
      </c>
      <c r="H77" s="158">
        <v>150</v>
      </c>
      <c r="I77" s="158">
        <v>108</v>
      </c>
      <c r="J77" s="158">
        <v>357</v>
      </c>
      <c r="K77" s="158">
        <v>235</v>
      </c>
      <c r="L77" s="158">
        <v>5245</v>
      </c>
      <c r="M77" s="158">
        <v>3552</v>
      </c>
      <c r="N77" s="158">
        <v>47</v>
      </c>
      <c r="O77" s="158">
        <v>28</v>
      </c>
      <c r="P77" s="158">
        <v>301</v>
      </c>
      <c r="Q77" s="158">
        <v>191</v>
      </c>
      <c r="R77" s="158">
        <v>574</v>
      </c>
      <c r="S77" s="158">
        <v>433</v>
      </c>
      <c r="T77" s="158">
        <v>103</v>
      </c>
      <c r="U77" s="158">
        <v>80</v>
      </c>
      <c r="V77" s="158">
        <v>56</v>
      </c>
      <c r="W77" s="158">
        <v>44</v>
      </c>
      <c r="Y77" s="110">
        <v>61</v>
      </c>
    </row>
    <row r="78" spans="1:25" ht="12.75" customHeight="1">
      <c r="A78" s="171">
        <v>62</v>
      </c>
      <c r="B78" s="160"/>
      <c r="C78" s="175"/>
      <c r="D78" s="159" t="s">
        <v>284</v>
      </c>
      <c r="E78" s="156"/>
      <c r="F78" s="157">
        <v>592</v>
      </c>
      <c r="G78" s="158">
        <v>309</v>
      </c>
      <c r="H78" s="158" t="s">
        <v>212</v>
      </c>
      <c r="I78" s="158" t="s">
        <v>212</v>
      </c>
      <c r="J78" s="158" t="s">
        <v>212</v>
      </c>
      <c r="K78" s="158" t="s">
        <v>212</v>
      </c>
      <c r="L78" s="158">
        <v>581</v>
      </c>
      <c r="M78" s="158">
        <v>305</v>
      </c>
      <c r="N78" s="158" t="s">
        <v>212</v>
      </c>
      <c r="O78" s="158" t="s">
        <v>212</v>
      </c>
      <c r="P78" s="158" t="s">
        <v>212</v>
      </c>
      <c r="Q78" s="158" t="s">
        <v>212</v>
      </c>
      <c r="R78" s="158">
        <v>11</v>
      </c>
      <c r="S78" s="158">
        <v>4</v>
      </c>
      <c r="T78" s="158" t="s">
        <v>212</v>
      </c>
      <c r="U78" s="158" t="s">
        <v>212</v>
      </c>
      <c r="V78" s="158" t="s">
        <v>212</v>
      </c>
      <c r="W78" s="158" t="s">
        <v>212</v>
      </c>
      <c r="Y78" s="110">
        <v>62</v>
      </c>
    </row>
    <row r="79" spans="1:25" ht="12.75" customHeight="1">
      <c r="A79" s="171">
        <v>63</v>
      </c>
      <c r="B79" s="160"/>
      <c r="C79" s="175"/>
      <c r="D79" s="159" t="s">
        <v>285</v>
      </c>
      <c r="E79" s="156"/>
      <c r="F79" s="157">
        <v>5550</v>
      </c>
      <c r="G79" s="158">
        <v>3252</v>
      </c>
      <c r="H79" s="158">
        <v>87</v>
      </c>
      <c r="I79" s="158">
        <v>50</v>
      </c>
      <c r="J79" s="158">
        <v>234</v>
      </c>
      <c r="K79" s="158">
        <v>123</v>
      </c>
      <c r="L79" s="158">
        <v>5190</v>
      </c>
      <c r="M79" s="158">
        <v>3023</v>
      </c>
      <c r="N79" s="158">
        <v>37</v>
      </c>
      <c r="O79" s="158">
        <v>17</v>
      </c>
      <c r="P79" s="158">
        <v>216</v>
      </c>
      <c r="Q79" s="158">
        <v>112</v>
      </c>
      <c r="R79" s="158">
        <v>360</v>
      </c>
      <c r="S79" s="158">
        <v>229</v>
      </c>
      <c r="T79" s="158">
        <v>50</v>
      </c>
      <c r="U79" s="158">
        <v>33</v>
      </c>
      <c r="V79" s="158">
        <v>18</v>
      </c>
      <c r="W79" s="158">
        <v>11</v>
      </c>
      <c r="Y79" s="110">
        <v>63</v>
      </c>
    </row>
    <row r="80" spans="1:25" ht="12.75" customHeight="1">
      <c r="A80" s="171">
        <v>64</v>
      </c>
      <c r="B80" s="160"/>
      <c r="C80" s="175"/>
      <c r="D80" s="159" t="s">
        <v>286</v>
      </c>
      <c r="E80" s="156"/>
      <c r="F80" s="157">
        <v>4523</v>
      </c>
      <c r="G80" s="158">
        <v>2433</v>
      </c>
      <c r="H80" s="158">
        <v>51</v>
      </c>
      <c r="I80" s="158">
        <v>29</v>
      </c>
      <c r="J80" s="158">
        <v>245</v>
      </c>
      <c r="K80" s="158">
        <v>127</v>
      </c>
      <c r="L80" s="158">
        <v>4159</v>
      </c>
      <c r="M80" s="158">
        <v>2233</v>
      </c>
      <c r="N80" s="158">
        <v>14</v>
      </c>
      <c r="O80" s="158">
        <v>8</v>
      </c>
      <c r="P80" s="158">
        <v>221</v>
      </c>
      <c r="Q80" s="158">
        <v>111</v>
      </c>
      <c r="R80" s="158">
        <v>364</v>
      </c>
      <c r="S80" s="158">
        <v>200</v>
      </c>
      <c r="T80" s="158">
        <v>37</v>
      </c>
      <c r="U80" s="158">
        <v>21</v>
      </c>
      <c r="V80" s="158">
        <v>24</v>
      </c>
      <c r="W80" s="158">
        <v>16</v>
      </c>
      <c r="Y80" s="110">
        <v>64</v>
      </c>
    </row>
    <row r="81" spans="1:25" ht="12.75" customHeight="1">
      <c r="A81" s="171">
        <v>65</v>
      </c>
      <c r="B81" s="160"/>
      <c r="C81" s="175"/>
      <c r="D81" s="159" t="s">
        <v>289</v>
      </c>
      <c r="E81" s="156"/>
      <c r="F81" s="157">
        <v>2100</v>
      </c>
      <c r="G81" s="158">
        <v>1379</v>
      </c>
      <c r="H81" s="158">
        <v>27</v>
      </c>
      <c r="I81" s="158">
        <v>16</v>
      </c>
      <c r="J81" s="158">
        <v>86</v>
      </c>
      <c r="K81" s="158">
        <v>60</v>
      </c>
      <c r="L81" s="158">
        <v>1919</v>
      </c>
      <c r="M81" s="158">
        <v>1264</v>
      </c>
      <c r="N81" s="158">
        <v>19</v>
      </c>
      <c r="O81" s="158">
        <v>13</v>
      </c>
      <c r="P81" s="158">
        <v>79</v>
      </c>
      <c r="Q81" s="158">
        <v>55</v>
      </c>
      <c r="R81" s="158">
        <v>181</v>
      </c>
      <c r="S81" s="158">
        <v>115</v>
      </c>
      <c r="T81" s="158">
        <v>8</v>
      </c>
      <c r="U81" s="158">
        <v>3</v>
      </c>
      <c r="V81" s="158">
        <v>7</v>
      </c>
      <c r="W81" s="158">
        <v>5</v>
      </c>
      <c r="Y81" s="110">
        <v>65</v>
      </c>
    </row>
    <row r="82" spans="1:25" ht="12.75" customHeight="1">
      <c r="A82" s="171">
        <v>66</v>
      </c>
      <c r="B82" s="160"/>
      <c r="C82" s="175"/>
      <c r="D82" s="159" t="s">
        <v>287</v>
      </c>
      <c r="E82" s="156"/>
      <c r="F82" s="157">
        <v>633</v>
      </c>
      <c r="G82" s="158">
        <v>185</v>
      </c>
      <c r="H82" s="158" t="s">
        <v>212</v>
      </c>
      <c r="I82" s="158" t="s">
        <v>212</v>
      </c>
      <c r="J82" s="158">
        <v>16</v>
      </c>
      <c r="K82" s="158">
        <v>5</v>
      </c>
      <c r="L82" s="158">
        <v>591</v>
      </c>
      <c r="M82" s="158">
        <v>164</v>
      </c>
      <c r="N82" s="158" t="s">
        <v>212</v>
      </c>
      <c r="O82" s="158" t="s">
        <v>212</v>
      </c>
      <c r="P82" s="158">
        <v>15</v>
      </c>
      <c r="Q82" s="158">
        <v>5</v>
      </c>
      <c r="R82" s="158">
        <v>42</v>
      </c>
      <c r="S82" s="158">
        <v>21</v>
      </c>
      <c r="T82" s="158" t="s">
        <v>212</v>
      </c>
      <c r="U82" s="158" t="s">
        <v>212</v>
      </c>
      <c r="V82" s="158">
        <v>1</v>
      </c>
      <c r="W82" s="158" t="s">
        <v>212</v>
      </c>
      <c r="Y82" s="110">
        <v>66</v>
      </c>
    </row>
    <row r="83" spans="1:25" ht="12.75" customHeight="1">
      <c r="A83" s="171">
        <v>67</v>
      </c>
      <c r="B83" s="160"/>
      <c r="C83" s="175"/>
      <c r="D83" s="159" t="s">
        <v>288</v>
      </c>
      <c r="E83" s="156"/>
      <c r="F83" s="157">
        <v>354</v>
      </c>
      <c r="G83" s="158">
        <v>267</v>
      </c>
      <c r="H83" s="158">
        <v>5</v>
      </c>
      <c r="I83" s="158">
        <v>3</v>
      </c>
      <c r="J83" s="158">
        <v>27</v>
      </c>
      <c r="K83" s="158">
        <v>19</v>
      </c>
      <c r="L83" s="158">
        <v>342</v>
      </c>
      <c r="M83" s="158">
        <v>259</v>
      </c>
      <c r="N83" s="158">
        <v>4</v>
      </c>
      <c r="O83" s="158">
        <v>3</v>
      </c>
      <c r="P83" s="158">
        <v>25</v>
      </c>
      <c r="Q83" s="158">
        <v>17</v>
      </c>
      <c r="R83" s="158">
        <v>12</v>
      </c>
      <c r="S83" s="158">
        <v>8</v>
      </c>
      <c r="T83" s="158">
        <v>1</v>
      </c>
      <c r="U83" s="158" t="s">
        <v>212</v>
      </c>
      <c r="V83" s="158">
        <v>2</v>
      </c>
      <c r="W83" s="158">
        <v>2</v>
      </c>
      <c r="Y83" s="110">
        <v>67</v>
      </c>
    </row>
    <row r="84" spans="1:25" ht="22.35" customHeight="1">
      <c r="A84" s="315" t="s">
        <v>353</v>
      </c>
      <c r="B84" s="315"/>
      <c r="C84" s="315"/>
      <c r="D84" s="315"/>
      <c r="E84" s="315"/>
      <c r="F84" s="315"/>
      <c r="G84" s="315"/>
      <c r="H84" s="315"/>
      <c r="I84" s="315"/>
      <c r="J84" s="315"/>
      <c r="K84" s="315"/>
      <c r="L84" s="315" t="s">
        <v>353</v>
      </c>
      <c r="M84" s="315"/>
      <c r="N84" s="315"/>
      <c r="O84" s="315"/>
      <c r="P84" s="315"/>
      <c r="Q84" s="315"/>
      <c r="R84" s="315"/>
      <c r="S84" s="315"/>
      <c r="T84" s="315"/>
      <c r="U84" s="315"/>
      <c r="V84" s="315"/>
      <c r="W84" s="315"/>
      <c r="X84" s="315"/>
      <c r="Y84" s="315"/>
    </row>
    <row r="85" spans="1:25" ht="14.45" customHeight="1">
      <c r="A85" s="170">
        <v>68</v>
      </c>
      <c r="B85" s="160"/>
      <c r="C85" s="175"/>
      <c r="D85" s="179" t="s">
        <v>18</v>
      </c>
      <c r="E85" s="153"/>
      <c r="F85" s="154">
        <v>25733</v>
      </c>
      <c r="G85" s="155">
        <v>15564</v>
      </c>
      <c r="H85" s="155">
        <v>630</v>
      </c>
      <c r="I85" s="155">
        <v>403</v>
      </c>
      <c r="J85" s="155">
        <v>2006</v>
      </c>
      <c r="K85" s="155">
        <v>1179</v>
      </c>
      <c r="L85" s="155">
        <v>23442</v>
      </c>
      <c r="M85" s="155">
        <v>14158</v>
      </c>
      <c r="N85" s="155">
        <v>307</v>
      </c>
      <c r="O85" s="155">
        <v>201</v>
      </c>
      <c r="P85" s="155">
        <v>1618</v>
      </c>
      <c r="Q85" s="155">
        <v>939</v>
      </c>
      <c r="R85" s="155">
        <v>2291</v>
      </c>
      <c r="S85" s="155">
        <v>1406</v>
      </c>
      <c r="T85" s="155">
        <v>323</v>
      </c>
      <c r="U85" s="155">
        <v>202</v>
      </c>
      <c r="V85" s="155">
        <v>388</v>
      </c>
      <c r="W85" s="155">
        <v>240</v>
      </c>
      <c r="Y85" s="108">
        <v>68</v>
      </c>
    </row>
    <row r="86" spans="1:25" ht="12.75" customHeight="1">
      <c r="A86" s="171">
        <v>69</v>
      </c>
      <c r="B86" s="160"/>
      <c r="C86" s="175"/>
      <c r="D86" s="159" t="s">
        <v>283</v>
      </c>
      <c r="E86" s="156"/>
      <c r="F86" s="157">
        <v>5435</v>
      </c>
      <c r="G86" s="158">
        <v>3737</v>
      </c>
      <c r="H86" s="158">
        <v>140</v>
      </c>
      <c r="I86" s="158">
        <v>92</v>
      </c>
      <c r="J86" s="158">
        <v>423</v>
      </c>
      <c r="K86" s="158">
        <v>272</v>
      </c>
      <c r="L86" s="158">
        <v>4919</v>
      </c>
      <c r="M86" s="158">
        <v>3353</v>
      </c>
      <c r="N86" s="158">
        <v>53</v>
      </c>
      <c r="O86" s="158">
        <v>26</v>
      </c>
      <c r="P86" s="158">
        <v>327</v>
      </c>
      <c r="Q86" s="158">
        <v>198</v>
      </c>
      <c r="R86" s="158">
        <v>516</v>
      </c>
      <c r="S86" s="158">
        <v>384</v>
      </c>
      <c r="T86" s="158">
        <v>87</v>
      </c>
      <c r="U86" s="158">
        <v>66</v>
      </c>
      <c r="V86" s="158">
        <v>96</v>
      </c>
      <c r="W86" s="158">
        <v>74</v>
      </c>
      <c r="Y86" s="110">
        <v>69</v>
      </c>
    </row>
    <row r="87" spans="1:25" ht="12.75" customHeight="1">
      <c r="A87" s="171">
        <v>70</v>
      </c>
      <c r="B87" s="160"/>
      <c r="C87" s="175"/>
      <c r="D87" s="159" t="s">
        <v>284</v>
      </c>
      <c r="E87" s="156"/>
      <c r="F87" s="157">
        <v>223</v>
      </c>
      <c r="G87" s="158">
        <v>119</v>
      </c>
      <c r="H87" s="158" t="s">
        <v>212</v>
      </c>
      <c r="I87" s="158" t="s">
        <v>212</v>
      </c>
      <c r="J87" s="158">
        <v>1</v>
      </c>
      <c r="K87" s="158">
        <v>1</v>
      </c>
      <c r="L87" s="158">
        <v>222</v>
      </c>
      <c r="M87" s="158">
        <v>119</v>
      </c>
      <c r="N87" s="158" t="s">
        <v>212</v>
      </c>
      <c r="O87" s="158" t="s">
        <v>212</v>
      </c>
      <c r="P87" s="158">
        <v>1</v>
      </c>
      <c r="Q87" s="158">
        <v>1</v>
      </c>
      <c r="R87" s="158">
        <v>1</v>
      </c>
      <c r="S87" s="158" t="s">
        <v>212</v>
      </c>
      <c r="T87" s="158" t="s">
        <v>212</v>
      </c>
      <c r="U87" s="158" t="s">
        <v>212</v>
      </c>
      <c r="V87" s="158" t="s">
        <v>212</v>
      </c>
      <c r="W87" s="158" t="s">
        <v>212</v>
      </c>
      <c r="Y87" s="110">
        <v>70</v>
      </c>
    </row>
    <row r="88" spans="1:25" ht="12.75" customHeight="1">
      <c r="A88" s="171">
        <v>71</v>
      </c>
      <c r="B88" s="160"/>
      <c r="C88" s="175"/>
      <c r="D88" s="159" t="s">
        <v>285</v>
      </c>
      <c r="E88" s="156"/>
      <c r="F88" s="157">
        <v>8123</v>
      </c>
      <c r="G88" s="158">
        <v>5368</v>
      </c>
      <c r="H88" s="158">
        <v>144</v>
      </c>
      <c r="I88" s="158">
        <v>105</v>
      </c>
      <c r="J88" s="158">
        <v>394</v>
      </c>
      <c r="K88" s="158">
        <v>250</v>
      </c>
      <c r="L88" s="158">
        <v>7608</v>
      </c>
      <c r="M88" s="158">
        <v>5022</v>
      </c>
      <c r="N88" s="158">
        <v>59</v>
      </c>
      <c r="O88" s="158">
        <v>46</v>
      </c>
      <c r="P88" s="158">
        <v>290</v>
      </c>
      <c r="Q88" s="158">
        <v>177</v>
      </c>
      <c r="R88" s="158">
        <v>515</v>
      </c>
      <c r="S88" s="158">
        <v>346</v>
      </c>
      <c r="T88" s="158">
        <v>85</v>
      </c>
      <c r="U88" s="158">
        <v>59</v>
      </c>
      <c r="V88" s="158">
        <v>104</v>
      </c>
      <c r="W88" s="158">
        <v>73</v>
      </c>
      <c r="Y88" s="110">
        <v>71</v>
      </c>
    </row>
    <row r="89" spans="1:25" ht="12.75" customHeight="1">
      <c r="A89" s="171">
        <v>72</v>
      </c>
      <c r="B89" s="160"/>
      <c r="C89" s="175"/>
      <c r="D89" s="159" t="s">
        <v>286</v>
      </c>
      <c r="E89" s="156"/>
      <c r="F89" s="157">
        <v>6151</v>
      </c>
      <c r="G89" s="158">
        <v>3417</v>
      </c>
      <c r="H89" s="158">
        <v>129</v>
      </c>
      <c r="I89" s="158">
        <v>80</v>
      </c>
      <c r="J89" s="158">
        <v>530</v>
      </c>
      <c r="K89" s="158">
        <v>296</v>
      </c>
      <c r="L89" s="158">
        <v>5445</v>
      </c>
      <c r="M89" s="158">
        <v>3014</v>
      </c>
      <c r="N89" s="158">
        <v>39</v>
      </c>
      <c r="O89" s="158">
        <v>24</v>
      </c>
      <c r="P89" s="158">
        <v>427</v>
      </c>
      <c r="Q89" s="158">
        <v>236</v>
      </c>
      <c r="R89" s="158">
        <v>706</v>
      </c>
      <c r="S89" s="158">
        <v>403</v>
      </c>
      <c r="T89" s="158">
        <v>90</v>
      </c>
      <c r="U89" s="158">
        <v>56</v>
      </c>
      <c r="V89" s="158">
        <v>103</v>
      </c>
      <c r="W89" s="158">
        <v>60</v>
      </c>
      <c r="Y89" s="110">
        <v>72</v>
      </c>
    </row>
    <row r="90" spans="1:25" ht="12.75" customHeight="1">
      <c r="A90" s="171">
        <v>73</v>
      </c>
      <c r="B90" s="160"/>
      <c r="C90" s="175"/>
      <c r="D90" s="159" t="s">
        <v>289</v>
      </c>
      <c r="E90" s="156"/>
      <c r="F90" s="157">
        <v>3422</v>
      </c>
      <c r="G90" s="158">
        <v>2283</v>
      </c>
      <c r="H90" s="158">
        <v>154</v>
      </c>
      <c r="I90" s="158">
        <v>99</v>
      </c>
      <c r="J90" s="158">
        <v>373</v>
      </c>
      <c r="K90" s="158">
        <v>250</v>
      </c>
      <c r="L90" s="158">
        <v>3096</v>
      </c>
      <c r="M90" s="158">
        <v>2079</v>
      </c>
      <c r="N90" s="158">
        <v>126</v>
      </c>
      <c r="O90" s="158">
        <v>87</v>
      </c>
      <c r="P90" s="158">
        <v>336</v>
      </c>
      <c r="Q90" s="158">
        <v>232</v>
      </c>
      <c r="R90" s="158">
        <v>326</v>
      </c>
      <c r="S90" s="158">
        <v>204</v>
      </c>
      <c r="T90" s="158">
        <v>28</v>
      </c>
      <c r="U90" s="158">
        <v>12</v>
      </c>
      <c r="V90" s="158">
        <v>37</v>
      </c>
      <c r="W90" s="158">
        <v>18</v>
      </c>
      <c r="Y90" s="110">
        <v>73</v>
      </c>
    </row>
    <row r="91" spans="1:25" ht="12.75" customHeight="1">
      <c r="A91" s="171">
        <v>74</v>
      </c>
      <c r="B91" s="160"/>
      <c r="C91" s="175"/>
      <c r="D91" s="159" t="s">
        <v>287</v>
      </c>
      <c r="E91" s="156"/>
      <c r="F91" s="157">
        <v>2000</v>
      </c>
      <c r="G91" s="158">
        <v>410</v>
      </c>
      <c r="H91" s="158">
        <v>38</v>
      </c>
      <c r="I91" s="158">
        <v>11</v>
      </c>
      <c r="J91" s="158">
        <v>186</v>
      </c>
      <c r="K91" s="158">
        <v>44</v>
      </c>
      <c r="L91" s="158">
        <v>1795</v>
      </c>
      <c r="M91" s="158">
        <v>358</v>
      </c>
      <c r="N91" s="158">
        <v>5</v>
      </c>
      <c r="O91" s="158">
        <v>2</v>
      </c>
      <c r="P91" s="158">
        <v>140</v>
      </c>
      <c r="Q91" s="158">
        <v>31</v>
      </c>
      <c r="R91" s="158">
        <v>205</v>
      </c>
      <c r="S91" s="158">
        <v>52</v>
      </c>
      <c r="T91" s="158">
        <v>33</v>
      </c>
      <c r="U91" s="158">
        <v>9</v>
      </c>
      <c r="V91" s="158">
        <v>46</v>
      </c>
      <c r="W91" s="158">
        <v>13</v>
      </c>
      <c r="Y91" s="110">
        <v>74</v>
      </c>
    </row>
    <row r="92" spans="1:25" ht="12.75" customHeight="1">
      <c r="A92" s="171">
        <v>75</v>
      </c>
      <c r="B92" s="160"/>
      <c r="C92" s="175"/>
      <c r="D92" s="159" t="s">
        <v>288</v>
      </c>
      <c r="E92" s="156"/>
      <c r="F92" s="157">
        <v>317</v>
      </c>
      <c r="G92" s="158">
        <v>192</v>
      </c>
      <c r="H92" s="158">
        <v>6</v>
      </c>
      <c r="I92" s="158">
        <v>4</v>
      </c>
      <c r="J92" s="158">
        <v>37</v>
      </c>
      <c r="K92" s="158">
        <v>28</v>
      </c>
      <c r="L92" s="158">
        <v>297</v>
      </c>
      <c r="M92" s="158">
        <v>177</v>
      </c>
      <c r="N92" s="158">
        <v>6</v>
      </c>
      <c r="O92" s="158">
        <v>4</v>
      </c>
      <c r="P92" s="158">
        <v>37</v>
      </c>
      <c r="Q92" s="158">
        <v>28</v>
      </c>
      <c r="R92" s="158">
        <v>20</v>
      </c>
      <c r="S92" s="158">
        <v>15</v>
      </c>
      <c r="T92" s="158" t="s">
        <v>212</v>
      </c>
      <c r="U92" s="158" t="s">
        <v>212</v>
      </c>
      <c r="V92" s="158" t="s">
        <v>212</v>
      </c>
      <c r="W92" s="158" t="s">
        <v>212</v>
      </c>
      <c r="Y92" s="110">
        <v>75</v>
      </c>
    </row>
    <row r="93" spans="1:25" ht="12.75" customHeight="1">
      <c r="A93" s="171">
        <v>76</v>
      </c>
      <c r="B93" s="160"/>
      <c r="C93" s="175"/>
      <c r="D93" s="159" t="s">
        <v>300</v>
      </c>
      <c r="E93" s="156"/>
      <c r="F93" s="157">
        <v>62</v>
      </c>
      <c r="G93" s="158">
        <v>38</v>
      </c>
      <c r="H93" s="158">
        <v>19</v>
      </c>
      <c r="I93" s="158">
        <v>12</v>
      </c>
      <c r="J93" s="158">
        <v>62</v>
      </c>
      <c r="K93" s="158">
        <v>38</v>
      </c>
      <c r="L93" s="158">
        <v>60</v>
      </c>
      <c r="M93" s="158">
        <v>36</v>
      </c>
      <c r="N93" s="158">
        <v>19</v>
      </c>
      <c r="O93" s="158">
        <v>12</v>
      </c>
      <c r="P93" s="158">
        <v>60</v>
      </c>
      <c r="Q93" s="158">
        <v>36</v>
      </c>
      <c r="R93" s="158">
        <v>2</v>
      </c>
      <c r="S93" s="158">
        <v>2</v>
      </c>
      <c r="T93" s="158" t="s">
        <v>212</v>
      </c>
      <c r="U93" s="158" t="s">
        <v>212</v>
      </c>
      <c r="V93" s="158">
        <v>2</v>
      </c>
      <c r="W93" s="158">
        <v>2</v>
      </c>
      <c r="Y93" s="110">
        <v>76</v>
      </c>
    </row>
    <row r="94" spans="1:25" ht="22.35" customHeight="1">
      <c r="A94" s="315" t="s">
        <v>394</v>
      </c>
      <c r="B94" s="315"/>
      <c r="C94" s="315"/>
      <c r="D94" s="315"/>
      <c r="E94" s="315"/>
      <c r="F94" s="315"/>
      <c r="G94" s="315"/>
      <c r="H94" s="315"/>
      <c r="I94" s="315"/>
      <c r="J94" s="315"/>
      <c r="K94" s="315"/>
      <c r="L94" s="315" t="s">
        <v>394</v>
      </c>
      <c r="M94" s="315"/>
      <c r="N94" s="315"/>
      <c r="O94" s="315"/>
      <c r="P94" s="315"/>
      <c r="Q94" s="315"/>
      <c r="R94" s="315"/>
      <c r="S94" s="315"/>
      <c r="T94" s="315"/>
      <c r="U94" s="315"/>
      <c r="V94" s="315"/>
      <c r="W94" s="315"/>
      <c r="X94" s="315"/>
      <c r="Y94" s="315"/>
    </row>
    <row r="95" spans="1:25" ht="14.45" customHeight="1">
      <c r="A95" s="170">
        <v>77</v>
      </c>
      <c r="B95" s="160"/>
      <c r="C95" s="175"/>
      <c r="D95" s="179" t="s">
        <v>18</v>
      </c>
      <c r="E95" s="153"/>
      <c r="F95" s="154">
        <v>4560</v>
      </c>
      <c r="G95" s="155">
        <v>3017</v>
      </c>
      <c r="H95" s="155">
        <v>206</v>
      </c>
      <c r="I95" s="155">
        <v>113</v>
      </c>
      <c r="J95" s="155">
        <v>341</v>
      </c>
      <c r="K95" s="155">
        <v>194</v>
      </c>
      <c r="L95" s="155">
        <v>3940</v>
      </c>
      <c r="M95" s="155">
        <v>2663</v>
      </c>
      <c r="N95" s="155">
        <v>4</v>
      </c>
      <c r="O95" s="155">
        <v>3</v>
      </c>
      <c r="P95" s="155">
        <v>102</v>
      </c>
      <c r="Q95" s="155">
        <v>71</v>
      </c>
      <c r="R95" s="155">
        <v>620</v>
      </c>
      <c r="S95" s="155">
        <v>354</v>
      </c>
      <c r="T95" s="155">
        <v>202</v>
      </c>
      <c r="U95" s="155">
        <v>110</v>
      </c>
      <c r="V95" s="155">
        <v>239</v>
      </c>
      <c r="W95" s="155">
        <v>123</v>
      </c>
      <c r="Y95" s="108">
        <v>77</v>
      </c>
    </row>
    <row r="96" spans="1:25" ht="12.75" customHeight="1">
      <c r="A96" s="171">
        <v>78</v>
      </c>
      <c r="B96" s="160"/>
      <c r="C96" s="175"/>
      <c r="D96" s="159" t="s">
        <v>283</v>
      </c>
      <c r="E96" s="156"/>
      <c r="F96" s="157">
        <v>1348</v>
      </c>
      <c r="G96" s="158">
        <v>903</v>
      </c>
      <c r="H96" s="158">
        <v>144</v>
      </c>
      <c r="I96" s="158">
        <v>76</v>
      </c>
      <c r="J96" s="158">
        <v>198</v>
      </c>
      <c r="K96" s="158">
        <v>106</v>
      </c>
      <c r="L96" s="158">
        <v>1035</v>
      </c>
      <c r="M96" s="158">
        <v>763</v>
      </c>
      <c r="N96" s="158">
        <v>4</v>
      </c>
      <c r="O96" s="158">
        <v>3</v>
      </c>
      <c r="P96" s="158">
        <v>27</v>
      </c>
      <c r="Q96" s="158">
        <v>24</v>
      </c>
      <c r="R96" s="158">
        <v>313</v>
      </c>
      <c r="S96" s="158">
        <v>140</v>
      </c>
      <c r="T96" s="158">
        <v>140</v>
      </c>
      <c r="U96" s="158">
        <v>73</v>
      </c>
      <c r="V96" s="158">
        <v>171</v>
      </c>
      <c r="W96" s="158">
        <v>82</v>
      </c>
      <c r="Y96" s="110">
        <v>78</v>
      </c>
    </row>
    <row r="97" spans="1:25" ht="12.75" customHeight="1">
      <c r="A97" s="171">
        <v>79</v>
      </c>
      <c r="B97" s="160"/>
      <c r="C97" s="175"/>
      <c r="D97" s="159" t="s">
        <v>285</v>
      </c>
      <c r="E97" s="156"/>
      <c r="F97" s="157">
        <v>2452</v>
      </c>
      <c r="G97" s="158">
        <v>1605</v>
      </c>
      <c r="H97" s="158">
        <v>60</v>
      </c>
      <c r="I97" s="158">
        <v>35</v>
      </c>
      <c r="J97" s="158">
        <v>134</v>
      </c>
      <c r="K97" s="158">
        <v>83</v>
      </c>
      <c r="L97" s="158">
        <v>2181</v>
      </c>
      <c r="M97" s="158">
        <v>1420</v>
      </c>
      <c r="N97" s="158" t="s">
        <v>212</v>
      </c>
      <c r="O97" s="158" t="s">
        <v>212</v>
      </c>
      <c r="P97" s="158">
        <v>68</v>
      </c>
      <c r="Q97" s="158">
        <v>44</v>
      </c>
      <c r="R97" s="158">
        <v>271</v>
      </c>
      <c r="S97" s="158">
        <v>185</v>
      </c>
      <c r="T97" s="158">
        <v>60</v>
      </c>
      <c r="U97" s="158">
        <v>35</v>
      </c>
      <c r="V97" s="158">
        <v>66</v>
      </c>
      <c r="W97" s="158">
        <v>39</v>
      </c>
      <c r="Y97" s="110">
        <v>79</v>
      </c>
    </row>
    <row r="98" spans="1:25" ht="12.75" customHeight="1">
      <c r="A98" s="171">
        <v>80</v>
      </c>
      <c r="B98" s="160"/>
      <c r="C98" s="175"/>
      <c r="D98" s="159" t="s">
        <v>286</v>
      </c>
      <c r="E98" s="156"/>
      <c r="F98" s="157">
        <v>531</v>
      </c>
      <c r="G98" s="158">
        <v>343</v>
      </c>
      <c r="H98" s="158">
        <v>1</v>
      </c>
      <c r="I98" s="158">
        <v>1</v>
      </c>
      <c r="J98" s="158">
        <v>7</v>
      </c>
      <c r="K98" s="158">
        <v>4</v>
      </c>
      <c r="L98" s="158">
        <v>509</v>
      </c>
      <c r="M98" s="158">
        <v>325</v>
      </c>
      <c r="N98" s="158" t="s">
        <v>212</v>
      </c>
      <c r="O98" s="158" t="s">
        <v>212</v>
      </c>
      <c r="P98" s="158">
        <v>6</v>
      </c>
      <c r="Q98" s="158">
        <v>3</v>
      </c>
      <c r="R98" s="158">
        <v>22</v>
      </c>
      <c r="S98" s="158">
        <v>18</v>
      </c>
      <c r="T98" s="158">
        <v>1</v>
      </c>
      <c r="U98" s="158">
        <v>1</v>
      </c>
      <c r="V98" s="158">
        <v>1</v>
      </c>
      <c r="W98" s="158">
        <v>1</v>
      </c>
      <c r="Y98" s="110">
        <v>80</v>
      </c>
    </row>
    <row r="99" spans="1:25" ht="12.75" customHeight="1">
      <c r="A99" s="171">
        <v>81</v>
      </c>
      <c r="B99" s="160"/>
      <c r="C99" s="175"/>
      <c r="D99" s="159" t="s">
        <v>289</v>
      </c>
      <c r="E99" s="156"/>
      <c r="F99" s="157">
        <v>24</v>
      </c>
      <c r="G99" s="158">
        <v>23</v>
      </c>
      <c r="H99" s="158" t="s">
        <v>212</v>
      </c>
      <c r="I99" s="158" t="s">
        <v>212</v>
      </c>
      <c r="J99" s="158" t="s">
        <v>212</v>
      </c>
      <c r="K99" s="158" t="s">
        <v>212</v>
      </c>
      <c r="L99" s="158">
        <v>23</v>
      </c>
      <c r="M99" s="158">
        <v>22</v>
      </c>
      <c r="N99" s="158" t="s">
        <v>212</v>
      </c>
      <c r="O99" s="158" t="s">
        <v>212</v>
      </c>
      <c r="P99" s="158" t="s">
        <v>212</v>
      </c>
      <c r="Q99" s="158" t="s">
        <v>212</v>
      </c>
      <c r="R99" s="158">
        <v>1</v>
      </c>
      <c r="S99" s="158">
        <v>1</v>
      </c>
      <c r="T99" s="158" t="s">
        <v>212</v>
      </c>
      <c r="U99" s="158" t="s">
        <v>212</v>
      </c>
      <c r="V99" s="158" t="s">
        <v>212</v>
      </c>
      <c r="W99" s="158" t="s">
        <v>212</v>
      </c>
      <c r="Y99" s="110">
        <v>81</v>
      </c>
    </row>
    <row r="100" spans="1:25" ht="12.75" customHeight="1">
      <c r="A100" s="171">
        <v>82</v>
      </c>
      <c r="B100" s="160"/>
      <c r="C100" s="175"/>
      <c r="D100" s="159" t="s">
        <v>287</v>
      </c>
      <c r="E100" s="156"/>
      <c r="F100" s="157">
        <v>23</v>
      </c>
      <c r="G100" s="158">
        <v>8</v>
      </c>
      <c r="H100" s="158" t="s">
        <v>212</v>
      </c>
      <c r="I100" s="158" t="s">
        <v>212</v>
      </c>
      <c r="J100" s="158" t="s">
        <v>212</v>
      </c>
      <c r="K100" s="158" t="s">
        <v>212</v>
      </c>
      <c r="L100" s="158">
        <v>20</v>
      </c>
      <c r="M100" s="158">
        <v>6</v>
      </c>
      <c r="N100" s="158" t="s">
        <v>212</v>
      </c>
      <c r="O100" s="158" t="s">
        <v>212</v>
      </c>
      <c r="P100" s="158" t="s">
        <v>212</v>
      </c>
      <c r="Q100" s="158" t="s">
        <v>212</v>
      </c>
      <c r="R100" s="158">
        <v>3</v>
      </c>
      <c r="S100" s="158">
        <v>2</v>
      </c>
      <c r="T100" s="158" t="s">
        <v>212</v>
      </c>
      <c r="U100" s="158" t="s">
        <v>212</v>
      </c>
      <c r="V100" s="158" t="s">
        <v>212</v>
      </c>
      <c r="W100" s="158" t="s">
        <v>212</v>
      </c>
      <c r="Y100" s="110">
        <v>82</v>
      </c>
    </row>
    <row r="101" spans="1:25" ht="12.75" customHeight="1">
      <c r="A101" s="171">
        <v>83</v>
      </c>
      <c r="B101" s="160"/>
      <c r="C101" s="175"/>
      <c r="D101" s="159" t="s">
        <v>288</v>
      </c>
      <c r="E101" s="156"/>
      <c r="F101" s="157">
        <v>182</v>
      </c>
      <c r="G101" s="158">
        <v>135</v>
      </c>
      <c r="H101" s="158">
        <v>1</v>
      </c>
      <c r="I101" s="158">
        <v>1</v>
      </c>
      <c r="J101" s="158">
        <v>2</v>
      </c>
      <c r="K101" s="158">
        <v>1</v>
      </c>
      <c r="L101" s="158">
        <v>172</v>
      </c>
      <c r="M101" s="158">
        <v>127</v>
      </c>
      <c r="N101" s="158" t="s">
        <v>212</v>
      </c>
      <c r="O101" s="158" t="s">
        <v>212</v>
      </c>
      <c r="P101" s="158">
        <v>1</v>
      </c>
      <c r="Q101" s="158" t="s">
        <v>212</v>
      </c>
      <c r="R101" s="158">
        <v>10</v>
      </c>
      <c r="S101" s="158">
        <v>8</v>
      </c>
      <c r="T101" s="158">
        <v>1</v>
      </c>
      <c r="U101" s="158">
        <v>1</v>
      </c>
      <c r="V101" s="158">
        <v>1</v>
      </c>
      <c r="W101" s="158">
        <v>1</v>
      </c>
      <c r="Y101" s="110">
        <v>83</v>
      </c>
    </row>
    <row r="102" spans="1:25" ht="22.35" customHeight="1">
      <c r="A102" s="315" t="s">
        <v>395</v>
      </c>
      <c r="B102" s="315"/>
      <c r="C102" s="315"/>
      <c r="D102" s="315"/>
      <c r="E102" s="315"/>
      <c r="F102" s="315"/>
      <c r="G102" s="315"/>
      <c r="H102" s="315"/>
      <c r="I102" s="315"/>
      <c r="J102" s="315"/>
      <c r="K102" s="315"/>
      <c r="L102" s="315" t="s">
        <v>395</v>
      </c>
      <c r="M102" s="315"/>
      <c r="N102" s="315"/>
      <c r="O102" s="315"/>
      <c r="P102" s="315"/>
      <c r="Q102" s="315"/>
      <c r="R102" s="315"/>
      <c r="S102" s="315"/>
      <c r="T102" s="315"/>
      <c r="U102" s="315"/>
      <c r="V102" s="315"/>
      <c r="W102" s="315"/>
      <c r="X102" s="315"/>
      <c r="Y102" s="315"/>
    </row>
    <row r="103" spans="1:25" ht="14.45" customHeight="1">
      <c r="A103" s="170">
        <v>84</v>
      </c>
      <c r="B103" s="160"/>
      <c r="C103" s="175"/>
      <c r="D103" s="179" t="s">
        <v>18</v>
      </c>
      <c r="E103" s="153"/>
      <c r="F103" s="154">
        <v>3594</v>
      </c>
      <c r="G103" s="155">
        <v>682</v>
      </c>
      <c r="H103" s="155" t="s">
        <v>212</v>
      </c>
      <c r="I103" s="155" t="s">
        <v>212</v>
      </c>
      <c r="J103" s="155">
        <v>144</v>
      </c>
      <c r="K103" s="155">
        <v>18</v>
      </c>
      <c r="L103" s="155">
        <v>3529</v>
      </c>
      <c r="M103" s="155">
        <v>675</v>
      </c>
      <c r="N103" s="155" t="s">
        <v>212</v>
      </c>
      <c r="O103" s="155" t="s">
        <v>212</v>
      </c>
      <c r="P103" s="155">
        <v>144</v>
      </c>
      <c r="Q103" s="155">
        <v>18</v>
      </c>
      <c r="R103" s="155">
        <v>65</v>
      </c>
      <c r="S103" s="155">
        <v>7</v>
      </c>
      <c r="T103" s="155" t="s">
        <v>212</v>
      </c>
      <c r="U103" s="155" t="s">
        <v>212</v>
      </c>
      <c r="V103" s="155" t="s">
        <v>212</v>
      </c>
      <c r="W103" s="155" t="s">
        <v>212</v>
      </c>
      <c r="Y103" s="108">
        <v>84</v>
      </c>
    </row>
    <row r="104" spans="1:25" ht="12.75" customHeight="1">
      <c r="A104" s="171">
        <v>85</v>
      </c>
      <c r="B104" s="160"/>
      <c r="C104" s="175"/>
      <c r="D104" s="159" t="s">
        <v>284</v>
      </c>
      <c r="E104" s="156"/>
      <c r="F104" s="157">
        <v>201</v>
      </c>
      <c r="G104" s="158">
        <v>33</v>
      </c>
      <c r="H104" s="158" t="s">
        <v>212</v>
      </c>
      <c r="I104" s="158" t="s">
        <v>212</v>
      </c>
      <c r="J104" s="158" t="s">
        <v>212</v>
      </c>
      <c r="K104" s="158" t="s">
        <v>212</v>
      </c>
      <c r="L104" s="158">
        <v>201</v>
      </c>
      <c r="M104" s="158">
        <v>33</v>
      </c>
      <c r="N104" s="158" t="s">
        <v>212</v>
      </c>
      <c r="O104" s="158" t="s">
        <v>212</v>
      </c>
      <c r="P104" s="158" t="s">
        <v>212</v>
      </c>
      <c r="Q104" s="158" t="s">
        <v>212</v>
      </c>
      <c r="R104" s="158" t="s">
        <v>212</v>
      </c>
      <c r="S104" s="158" t="s">
        <v>212</v>
      </c>
      <c r="T104" s="158" t="s">
        <v>212</v>
      </c>
      <c r="U104" s="158" t="s">
        <v>212</v>
      </c>
      <c r="V104" s="158" t="s">
        <v>212</v>
      </c>
      <c r="W104" s="158" t="s">
        <v>212</v>
      </c>
      <c r="Y104" s="110">
        <v>85</v>
      </c>
    </row>
    <row r="105" spans="1:25" ht="12.75" customHeight="1">
      <c r="A105" s="171">
        <v>86</v>
      </c>
      <c r="B105" s="160"/>
      <c r="C105" s="175"/>
      <c r="D105" s="159" t="s">
        <v>285</v>
      </c>
      <c r="E105" s="156"/>
      <c r="F105" s="157">
        <v>1635</v>
      </c>
      <c r="G105" s="158">
        <v>460</v>
      </c>
      <c r="H105" s="158" t="s">
        <v>212</v>
      </c>
      <c r="I105" s="158" t="s">
        <v>212</v>
      </c>
      <c r="J105" s="158">
        <v>64</v>
      </c>
      <c r="K105" s="158">
        <v>15</v>
      </c>
      <c r="L105" s="158">
        <v>1609</v>
      </c>
      <c r="M105" s="158">
        <v>455</v>
      </c>
      <c r="N105" s="158" t="s">
        <v>212</v>
      </c>
      <c r="O105" s="158" t="s">
        <v>212</v>
      </c>
      <c r="P105" s="158">
        <v>64</v>
      </c>
      <c r="Q105" s="158">
        <v>15</v>
      </c>
      <c r="R105" s="158">
        <v>26</v>
      </c>
      <c r="S105" s="158">
        <v>5</v>
      </c>
      <c r="T105" s="158" t="s">
        <v>212</v>
      </c>
      <c r="U105" s="158" t="s">
        <v>212</v>
      </c>
      <c r="V105" s="158" t="s">
        <v>212</v>
      </c>
      <c r="W105" s="158" t="s">
        <v>212</v>
      </c>
      <c r="Y105" s="110">
        <v>86</v>
      </c>
    </row>
    <row r="106" spans="1:25" ht="12.75" customHeight="1">
      <c r="A106" s="171">
        <v>87</v>
      </c>
      <c r="B106" s="160"/>
      <c r="C106" s="175"/>
      <c r="D106" s="159" t="s">
        <v>287</v>
      </c>
      <c r="E106" s="156"/>
      <c r="F106" s="157">
        <v>1758</v>
      </c>
      <c r="G106" s="158">
        <v>189</v>
      </c>
      <c r="H106" s="158" t="s">
        <v>212</v>
      </c>
      <c r="I106" s="158" t="s">
        <v>212</v>
      </c>
      <c r="J106" s="158">
        <v>80</v>
      </c>
      <c r="K106" s="158">
        <v>3</v>
      </c>
      <c r="L106" s="158">
        <v>1719</v>
      </c>
      <c r="M106" s="158">
        <v>187</v>
      </c>
      <c r="N106" s="158" t="s">
        <v>212</v>
      </c>
      <c r="O106" s="158" t="s">
        <v>212</v>
      </c>
      <c r="P106" s="158">
        <v>80</v>
      </c>
      <c r="Q106" s="158">
        <v>3</v>
      </c>
      <c r="R106" s="158">
        <v>39</v>
      </c>
      <c r="S106" s="158">
        <v>2</v>
      </c>
      <c r="T106" s="158" t="s">
        <v>212</v>
      </c>
      <c r="U106" s="158" t="s">
        <v>212</v>
      </c>
      <c r="V106" s="158" t="s">
        <v>212</v>
      </c>
      <c r="W106" s="158" t="s">
        <v>212</v>
      </c>
      <c r="Y106" s="110">
        <v>87</v>
      </c>
    </row>
    <row r="107" spans="1:25" ht="22.35" customHeight="1">
      <c r="A107" s="315" t="s">
        <v>314</v>
      </c>
      <c r="B107" s="315"/>
      <c r="C107" s="315"/>
      <c r="D107" s="315"/>
      <c r="E107" s="315"/>
      <c r="F107" s="315"/>
      <c r="G107" s="315"/>
      <c r="H107" s="315"/>
      <c r="I107" s="315"/>
      <c r="J107" s="315"/>
      <c r="K107" s="315"/>
      <c r="L107" s="315" t="s">
        <v>314</v>
      </c>
      <c r="M107" s="315"/>
      <c r="N107" s="315"/>
      <c r="O107" s="315"/>
      <c r="P107" s="315"/>
      <c r="Q107" s="315"/>
      <c r="R107" s="315"/>
      <c r="S107" s="315"/>
      <c r="T107" s="315"/>
      <c r="U107" s="315"/>
      <c r="V107" s="315"/>
      <c r="W107" s="315"/>
      <c r="X107" s="315"/>
      <c r="Y107" s="315"/>
    </row>
    <row r="108" spans="1:25" ht="14.45" customHeight="1">
      <c r="A108" s="170">
        <v>88</v>
      </c>
      <c r="B108" s="160"/>
      <c r="C108" s="175"/>
      <c r="D108" s="179" t="s">
        <v>18</v>
      </c>
      <c r="E108" s="153"/>
      <c r="F108" s="154">
        <v>369</v>
      </c>
      <c r="G108" s="155">
        <v>175</v>
      </c>
      <c r="H108" s="155">
        <v>11</v>
      </c>
      <c r="I108" s="155">
        <v>5</v>
      </c>
      <c r="J108" s="155">
        <v>76</v>
      </c>
      <c r="K108" s="155">
        <v>32</v>
      </c>
      <c r="L108" s="155">
        <v>335</v>
      </c>
      <c r="M108" s="155">
        <v>162</v>
      </c>
      <c r="N108" s="155">
        <v>8</v>
      </c>
      <c r="O108" s="155">
        <v>4</v>
      </c>
      <c r="P108" s="155">
        <v>66</v>
      </c>
      <c r="Q108" s="155">
        <v>27</v>
      </c>
      <c r="R108" s="155">
        <v>34</v>
      </c>
      <c r="S108" s="155">
        <v>13</v>
      </c>
      <c r="T108" s="155">
        <v>3</v>
      </c>
      <c r="U108" s="155">
        <v>1</v>
      </c>
      <c r="V108" s="155">
        <v>10</v>
      </c>
      <c r="W108" s="155">
        <v>5</v>
      </c>
      <c r="Y108" s="108">
        <v>88</v>
      </c>
    </row>
    <row r="109" spans="1:25" ht="12.75" customHeight="1">
      <c r="A109" s="171">
        <v>89</v>
      </c>
      <c r="B109" s="160"/>
      <c r="C109" s="175"/>
      <c r="D109" s="159" t="s">
        <v>283</v>
      </c>
      <c r="E109" s="156"/>
      <c r="F109" s="157">
        <v>369</v>
      </c>
      <c r="G109" s="158">
        <v>175</v>
      </c>
      <c r="H109" s="158">
        <v>11</v>
      </c>
      <c r="I109" s="158">
        <v>5</v>
      </c>
      <c r="J109" s="158">
        <v>76</v>
      </c>
      <c r="K109" s="158">
        <v>32</v>
      </c>
      <c r="L109" s="158">
        <v>335</v>
      </c>
      <c r="M109" s="158">
        <v>162</v>
      </c>
      <c r="N109" s="158">
        <v>8</v>
      </c>
      <c r="O109" s="158">
        <v>4</v>
      </c>
      <c r="P109" s="158">
        <v>66</v>
      </c>
      <c r="Q109" s="158">
        <v>27</v>
      </c>
      <c r="R109" s="158">
        <v>34</v>
      </c>
      <c r="S109" s="158">
        <v>13</v>
      </c>
      <c r="T109" s="158">
        <v>3</v>
      </c>
      <c r="U109" s="158">
        <v>1</v>
      </c>
      <c r="V109" s="158">
        <v>10</v>
      </c>
      <c r="W109" s="158">
        <v>5</v>
      </c>
      <c r="Y109" s="110">
        <v>89</v>
      </c>
    </row>
    <row r="110" spans="1:25" ht="22.35" customHeight="1">
      <c r="A110" s="315" t="s">
        <v>315</v>
      </c>
      <c r="B110" s="315"/>
      <c r="C110" s="315"/>
      <c r="D110" s="315"/>
      <c r="E110" s="315"/>
      <c r="F110" s="315"/>
      <c r="G110" s="315"/>
      <c r="H110" s="315"/>
      <c r="I110" s="315"/>
      <c r="J110" s="315"/>
      <c r="K110" s="315"/>
      <c r="L110" s="315" t="s">
        <v>315</v>
      </c>
      <c r="M110" s="315"/>
      <c r="N110" s="315"/>
      <c r="O110" s="315"/>
      <c r="P110" s="315"/>
      <c r="Q110" s="315"/>
      <c r="R110" s="315"/>
      <c r="S110" s="315"/>
      <c r="T110" s="315"/>
      <c r="U110" s="315"/>
      <c r="V110" s="315"/>
      <c r="W110" s="315"/>
      <c r="X110" s="315"/>
      <c r="Y110" s="315"/>
    </row>
    <row r="111" spans="1:25" ht="14.45" customHeight="1">
      <c r="A111" s="170">
        <v>90</v>
      </c>
      <c r="B111" s="160"/>
      <c r="C111" s="175"/>
      <c r="D111" s="179" t="s">
        <v>18</v>
      </c>
      <c r="E111" s="153"/>
      <c r="F111" s="154">
        <v>121</v>
      </c>
      <c r="G111" s="155">
        <v>54</v>
      </c>
      <c r="H111" s="155" t="s">
        <v>212</v>
      </c>
      <c r="I111" s="155" t="s">
        <v>212</v>
      </c>
      <c r="J111" s="155">
        <v>4</v>
      </c>
      <c r="K111" s="155">
        <v>2</v>
      </c>
      <c r="L111" s="155">
        <v>109</v>
      </c>
      <c r="M111" s="155">
        <v>50</v>
      </c>
      <c r="N111" s="155" t="s">
        <v>212</v>
      </c>
      <c r="O111" s="155" t="s">
        <v>212</v>
      </c>
      <c r="P111" s="155">
        <v>4</v>
      </c>
      <c r="Q111" s="155">
        <v>2</v>
      </c>
      <c r="R111" s="155">
        <v>12</v>
      </c>
      <c r="S111" s="155">
        <v>4</v>
      </c>
      <c r="T111" s="155" t="s">
        <v>212</v>
      </c>
      <c r="U111" s="155" t="s">
        <v>212</v>
      </c>
      <c r="V111" s="155" t="s">
        <v>212</v>
      </c>
      <c r="W111" s="155" t="s">
        <v>212</v>
      </c>
      <c r="Y111" s="108">
        <v>90</v>
      </c>
    </row>
    <row r="112" spans="1:25" ht="12.75" customHeight="1">
      <c r="A112" s="171">
        <v>91</v>
      </c>
      <c r="B112" s="160"/>
      <c r="C112" s="175"/>
      <c r="D112" s="159" t="s">
        <v>283</v>
      </c>
      <c r="E112" s="156"/>
      <c r="F112" s="157">
        <v>121</v>
      </c>
      <c r="G112" s="158">
        <v>54</v>
      </c>
      <c r="H112" s="158" t="s">
        <v>212</v>
      </c>
      <c r="I112" s="158" t="s">
        <v>212</v>
      </c>
      <c r="J112" s="158">
        <v>4</v>
      </c>
      <c r="K112" s="158">
        <v>2</v>
      </c>
      <c r="L112" s="158">
        <v>109</v>
      </c>
      <c r="M112" s="158">
        <v>50</v>
      </c>
      <c r="N112" s="158" t="s">
        <v>212</v>
      </c>
      <c r="O112" s="158" t="s">
        <v>212</v>
      </c>
      <c r="P112" s="158">
        <v>4</v>
      </c>
      <c r="Q112" s="158">
        <v>2</v>
      </c>
      <c r="R112" s="158">
        <v>12</v>
      </c>
      <c r="S112" s="158">
        <v>4</v>
      </c>
      <c r="T112" s="158" t="s">
        <v>212</v>
      </c>
      <c r="U112" s="158" t="s">
        <v>212</v>
      </c>
      <c r="V112" s="158" t="s">
        <v>212</v>
      </c>
      <c r="W112" s="158" t="s">
        <v>212</v>
      </c>
      <c r="Y112" s="110">
        <v>91</v>
      </c>
    </row>
    <row r="113" spans="1:25" ht="22.35" customHeight="1">
      <c r="A113" s="315" t="s">
        <v>420</v>
      </c>
      <c r="B113" s="315"/>
      <c r="C113" s="315"/>
      <c r="D113" s="315"/>
      <c r="E113" s="315"/>
      <c r="F113" s="315"/>
      <c r="G113" s="315"/>
      <c r="H113" s="315"/>
      <c r="I113" s="315"/>
      <c r="J113" s="315"/>
      <c r="K113" s="315"/>
      <c r="L113" s="315" t="s">
        <v>420</v>
      </c>
      <c r="M113" s="315"/>
      <c r="N113" s="315"/>
      <c r="O113" s="315"/>
      <c r="P113" s="315"/>
      <c r="Q113" s="315"/>
      <c r="R113" s="315"/>
      <c r="S113" s="315"/>
      <c r="T113" s="315"/>
      <c r="U113" s="315"/>
      <c r="V113" s="315"/>
      <c r="W113" s="315"/>
      <c r="X113" s="315"/>
      <c r="Y113" s="315"/>
    </row>
    <row r="114" spans="1:25" ht="14.45" customHeight="1">
      <c r="A114" s="170">
        <v>92</v>
      </c>
      <c r="B114" s="160"/>
      <c r="C114" s="175"/>
      <c r="D114" s="179" t="s">
        <v>18</v>
      </c>
      <c r="E114" s="153"/>
      <c r="F114" s="154">
        <v>1111</v>
      </c>
      <c r="G114" s="155">
        <v>568</v>
      </c>
      <c r="H114" s="155">
        <v>19</v>
      </c>
      <c r="I114" s="155">
        <v>11</v>
      </c>
      <c r="J114" s="155">
        <v>37</v>
      </c>
      <c r="K114" s="155">
        <v>20</v>
      </c>
      <c r="L114" s="155">
        <v>668</v>
      </c>
      <c r="M114" s="155">
        <v>330</v>
      </c>
      <c r="N114" s="155">
        <v>6</v>
      </c>
      <c r="O114" s="155">
        <v>4</v>
      </c>
      <c r="P114" s="155">
        <v>20</v>
      </c>
      <c r="Q114" s="155">
        <v>10</v>
      </c>
      <c r="R114" s="155">
        <v>443</v>
      </c>
      <c r="S114" s="155">
        <v>238</v>
      </c>
      <c r="T114" s="155">
        <v>13</v>
      </c>
      <c r="U114" s="155">
        <v>7</v>
      </c>
      <c r="V114" s="155">
        <v>17</v>
      </c>
      <c r="W114" s="155">
        <v>10</v>
      </c>
      <c r="Y114" s="108">
        <v>92</v>
      </c>
    </row>
    <row r="115" spans="1:25" ht="12.75" customHeight="1">
      <c r="A115" s="171">
        <v>93</v>
      </c>
      <c r="B115" s="160"/>
      <c r="C115" s="175"/>
      <c r="D115" s="159" t="s">
        <v>285</v>
      </c>
      <c r="E115" s="156"/>
      <c r="F115" s="157">
        <v>34</v>
      </c>
      <c r="G115" s="158">
        <v>31</v>
      </c>
      <c r="H115" s="158" t="s">
        <v>212</v>
      </c>
      <c r="I115" s="158" t="s">
        <v>212</v>
      </c>
      <c r="J115" s="158">
        <v>1</v>
      </c>
      <c r="K115" s="158">
        <v>1</v>
      </c>
      <c r="L115" s="158">
        <v>33</v>
      </c>
      <c r="M115" s="158">
        <v>30</v>
      </c>
      <c r="N115" s="158" t="s">
        <v>212</v>
      </c>
      <c r="O115" s="158" t="s">
        <v>212</v>
      </c>
      <c r="P115" s="158">
        <v>1</v>
      </c>
      <c r="Q115" s="158">
        <v>1</v>
      </c>
      <c r="R115" s="158">
        <v>1</v>
      </c>
      <c r="S115" s="158">
        <v>1</v>
      </c>
      <c r="T115" s="158" t="s">
        <v>212</v>
      </c>
      <c r="U115" s="158" t="s">
        <v>212</v>
      </c>
      <c r="V115" s="158" t="s">
        <v>212</v>
      </c>
      <c r="W115" s="158" t="s">
        <v>212</v>
      </c>
      <c r="Y115" s="110">
        <v>93</v>
      </c>
    </row>
    <row r="116" spans="1:25" ht="12.75" customHeight="1">
      <c r="A116" s="171">
        <v>94</v>
      </c>
      <c r="B116" s="160"/>
      <c r="C116" s="175"/>
      <c r="D116" s="159" t="s">
        <v>288</v>
      </c>
      <c r="E116" s="156"/>
      <c r="F116" s="157">
        <v>1077</v>
      </c>
      <c r="G116" s="158">
        <v>537</v>
      </c>
      <c r="H116" s="158">
        <v>19</v>
      </c>
      <c r="I116" s="158">
        <v>11</v>
      </c>
      <c r="J116" s="158">
        <v>36</v>
      </c>
      <c r="K116" s="158">
        <v>19</v>
      </c>
      <c r="L116" s="158">
        <v>635</v>
      </c>
      <c r="M116" s="158">
        <v>300</v>
      </c>
      <c r="N116" s="158">
        <v>6</v>
      </c>
      <c r="O116" s="158">
        <v>4</v>
      </c>
      <c r="P116" s="158">
        <v>19</v>
      </c>
      <c r="Q116" s="158">
        <v>9</v>
      </c>
      <c r="R116" s="158">
        <v>442</v>
      </c>
      <c r="S116" s="158">
        <v>237</v>
      </c>
      <c r="T116" s="158">
        <v>13</v>
      </c>
      <c r="U116" s="158">
        <v>7</v>
      </c>
      <c r="V116" s="158">
        <v>17</v>
      </c>
      <c r="W116" s="158">
        <v>10</v>
      </c>
      <c r="Y116" s="110">
        <v>94</v>
      </c>
    </row>
    <row r="117" spans="1:25" ht="22.35" customHeight="1">
      <c r="A117" s="315" t="s">
        <v>217</v>
      </c>
      <c r="B117" s="315"/>
      <c r="C117" s="315"/>
      <c r="D117" s="315"/>
      <c r="E117" s="315"/>
      <c r="F117" s="315"/>
      <c r="G117" s="315"/>
      <c r="H117" s="315"/>
      <c r="I117" s="315"/>
      <c r="J117" s="315"/>
      <c r="K117" s="315"/>
      <c r="L117" s="315" t="s">
        <v>217</v>
      </c>
      <c r="M117" s="315"/>
      <c r="N117" s="315"/>
      <c r="O117" s="315"/>
      <c r="P117" s="315"/>
      <c r="Q117" s="315"/>
      <c r="R117" s="315"/>
      <c r="S117" s="315"/>
      <c r="T117" s="315"/>
      <c r="U117" s="315"/>
      <c r="V117" s="315"/>
      <c r="W117" s="315"/>
      <c r="X117" s="315"/>
      <c r="Y117" s="315"/>
    </row>
    <row r="118" spans="1:25" ht="14.45" customHeight="1">
      <c r="A118" s="170">
        <v>95</v>
      </c>
      <c r="B118" s="160"/>
      <c r="C118" s="175"/>
      <c r="D118" s="179" t="s">
        <v>18</v>
      </c>
      <c r="E118" s="153"/>
      <c r="F118" s="154">
        <v>697</v>
      </c>
      <c r="G118" s="155">
        <v>448</v>
      </c>
      <c r="H118" s="155">
        <v>5</v>
      </c>
      <c r="I118" s="155">
        <v>5</v>
      </c>
      <c r="J118" s="155">
        <v>5</v>
      </c>
      <c r="K118" s="155">
        <v>5</v>
      </c>
      <c r="L118" s="155">
        <v>517</v>
      </c>
      <c r="M118" s="155">
        <v>327</v>
      </c>
      <c r="N118" s="155">
        <v>4</v>
      </c>
      <c r="O118" s="155">
        <v>4</v>
      </c>
      <c r="P118" s="155">
        <v>4</v>
      </c>
      <c r="Q118" s="155">
        <v>4</v>
      </c>
      <c r="R118" s="155">
        <v>180</v>
      </c>
      <c r="S118" s="155">
        <v>121</v>
      </c>
      <c r="T118" s="155">
        <v>1</v>
      </c>
      <c r="U118" s="155">
        <v>1</v>
      </c>
      <c r="V118" s="155">
        <v>1</v>
      </c>
      <c r="W118" s="155">
        <v>1</v>
      </c>
      <c r="Y118" s="108">
        <v>95</v>
      </c>
    </row>
    <row r="119" spans="1:25" ht="12.75" customHeight="1">
      <c r="A119" s="171">
        <v>96</v>
      </c>
      <c r="B119" s="160"/>
      <c r="C119" s="175"/>
      <c r="D119" s="159" t="s">
        <v>289</v>
      </c>
      <c r="E119" s="156"/>
      <c r="F119" s="157">
        <v>23</v>
      </c>
      <c r="G119" s="158">
        <v>20</v>
      </c>
      <c r="H119" s="158" t="s">
        <v>212</v>
      </c>
      <c r="I119" s="158" t="s">
        <v>212</v>
      </c>
      <c r="J119" s="158" t="s">
        <v>212</v>
      </c>
      <c r="K119" s="158" t="s">
        <v>212</v>
      </c>
      <c r="L119" s="158">
        <v>13</v>
      </c>
      <c r="M119" s="158">
        <v>11</v>
      </c>
      <c r="N119" s="158" t="s">
        <v>212</v>
      </c>
      <c r="O119" s="158" t="s">
        <v>212</v>
      </c>
      <c r="P119" s="158" t="s">
        <v>212</v>
      </c>
      <c r="Q119" s="158" t="s">
        <v>212</v>
      </c>
      <c r="R119" s="158">
        <v>10</v>
      </c>
      <c r="S119" s="158">
        <v>9</v>
      </c>
      <c r="T119" s="158" t="s">
        <v>212</v>
      </c>
      <c r="U119" s="158" t="s">
        <v>212</v>
      </c>
      <c r="V119" s="158" t="s">
        <v>212</v>
      </c>
      <c r="W119" s="158" t="s">
        <v>212</v>
      </c>
      <c r="Y119" s="110">
        <v>96</v>
      </c>
    </row>
    <row r="120" spans="1:25" ht="12.75" customHeight="1">
      <c r="A120" s="171">
        <v>97</v>
      </c>
      <c r="B120" s="160"/>
      <c r="C120" s="175"/>
      <c r="D120" s="159" t="s">
        <v>287</v>
      </c>
      <c r="E120" s="156"/>
      <c r="F120" s="157">
        <v>101</v>
      </c>
      <c r="G120" s="158">
        <v>83</v>
      </c>
      <c r="H120" s="158">
        <v>1</v>
      </c>
      <c r="I120" s="158">
        <v>1</v>
      </c>
      <c r="J120" s="158">
        <v>1</v>
      </c>
      <c r="K120" s="158">
        <v>1</v>
      </c>
      <c r="L120" s="158">
        <v>85</v>
      </c>
      <c r="M120" s="158">
        <v>70</v>
      </c>
      <c r="N120" s="158">
        <v>1</v>
      </c>
      <c r="O120" s="158">
        <v>1</v>
      </c>
      <c r="P120" s="158">
        <v>1</v>
      </c>
      <c r="Q120" s="158">
        <v>1</v>
      </c>
      <c r="R120" s="158">
        <v>16</v>
      </c>
      <c r="S120" s="158">
        <v>13</v>
      </c>
      <c r="T120" s="158" t="s">
        <v>212</v>
      </c>
      <c r="U120" s="158" t="s">
        <v>212</v>
      </c>
      <c r="V120" s="158" t="s">
        <v>212</v>
      </c>
      <c r="W120" s="158" t="s">
        <v>212</v>
      </c>
      <c r="Y120" s="110">
        <v>97</v>
      </c>
    </row>
    <row r="121" spans="1:25" ht="12.75" customHeight="1">
      <c r="A121" s="171">
        <v>98</v>
      </c>
      <c r="B121" s="160"/>
      <c r="C121" s="175"/>
      <c r="D121" s="159" t="s">
        <v>288</v>
      </c>
      <c r="E121" s="156"/>
      <c r="F121" s="157">
        <v>573</v>
      </c>
      <c r="G121" s="158">
        <v>345</v>
      </c>
      <c r="H121" s="158">
        <v>4</v>
      </c>
      <c r="I121" s="158">
        <v>4</v>
      </c>
      <c r="J121" s="158">
        <v>4</v>
      </c>
      <c r="K121" s="158">
        <v>4</v>
      </c>
      <c r="L121" s="158">
        <v>419</v>
      </c>
      <c r="M121" s="158">
        <v>246</v>
      </c>
      <c r="N121" s="158">
        <v>3</v>
      </c>
      <c r="O121" s="158">
        <v>3</v>
      </c>
      <c r="P121" s="158">
        <v>3</v>
      </c>
      <c r="Q121" s="158">
        <v>3</v>
      </c>
      <c r="R121" s="158">
        <v>154</v>
      </c>
      <c r="S121" s="158">
        <v>99</v>
      </c>
      <c r="T121" s="158">
        <v>1</v>
      </c>
      <c r="U121" s="158">
        <v>1</v>
      </c>
      <c r="V121" s="158">
        <v>1</v>
      </c>
      <c r="W121" s="158">
        <v>1</v>
      </c>
      <c r="Y121" s="110">
        <v>98</v>
      </c>
    </row>
    <row r="122" spans="1:25" ht="22.35" customHeight="1">
      <c r="A122" s="315" t="s">
        <v>421</v>
      </c>
      <c r="B122" s="315"/>
      <c r="C122" s="315"/>
      <c r="D122" s="315"/>
      <c r="E122" s="315"/>
      <c r="F122" s="315"/>
      <c r="G122" s="315"/>
      <c r="H122" s="315"/>
      <c r="I122" s="315"/>
      <c r="J122" s="315"/>
      <c r="K122" s="315"/>
      <c r="L122" s="315" t="s">
        <v>421</v>
      </c>
      <c r="M122" s="315"/>
      <c r="N122" s="315"/>
      <c r="O122" s="315"/>
      <c r="P122" s="315"/>
      <c r="Q122" s="315"/>
      <c r="R122" s="315"/>
      <c r="S122" s="315"/>
      <c r="T122" s="315"/>
      <c r="U122" s="315"/>
      <c r="V122" s="315"/>
      <c r="W122" s="315"/>
      <c r="X122" s="315"/>
      <c r="Y122" s="315"/>
    </row>
    <row r="123" spans="1:25" ht="14.45" customHeight="1">
      <c r="A123" s="170">
        <v>99</v>
      </c>
      <c r="B123" s="160"/>
      <c r="C123" s="175"/>
      <c r="D123" s="179" t="s">
        <v>18</v>
      </c>
      <c r="E123" s="153"/>
      <c r="F123" s="154">
        <v>233</v>
      </c>
      <c r="G123" s="155">
        <v>117</v>
      </c>
      <c r="H123" s="155" t="s">
        <v>212</v>
      </c>
      <c r="I123" s="155" t="s">
        <v>212</v>
      </c>
      <c r="J123" s="155" t="s">
        <v>212</v>
      </c>
      <c r="K123" s="155" t="s">
        <v>212</v>
      </c>
      <c r="L123" s="155">
        <v>191</v>
      </c>
      <c r="M123" s="155">
        <v>90</v>
      </c>
      <c r="N123" s="155" t="s">
        <v>212</v>
      </c>
      <c r="O123" s="155" t="s">
        <v>212</v>
      </c>
      <c r="P123" s="155" t="s">
        <v>212</v>
      </c>
      <c r="Q123" s="155" t="s">
        <v>212</v>
      </c>
      <c r="R123" s="155">
        <v>42</v>
      </c>
      <c r="S123" s="155">
        <v>27</v>
      </c>
      <c r="T123" s="155" t="s">
        <v>212</v>
      </c>
      <c r="U123" s="155" t="s">
        <v>212</v>
      </c>
      <c r="V123" s="155" t="s">
        <v>212</v>
      </c>
      <c r="W123" s="155" t="s">
        <v>212</v>
      </c>
      <c r="Y123" s="108">
        <v>99</v>
      </c>
    </row>
    <row r="124" spans="1:25" ht="12.75" customHeight="1">
      <c r="A124" s="171">
        <v>100</v>
      </c>
      <c r="B124" s="160"/>
      <c r="C124" s="175"/>
      <c r="D124" s="159" t="s">
        <v>288</v>
      </c>
      <c r="E124" s="156"/>
      <c r="F124" s="157">
        <v>233</v>
      </c>
      <c r="G124" s="158">
        <v>117</v>
      </c>
      <c r="H124" s="158" t="s">
        <v>212</v>
      </c>
      <c r="I124" s="158" t="s">
        <v>212</v>
      </c>
      <c r="J124" s="158" t="s">
        <v>212</v>
      </c>
      <c r="K124" s="158" t="s">
        <v>212</v>
      </c>
      <c r="L124" s="158">
        <v>191</v>
      </c>
      <c r="M124" s="158">
        <v>90</v>
      </c>
      <c r="N124" s="158" t="s">
        <v>212</v>
      </c>
      <c r="O124" s="158" t="s">
        <v>212</v>
      </c>
      <c r="P124" s="158" t="s">
        <v>212</v>
      </c>
      <c r="Q124" s="158" t="s">
        <v>212</v>
      </c>
      <c r="R124" s="158">
        <v>42</v>
      </c>
      <c r="S124" s="158">
        <v>27</v>
      </c>
      <c r="T124" s="158" t="s">
        <v>212</v>
      </c>
      <c r="U124" s="158" t="s">
        <v>212</v>
      </c>
      <c r="V124" s="158" t="s">
        <v>212</v>
      </c>
      <c r="W124" s="158" t="s">
        <v>212</v>
      </c>
      <c r="Y124" s="110">
        <v>100</v>
      </c>
    </row>
    <row r="125" spans="1:25" ht="22.35" customHeight="1">
      <c r="A125" s="315" t="s">
        <v>422</v>
      </c>
      <c r="B125" s="315"/>
      <c r="C125" s="315"/>
      <c r="D125" s="315"/>
      <c r="E125" s="315"/>
      <c r="F125" s="315"/>
      <c r="G125" s="315"/>
      <c r="H125" s="315"/>
      <c r="I125" s="315"/>
      <c r="J125" s="315"/>
      <c r="K125" s="315"/>
      <c r="L125" s="315" t="s">
        <v>422</v>
      </c>
      <c r="M125" s="315"/>
      <c r="N125" s="315"/>
      <c r="O125" s="315"/>
      <c r="P125" s="315"/>
      <c r="Q125" s="315"/>
      <c r="R125" s="315"/>
      <c r="S125" s="315"/>
      <c r="T125" s="315"/>
      <c r="U125" s="315"/>
      <c r="V125" s="315"/>
      <c r="W125" s="315"/>
      <c r="X125" s="315"/>
      <c r="Y125" s="315"/>
    </row>
    <row r="126" spans="1:25" ht="14.45" customHeight="1">
      <c r="A126" s="170">
        <v>101</v>
      </c>
      <c r="B126" s="160"/>
      <c r="C126" s="175"/>
      <c r="D126" s="179" t="s">
        <v>18</v>
      </c>
      <c r="E126" s="153"/>
      <c r="F126" s="154">
        <v>416</v>
      </c>
      <c r="G126" s="155">
        <v>220</v>
      </c>
      <c r="H126" s="155" t="s">
        <v>212</v>
      </c>
      <c r="I126" s="155" t="s">
        <v>212</v>
      </c>
      <c r="J126" s="155" t="s">
        <v>212</v>
      </c>
      <c r="K126" s="155" t="s">
        <v>212</v>
      </c>
      <c r="L126" s="155">
        <v>233</v>
      </c>
      <c r="M126" s="155">
        <v>116</v>
      </c>
      <c r="N126" s="155" t="s">
        <v>212</v>
      </c>
      <c r="O126" s="155" t="s">
        <v>212</v>
      </c>
      <c r="P126" s="155" t="s">
        <v>212</v>
      </c>
      <c r="Q126" s="155" t="s">
        <v>212</v>
      </c>
      <c r="R126" s="155">
        <v>183</v>
      </c>
      <c r="S126" s="155">
        <v>104</v>
      </c>
      <c r="T126" s="155" t="s">
        <v>212</v>
      </c>
      <c r="U126" s="155" t="s">
        <v>212</v>
      </c>
      <c r="V126" s="155" t="s">
        <v>212</v>
      </c>
      <c r="W126" s="155" t="s">
        <v>212</v>
      </c>
      <c r="Y126" s="108">
        <v>101</v>
      </c>
    </row>
    <row r="127" spans="1:25" ht="12.75" customHeight="1">
      <c r="A127" s="171">
        <v>102</v>
      </c>
      <c r="B127" s="160"/>
      <c r="C127" s="175"/>
      <c r="D127" s="159" t="s">
        <v>288</v>
      </c>
      <c r="E127" s="156"/>
      <c r="F127" s="157">
        <v>416</v>
      </c>
      <c r="G127" s="158">
        <v>220</v>
      </c>
      <c r="H127" s="158" t="s">
        <v>212</v>
      </c>
      <c r="I127" s="158" t="s">
        <v>212</v>
      </c>
      <c r="J127" s="158" t="s">
        <v>212</v>
      </c>
      <c r="K127" s="158" t="s">
        <v>212</v>
      </c>
      <c r="L127" s="158">
        <v>233</v>
      </c>
      <c r="M127" s="158">
        <v>116</v>
      </c>
      <c r="N127" s="158" t="s">
        <v>212</v>
      </c>
      <c r="O127" s="158" t="s">
        <v>212</v>
      </c>
      <c r="P127" s="158" t="s">
        <v>212</v>
      </c>
      <c r="Q127" s="158" t="s">
        <v>212</v>
      </c>
      <c r="R127" s="158">
        <v>183</v>
      </c>
      <c r="S127" s="158">
        <v>104</v>
      </c>
      <c r="T127" s="158" t="s">
        <v>212</v>
      </c>
      <c r="U127" s="158" t="s">
        <v>212</v>
      </c>
      <c r="V127" s="158" t="s">
        <v>212</v>
      </c>
      <c r="W127" s="158" t="s">
        <v>212</v>
      </c>
      <c r="Y127" s="110">
        <v>102</v>
      </c>
    </row>
    <row r="128" spans="1:25" ht="22.35" customHeight="1">
      <c r="A128" s="315" t="s">
        <v>218</v>
      </c>
      <c r="B128" s="315"/>
      <c r="C128" s="315"/>
      <c r="D128" s="315"/>
      <c r="E128" s="315"/>
      <c r="F128" s="315"/>
      <c r="G128" s="315"/>
      <c r="H128" s="315"/>
      <c r="I128" s="315"/>
      <c r="J128" s="315"/>
      <c r="K128" s="315"/>
      <c r="L128" s="315" t="s">
        <v>218</v>
      </c>
      <c r="M128" s="315"/>
      <c r="N128" s="315"/>
      <c r="O128" s="315"/>
      <c r="P128" s="315"/>
      <c r="Q128" s="315"/>
      <c r="R128" s="315"/>
      <c r="S128" s="315"/>
      <c r="T128" s="315"/>
      <c r="U128" s="315"/>
      <c r="V128" s="315"/>
      <c r="W128" s="315"/>
      <c r="X128" s="315"/>
      <c r="Y128" s="315"/>
    </row>
    <row r="129" spans="1:25" ht="14.45" customHeight="1">
      <c r="A129" s="170">
        <v>103</v>
      </c>
      <c r="B129" s="160"/>
      <c r="C129" s="175"/>
      <c r="D129" s="179" t="s">
        <v>18</v>
      </c>
      <c r="E129" s="153"/>
      <c r="F129" s="154">
        <v>289</v>
      </c>
      <c r="G129" s="155">
        <v>175</v>
      </c>
      <c r="H129" s="155">
        <v>1</v>
      </c>
      <c r="I129" s="155">
        <v>1</v>
      </c>
      <c r="J129" s="155">
        <v>1</v>
      </c>
      <c r="K129" s="155">
        <v>1</v>
      </c>
      <c r="L129" s="155">
        <v>235</v>
      </c>
      <c r="M129" s="155">
        <v>141</v>
      </c>
      <c r="N129" s="155" t="s">
        <v>212</v>
      </c>
      <c r="O129" s="155" t="s">
        <v>212</v>
      </c>
      <c r="P129" s="155" t="s">
        <v>212</v>
      </c>
      <c r="Q129" s="155" t="s">
        <v>212</v>
      </c>
      <c r="R129" s="155">
        <v>54</v>
      </c>
      <c r="S129" s="155">
        <v>34</v>
      </c>
      <c r="T129" s="155">
        <v>1</v>
      </c>
      <c r="U129" s="155">
        <v>1</v>
      </c>
      <c r="V129" s="155">
        <v>1</v>
      </c>
      <c r="W129" s="155">
        <v>1</v>
      </c>
      <c r="Y129" s="108">
        <v>103</v>
      </c>
    </row>
    <row r="130" spans="1:25" ht="12.75" customHeight="1">
      <c r="A130" s="171">
        <v>104</v>
      </c>
      <c r="B130" s="160"/>
      <c r="C130" s="175"/>
      <c r="D130" s="159" t="s">
        <v>288</v>
      </c>
      <c r="E130" s="156"/>
      <c r="F130" s="157">
        <v>289</v>
      </c>
      <c r="G130" s="158">
        <v>175</v>
      </c>
      <c r="H130" s="158">
        <v>1</v>
      </c>
      <c r="I130" s="158">
        <v>1</v>
      </c>
      <c r="J130" s="158">
        <v>1</v>
      </c>
      <c r="K130" s="158">
        <v>1</v>
      </c>
      <c r="L130" s="158">
        <v>235</v>
      </c>
      <c r="M130" s="158">
        <v>141</v>
      </c>
      <c r="N130" s="158" t="s">
        <v>212</v>
      </c>
      <c r="O130" s="158" t="s">
        <v>212</v>
      </c>
      <c r="P130" s="158" t="s">
        <v>212</v>
      </c>
      <c r="Q130" s="158" t="s">
        <v>212</v>
      </c>
      <c r="R130" s="158">
        <v>54</v>
      </c>
      <c r="S130" s="158">
        <v>34</v>
      </c>
      <c r="T130" s="158">
        <v>1</v>
      </c>
      <c r="U130" s="158">
        <v>1</v>
      </c>
      <c r="V130" s="158">
        <v>1</v>
      </c>
      <c r="W130" s="158">
        <v>1</v>
      </c>
      <c r="Y130" s="110">
        <v>104</v>
      </c>
    </row>
    <row r="131" spans="1:25" ht="22.35" customHeight="1">
      <c r="A131" s="315" t="s">
        <v>423</v>
      </c>
      <c r="B131" s="315"/>
      <c r="C131" s="315"/>
      <c r="D131" s="315"/>
      <c r="E131" s="315"/>
      <c r="F131" s="315"/>
      <c r="G131" s="315"/>
      <c r="H131" s="315"/>
      <c r="I131" s="315"/>
      <c r="J131" s="315"/>
      <c r="K131" s="315"/>
      <c r="L131" s="315" t="s">
        <v>423</v>
      </c>
      <c r="M131" s="315"/>
      <c r="N131" s="315"/>
      <c r="O131" s="315"/>
      <c r="P131" s="315"/>
      <c r="Q131" s="315"/>
      <c r="R131" s="315"/>
      <c r="S131" s="315"/>
      <c r="T131" s="315"/>
      <c r="U131" s="315"/>
      <c r="V131" s="315"/>
      <c r="W131" s="315"/>
      <c r="X131" s="315"/>
      <c r="Y131" s="315"/>
    </row>
    <row r="132" spans="1:25" ht="14.45" customHeight="1">
      <c r="A132" s="170">
        <v>105</v>
      </c>
      <c r="B132" s="160"/>
      <c r="C132" s="175"/>
      <c r="D132" s="179" t="s">
        <v>18</v>
      </c>
      <c r="E132" s="153"/>
      <c r="F132" s="154">
        <v>483</v>
      </c>
      <c r="G132" s="155">
        <v>252</v>
      </c>
      <c r="H132" s="155" t="s">
        <v>212</v>
      </c>
      <c r="I132" s="155" t="s">
        <v>212</v>
      </c>
      <c r="J132" s="155" t="s">
        <v>212</v>
      </c>
      <c r="K132" s="155" t="s">
        <v>212</v>
      </c>
      <c r="L132" s="155">
        <v>340</v>
      </c>
      <c r="M132" s="155">
        <v>162</v>
      </c>
      <c r="N132" s="155" t="s">
        <v>212</v>
      </c>
      <c r="O132" s="155" t="s">
        <v>212</v>
      </c>
      <c r="P132" s="155" t="s">
        <v>212</v>
      </c>
      <c r="Q132" s="155" t="s">
        <v>212</v>
      </c>
      <c r="R132" s="155">
        <v>143</v>
      </c>
      <c r="S132" s="155">
        <v>90</v>
      </c>
      <c r="T132" s="155" t="s">
        <v>212</v>
      </c>
      <c r="U132" s="155" t="s">
        <v>212</v>
      </c>
      <c r="V132" s="155" t="s">
        <v>212</v>
      </c>
      <c r="W132" s="155" t="s">
        <v>212</v>
      </c>
      <c r="Y132" s="108">
        <v>105</v>
      </c>
    </row>
    <row r="133" spans="1:25" ht="12.75" customHeight="1">
      <c r="A133" s="171">
        <v>106</v>
      </c>
      <c r="B133" s="160"/>
      <c r="C133" s="175"/>
      <c r="D133" s="159" t="s">
        <v>288</v>
      </c>
      <c r="E133" s="156"/>
      <c r="F133" s="157">
        <v>483</v>
      </c>
      <c r="G133" s="158">
        <v>252</v>
      </c>
      <c r="H133" s="158" t="s">
        <v>212</v>
      </c>
      <c r="I133" s="158" t="s">
        <v>212</v>
      </c>
      <c r="J133" s="158" t="s">
        <v>212</v>
      </c>
      <c r="K133" s="158" t="s">
        <v>212</v>
      </c>
      <c r="L133" s="158">
        <v>340</v>
      </c>
      <c r="M133" s="158">
        <v>162</v>
      </c>
      <c r="N133" s="158" t="s">
        <v>212</v>
      </c>
      <c r="O133" s="158" t="s">
        <v>212</v>
      </c>
      <c r="P133" s="158" t="s">
        <v>212</v>
      </c>
      <c r="Q133" s="158" t="s">
        <v>212</v>
      </c>
      <c r="R133" s="158">
        <v>143</v>
      </c>
      <c r="S133" s="158">
        <v>90</v>
      </c>
      <c r="T133" s="158" t="s">
        <v>212</v>
      </c>
      <c r="U133" s="158" t="s">
        <v>212</v>
      </c>
      <c r="V133" s="158" t="s">
        <v>212</v>
      </c>
      <c r="W133" s="158" t="s">
        <v>212</v>
      </c>
      <c r="Y133" s="110">
        <v>106</v>
      </c>
    </row>
    <row r="134" spans="1:25" ht="22.35" customHeight="1">
      <c r="A134" s="315" t="s">
        <v>424</v>
      </c>
      <c r="B134" s="315"/>
      <c r="C134" s="315"/>
      <c r="D134" s="315"/>
      <c r="E134" s="315"/>
      <c r="F134" s="315"/>
      <c r="G134" s="315"/>
      <c r="H134" s="315"/>
      <c r="I134" s="315"/>
      <c r="J134" s="315"/>
      <c r="K134" s="315"/>
      <c r="L134" s="315" t="s">
        <v>424</v>
      </c>
      <c r="M134" s="315"/>
      <c r="N134" s="315"/>
      <c r="O134" s="315"/>
      <c r="P134" s="315"/>
      <c r="Q134" s="315"/>
      <c r="R134" s="315"/>
      <c r="S134" s="315"/>
      <c r="T134" s="315"/>
      <c r="U134" s="315"/>
      <c r="V134" s="315"/>
      <c r="W134" s="315"/>
      <c r="X134" s="315"/>
      <c r="Y134" s="315"/>
    </row>
    <row r="135" spans="1:25" ht="14.45" customHeight="1">
      <c r="A135" s="170">
        <v>107</v>
      </c>
      <c r="B135" s="160"/>
      <c r="C135" s="175"/>
      <c r="D135" s="179" t="s">
        <v>18</v>
      </c>
      <c r="E135" s="153"/>
      <c r="F135" s="154">
        <v>29</v>
      </c>
      <c r="G135" s="155">
        <v>17</v>
      </c>
      <c r="H135" s="155" t="s">
        <v>212</v>
      </c>
      <c r="I135" s="155" t="s">
        <v>212</v>
      </c>
      <c r="J135" s="155">
        <v>1</v>
      </c>
      <c r="K135" s="155" t="s">
        <v>212</v>
      </c>
      <c r="L135" s="155">
        <v>26</v>
      </c>
      <c r="M135" s="155">
        <v>15</v>
      </c>
      <c r="N135" s="155" t="s">
        <v>212</v>
      </c>
      <c r="O135" s="155" t="s">
        <v>212</v>
      </c>
      <c r="P135" s="155">
        <v>1</v>
      </c>
      <c r="Q135" s="155" t="s">
        <v>212</v>
      </c>
      <c r="R135" s="155">
        <v>3</v>
      </c>
      <c r="S135" s="155">
        <v>2</v>
      </c>
      <c r="T135" s="155" t="s">
        <v>212</v>
      </c>
      <c r="U135" s="155" t="s">
        <v>212</v>
      </c>
      <c r="V135" s="155" t="s">
        <v>212</v>
      </c>
      <c r="W135" s="155" t="s">
        <v>212</v>
      </c>
      <c r="Y135" s="108">
        <v>107</v>
      </c>
    </row>
    <row r="136" spans="1:25" ht="12.75" customHeight="1">
      <c r="A136" s="171">
        <v>108</v>
      </c>
      <c r="B136" s="160"/>
      <c r="C136" s="175"/>
      <c r="D136" s="159" t="s">
        <v>288</v>
      </c>
      <c r="E136" s="156"/>
      <c r="F136" s="157">
        <v>29</v>
      </c>
      <c r="G136" s="158">
        <v>17</v>
      </c>
      <c r="H136" s="158" t="s">
        <v>212</v>
      </c>
      <c r="I136" s="158" t="s">
        <v>212</v>
      </c>
      <c r="J136" s="158">
        <v>1</v>
      </c>
      <c r="K136" s="158" t="s">
        <v>212</v>
      </c>
      <c r="L136" s="158">
        <v>26</v>
      </c>
      <c r="M136" s="158">
        <v>15</v>
      </c>
      <c r="N136" s="158" t="s">
        <v>212</v>
      </c>
      <c r="O136" s="158" t="s">
        <v>212</v>
      </c>
      <c r="P136" s="158">
        <v>1</v>
      </c>
      <c r="Q136" s="158" t="s">
        <v>212</v>
      </c>
      <c r="R136" s="158">
        <v>3</v>
      </c>
      <c r="S136" s="158">
        <v>2</v>
      </c>
      <c r="T136" s="158" t="s">
        <v>212</v>
      </c>
      <c r="U136" s="158" t="s">
        <v>212</v>
      </c>
      <c r="V136" s="158" t="s">
        <v>212</v>
      </c>
      <c r="W136" s="158" t="s">
        <v>212</v>
      </c>
      <c r="Y136" s="110">
        <v>108</v>
      </c>
    </row>
    <row r="137" spans="1:25" ht="22.35" customHeight="1">
      <c r="A137" s="315" t="s">
        <v>321</v>
      </c>
      <c r="B137" s="315"/>
      <c r="C137" s="315"/>
      <c r="D137" s="315"/>
      <c r="E137" s="315"/>
      <c r="F137" s="315"/>
      <c r="G137" s="315"/>
      <c r="H137" s="315"/>
      <c r="I137" s="315"/>
      <c r="J137" s="315"/>
      <c r="K137" s="315"/>
      <c r="L137" s="315" t="s">
        <v>321</v>
      </c>
      <c r="M137" s="315"/>
      <c r="N137" s="315"/>
      <c r="O137" s="315"/>
      <c r="P137" s="315"/>
      <c r="Q137" s="315"/>
      <c r="R137" s="315"/>
      <c r="S137" s="315"/>
      <c r="T137" s="315"/>
      <c r="U137" s="315"/>
      <c r="V137" s="315"/>
      <c r="W137" s="315"/>
      <c r="X137" s="315"/>
      <c r="Y137" s="315"/>
    </row>
    <row r="138" spans="1:25" ht="14.45" customHeight="1">
      <c r="A138" s="170">
        <v>109</v>
      </c>
      <c r="B138" s="160"/>
      <c r="C138" s="175"/>
      <c r="D138" s="179" t="s">
        <v>18</v>
      </c>
      <c r="E138" s="153"/>
      <c r="F138" s="154">
        <v>127</v>
      </c>
      <c r="G138" s="155">
        <v>64</v>
      </c>
      <c r="H138" s="155">
        <v>2</v>
      </c>
      <c r="I138" s="155">
        <v>2</v>
      </c>
      <c r="J138" s="155">
        <v>8</v>
      </c>
      <c r="K138" s="155">
        <v>5</v>
      </c>
      <c r="L138" s="155">
        <v>98</v>
      </c>
      <c r="M138" s="155">
        <v>49</v>
      </c>
      <c r="N138" s="155">
        <v>1</v>
      </c>
      <c r="O138" s="155">
        <v>1</v>
      </c>
      <c r="P138" s="155">
        <v>4</v>
      </c>
      <c r="Q138" s="155">
        <v>2</v>
      </c>
      <c r="R138" s="155">
        <v>29</v>
      </c>
      <c r="S138" s="155">
        <v>15</v>
      </c>
      <c r="T138" s="155">
        <v>1</v>
      </c>
      <c r="U138" s="155">
        <v>1</v>
      </c>
      <c r="V138" s="155">
        <v>4</v>
      </c>
      <c r="W138" s="155">
        <v>3</v>
      </c>
      <c r="Y138" s="108">
        <v>109</v>
      </c>
    </row>
    <row r="139" spans="1:25" ht="12.75" customHeight="1">
      <c r="A139" s="171">
        <v>110</v>
      </c>
      <c r="B139" s="160"/>
      <c r="C139" s="175"/>
      <c r="D139" s="159" t="s">
        <v>288</v>
      </c>
      <c r="E139" s="156"/>
      <c r="F139" s="157">
        <v>127</v>
      </c>
      <c r="G139" s="158">
        <v>64</v>
      </c>
      <c r="H139" s="158">
        <v>2</v>
      </c>
      <c r="I139" s="158">
        <v>2</v>
      </c>
      <c r="J139" s="158">
        <v>8</v>
      </c>
      <c r="K139" s="158">
        <v>5</v>
      </c>
      <c r="L139" s="158">
        <v>98</v>
      </c>
      <c r="M139" s="158">
        <v>49</v>
      </c>
      <c r="N139" s="158">
        <v>1</v>
      </c>
      <c r="O139" s="158">
        <v>1</v>
      </c>
      <c r="P139" s="158">
        <v>4</v>
      </c>
      <c r="Q139" s="158">
        <v>2</v>
      </c>
      <c r="R139" s="158">
        <v>29</v>
      </c>
      <c r="S139" s="158">
        <v>15</v>
      </c>
      <c r="T139" s="158">
        <v>1</v>
      </c>
      <c r="U139" s="158">
        <v>1</v>
      </c>
      <c r="V139" s="158">
        <v>4</v>
      </c>
      <c r="W139" s="158">
        <v>3</v>
      </c>
      <c r="Y139" s="110">
        <v>110</v>
      </c>
    </row>
    <row r="140" spans="1:25" ht="22.35" customHeight="1">
      <c r="A140" s="315" t="s">
        <v>219</v>
      </c>
      <c r="B140" s="315"/>
      <c r="C140" s="315"/>
      <c r="D140" s="315"/>
      <c r="E140" s="315"/>
      <c r="F140" s="315"/>
      <c r="G140" s="315"/>
      <c r="H140" s="315"/>
      <c r="I140" s="315"/>
      <c r="J140" s="315"/>
      <c r="K140" s="315"/>
      <c r="L140" s="315" t="s">
        <v>219</v>
      </c>
      <c r="M140" s="315"/>
      <c r="N140" s="315"/>
      <c r="O140" s="315"/>
      <c r="P140" s="315"/>
      <c r="Q140" s="315"/>
      <c r="R140" s="315"/>
      <c r="S140" s="315"/>
      <c r="T140" s="315"/>
      <c r="U140" s="315"/>
      <c r="V140" s="315"/>
      <c r="W140" s="315"/>
      <c r="X140" s="315"/>
      <c r="Y140" s="315"/>
    </row>
    <row r="141" spans="1:25" ht="14.45" customHeight="1">
      <c r="A141" s="170">
        <v>111</v>
      </c>
      <c r="B141" s="160"/>
      <c r="C141" s="175"/>
      <c r="D141" s="179" t="s">
        <v>18</v>
      </c>
      <c r="E141" s="153"/>
      <c r="F141" s="154">
        <v>3880</v>
      </c>
      <c r="G141" s="155">
        <v>1434</v>
      </c>
      <c r="H141" s="155">
        <v>359</v>
      </c>
      <c r="I141" s="155">
        <v>134</v>
      </c>
      <c r="J141" s="155">
        <v>525</v>
      </c>
      <c r="K141" s="155">
        <v>213</v>
      </c>
      <c r="L141" s="155">
        <v>2945</v>
      </c>
      <c r="M141" s="155">
        <v>1130</v>
      </c>
      <c r="N141" s="155">
        <v>55</v>
      </c>
      <c r="O141" s="155">
        <v>23</v>
      </c>
      <c r="P141" s="155">
        <v>200</v>
      </c>
      <c r="Q141" s="155">
        <v>96</v>
      </c>
      <c r="R141" s="155">
        <v>935</v>
      </c>
      <c r="S141" s="155">
        <v>304</v>
      </c>
      <c r="T141" s="155">
        <v>304</v>
      </c>
      <c r="U141" s="155">
        <v>111</v>
      </c>
      <c r="V141" s="155">
        <v>325</v>
      </c>
      <c r="W141" s="155">
        <v>117</v>
      </c>
      <c r="Y141" s="108">
        <v>111</v>
      </c>
    </row>
    <row r="142" spans="1:25" ht="12.75" customHeight="1">
      <c r="A142" s="171">
        <v>112</v>
      </c>
      <c r="B142" s="160"/>
      <c r="C142" s="175"/>
      <c r="D142" s="159" t="s">
        <v>283</v>
      </c>
      <c r="E142" s="156"/>
      <c r="F142" s="157">
        <v>74</v>
      </c>
      <c r="G142" s="158">
        <v>41</v>
      </c>
      <c r="H142" s="158">
        <v>1</v>
      </c>
      <c r="I142" s="158">
        <v>1</v>
      </c>
      <c r="J142" s="158">
        <v>2</v>
      </c>
      <c r="K142" s="158">
        <v>2</v>
      </c>
      <c r="L142" s="158">
        <v>63</v>
      </c>
      <c r="M142" s="158">
        <v>33</v>
      </c>
      <c r="N142" s="158">
        <v>1</v>
      </c>
      <c r="O142" s="158">
        <v>1</v>
      </c>
      <c r="P142" s="158">
        <v>2</v>
      </c>
      <c r="Q142" s="158">
        <v>2</v>
      </c>
      <c r="R142" s="158">
        <v>11</v>
      </c>
      <c r="S142" s="158">
        <v>8</v>
      </c>
      <c r="T142" s="158" t="s">
        <v>212</v>
      </c>
      <c r="U142" s="158" t="s">
        <v>212</v>
      </c>
      <c r="V142" s="158" t="s">
        <v>212</v>
      </c>
      <c r="W142" s="158" t="s">
        <v>212</v>
      </c>
      <c r="Y142" s="110">
        <v>112</v>
      </c>
    </row>
    <row r="143" spans="1:25" ht="12.75" customHeight="1">
      <c r="A143" s="171">
        <v>113</v>
      </c>
      <c r="B143" s="160"/>
      <c r="C143" s="175"/>
      <c r="D143" s="159" t="s">
        <v>285</v>
      </c>
      <c r="E143" s="156"/>
      <c r="F143" s="157">
        <v>1715</v>
      </c>
      <c r="G143" s="158">
        <v>784</v>
      </c>
      <c r="H143" s="158">
        <v>260</v>
      </c>
      <c r="I143" s="158">
        <v>103</v>
      </c>
      <c r="J143" s="158">
        <v>317</v>
      </c>
      <c r="K143" s="158">
        <v>136</v>
      </c>
      <c r="L143" s="158">
        <v>1035</v>
      </c>
      <c r="M143" s="158">
        <v>553</v>
      </c>
      <c r="N143" s="158">
        <v>27</v>
      </c>
      <c r="O143" s="158">
        <v>15</v>
      </c>
      <c r="P143" s="158">
        <v>77</v>
      </c>
      <c r="Q143" s="158">
        <v>45</v>
      </c>
      <c r="R143" s="158">
        <v>680</v>
      </c>
      <c r="S143" s="158">
        <v>231</v>
      </c>
      <c r="T143" s="158">
        <v>233</v>
      </c>
      <c r="U143" s="158">
        <v>88</v>
      </c>
      <c r="V143" s="158">
        <v>240</v>
      </c>
      <c r="W143" s="158">
        <v>91</v>
      </c>
      <c r="Y143" s="110">
        <v>113</v>
      </c>
    </row>
    <row r="144" spans="1:25" ht="12.75" customHeight="1">
      <c r="A144" s="171">
        <v>114</v>
      </c>
      <c r="B144" s="160"/>
      <c r="C144" s="175"/>
      <c r="D144" s="159" t="s">
        <v>289</v>
      </c>
      <c r="E144" s="156"/>
      <c r="F144" s="157">
        <v>164</v>
      </c>
      <c r="G144" s="158">
        <v>132</v>
      </c>
      <c r="H144" s="158">
        <v>4</v>
      </c>
      <c r="I144" s="158">
        <v>4</v>
      </c>
      <c r="J144" s="158">
        <v>5</v>
      </c>
      <c r="K144" s="158">
        <v>5</v>
      </c>
      <c r="L144" s="158">
        <v>157</v>
      </c>
      <c r="M144" s="158">
        <v>128</v>
      </c>
      <c r="N144" s="158">
        <v>4</v>
      </c>
      <c r="O144" s="158">
        <v>4</v>
      </c>
      <c r="P144" s="158">
        <v>5</v>
      </c>
      <c r="Q144" s="158">
        <v>5</v>
      </c>
      <c r="R144" s="158">
        <v>7</v>
      </c>
      <c r="S144" s="158">
        <v>4</v>
      </c>
      <c r="T144" s="158" t="s">
        <v>212</v>
      </c>
      <c r="U144" s="158" t="s">
        <v>212</v>
      </c>
      <c r="V144" s="158" t="s">
        <v>212</v>
      </c>
      <c r="W144" s="158" t="s">
        <v>212</v>
      </c>
      <c r="Y144" s="110">
        <v>114</v>
      </c>
    </row>
    <row r="145" spans="1:25" ht="12.75" customHeight="1">
      <c r="A145" s="171">
        <v>115</v>
      </c>
      <c r="B145" s="160"/>
      <c r="C145" s="175"/>
      <c r="D145" s="159" t="s">
        <v>287</v>
      </c>
      <c r="E145" s="156"/>
      <c r="F145" s="157">
        <v>1927</v>
      </c>
      <c r="G145" s="158">
        <v>477</v>
      </c>
      <c r="H145" s="158">
        <v>94</v>
      </c>
      <c r="I145" s="158">
        <v>26</v>
      </c>
      <c r="J145" s="158">
        <v>201</v>
      </c>
      <c r="K145" s="158">
        <v>70</v>
      </c>
      <c r="L145" s="158">
        <v>1690</v>
      </c>
      <c r="M145" s="158">
        <v>416</v>
      </c>
      <c r="N145" s="158">
        <v>23</v>
      </c>
      <c r="O145" s="158">
        <v>3</v>
      </c>
      <c r="P145" s="158">
        <v>116</v>
      </c>
      <c r="Q145" s="158">
        <v>44</v>
      </c>
      <c r="R145" s="158">
        <v>237</v>
      </c>
      <c r="S145" s="158">
        <v>61</v>
      </c>
      <c r="T145" s="158">
        <v>71</v>
      </c>
      <c r="U145" s="158">
        <v>23</v>
      </c>
      <c r="V145" s="158">
        <v>85</v>
      </c>
      <c r="W145" s="158">
        <v>26</v>
      </c>
      <c r="Y145" s="110">
        <v>115</v>
      </c>
    </row>
    <row r="146" spans="1:25" ht="22.35" customHeight="1">
      <c r="A146" s="315" t="s">
        <v>425</v>
      </c>
      <c r="B146" s="315"/>
      <c r="C146" s="315"/>
      <c r="D146" s="315"/>
      <c r="E146" s="315"/>
      <c r="F146" s="315"/>
      <c r="G146" s="315"/>
      <c r="H146" s="315"/>
      <c r="I146" s="315"/>
      <c r="J146" s="315"/>
      <c r="K146" s="315"/>
      <c r="L146" s="315" t="s">
        <v>425</v>
      </c>
      <c r="M146" s="315"/>
      <c r="N146" s="315"/>
      <c r="O146" s="315"/>
      <c r="P146" s="315"/>
      <c r="Q146" s="315"/>
      <c r="R146" s="315"/>
      <c r="S146" s="315"/>
      <c r="T146" s="315"/>
      <c r="U146" s="315"/>
      <c r="V146" s="315"/>
      <c r="W146" s="315"/>
      <c r="X146" s="315"/>
      <c r="Y146" s="315"/>
    </row>
    <row r="147" spans="1:25" ht="14.45" customHeight="1">
      <c r="A147" s="170">
        <v>116</v>
      </c>
      <c r="B147" s="160"/>
      <c r="C147" s="175"/>
      <c r="D147" s="179" t="s">
        <v>18</v>
      </c>
      <c r="E147" s="153"/>
      <c r="F147" s="154">
        <v>3399</v>
      </c>
      <c r="G147" s="155">
        <v>1706</v>
      </c>
      <c r="H147" s="155">
        <v>49</v>
      </c>
      <c r="I147" s="155">
        <v>27</v>
      </c>
      <c r="J147" s="155">
        <v>108</v>
      </c>
      <c r="K147" s="155">
        <v>49</v>
      </c>
      <c r="L147" s="155">
        <v>3077</v>
      </c>
      <c r="M147" s="155">
        <v>1563</v>
      </c>
      <c r="N147" s="155">
        <v>14</v>
      </c>
      <c r="O147" s="155">
        <v>7</v>
      </c>
      <c r="P147" s="155">
        <v>65</v>
      </c>
      <c r="Q147" s="155">
        <v>25</v>
      </c>
      <c r="R147" s="155">
        <v>322</v>
      </c>
      <c r="S147" s="155">
        <v>143</v>
      </c>
      <c r="T147" s="155">
        <v>35</v>
      </c>
      <c r="U147" s="155">
        <v>20</v>
      </c>
      <c r="V147" s="155">
        <v>43</v>
      </c>
      <c r="W147" s="155">
        <v>24</v>
      </c>
      <c r="Y147" s="108">
        <v>116</v>
      </c>
    </row>
    <row r="148" spans="1:25" ht="12.75" customHeight="1">
      <c r="A148" s="171">
        <v>117</v>
      </c>
      <c r="B148" s="160"/>
      <c r="C148" s="175"/>
      <c r="D148" s="159" t="s">
        <v>285</v>
      </c>
      <c r="E148" s="156"/>
      <c r="F148" s="157">
        <v>1395</v>
      </c>
      <c r="G148" s="158">
        <v>841</v>
      </c>
      <c r="H148" s="158">
        <v>39</v>
      </c>
      <c r="I148" s="158">
        <v>22</v>
      </c>
      <c r="J148" s="158">
        <v>62</v>
      </c>
      <c r="K148" s="158">
        <v>34</v>
      </c>
      <c r="L148" s="158">
        <v>1225</v>
      </c>
      <c r="M148" s="158">
        <v>750</v>
      </c>
      <c r="N148" s="158">
        <v>9</v>
      </c>
      <c r="O148" s="158">
        <v>6</v>
      </c>
      <c r="P148" s="158">
        <v>24</v>
      </c>
      <c r="Q148" s="158">
        <v>14</v>
      </c>
      <c r="R148" s="158">
        <v>170</v>
      </c>
      <c r="S148" s="158">
        <v>91</v>
      </c>
      <c r="T148" s="158">
        <v>30</v>
      </c>
      <c r="U148" s="158">
        <v>16</v>
      </c>
      <c r="V148" s="158">
        <v>38</v>
      </c>
      <c r="W148" s="158">
        <v>20</v>
      </c>
      <c r="Y148" s="110">
        <v>117</v>
      </c>
    </row>
    <row r="149" spans="1:25" ht="12.75" customHeight="1">
      <c r="A149" s="171">
        <v>118</v>
      </c>
      <c r="B149" s="160"/>
      <c r="C149" s="175"/>
      <c r="D149" s="159" t="s">
        <v>286</v>
      </c>
      <c r="E149" s="156"/>
      <c r="F149" s="157">
        <v>85</v>
      </c>
      <c r="G149" s="158">
        <v>59</v>
      </c>
      <c r="H149" s="158">
        <v>3</v>
      </c>
      <c r="I149" s="158">
        <v>2</v>
      </c>
      <c r="J149" s="158">
        <v>3</v>
      </c>
      <c r="K149" s="158">
        <v>2</v>
      </c>
      <c r="L149" s="158">
        <v>76</v>
      </c>
      <c r="M149" s="158">
        <v>53</v>
      </c>
      <c r="N149" s="158" t="s">
        <v>212</v>
      </c>
      <c r="O149" s="158" t="s">
        <v>212</v>
      </c>
      <c r="P149" s="158" t="s">
        <v>212</v>
      </c>
      <c r="Q149" s="158" t="s">
        <v>212</v>
      </c>
      <c r="R149" s="158">
        <v>9</v>
      </c>
      <c r="S149" s="158">
        <v>6</v>
      </c>
      <c r="T149" s="158">
        <v>3</v>
      </c>
      <c r="U149" s="158">
        <v>2</v>
      </c>
      <c r="V149" s="158">
        <v>3</v>
      </c>
      <c r="W149" s="158">
        <v>2</v>
      </c>
      <c r="Y149" s="110">
        <v>118</v>
      </c>
    </row>
    <row r="150" spans="1:25" ht="12.75" customHeight="1">
      <c r="A150" s="171">
        <v>119</v>
      </c>
      <c r="B150" s="160"/>
      <c r="C150" s="175"/>
      <c r="D150" s="159" t="s">
        <v>289</v>
      </c>
      <c r="E150" s="156"/>
      <c r="F150" s="157">
        <v>15</v>
      </c>
      <c r="G150" s="158">
        <v>14</v>
      </c>
      <c r="H150" s="158" t="s">
        <v>212</v>
      </c>
      <c r="I150" s="158" t="s">
        <v>212</v>
      </c>
      <c r="J150" s="158" t="s">
        <v>212</v>
      </c>
      <c r="K150" s="158" t="s">
        <v>212</v>
      </c>
      <c r="L150" s="158">
        <v>15</v>
      </c>
      <c r="M150" s="158">
        <v>14</v>
      </c>
      <c r="N150" s="158" t="s">
        <v>212</v>
      </c>
      <c r="O150" s="158" t="s">
        <v>212</v>
      </c>
      <c r="P150" s="158" t="s">
        <v>212</v>
      </c>
      <c r="Q150" s="158" t="s">
        <v>212</v>
      </c>
      <c r="R150" s="158" t="s">
        <v>212</v>
      </c>
      <c r="S150" s="158" t="s">
        <v>212</v>
      </c>
      <c r="T150" s="158" t="s">
        <v>212</v>
      </c>
      <c r="U150" s="158" t="s">
        <v>212</v>
      </c>
      <c r="V150" s="158" t="s">
        <v>212</v>
      </c>
      <c r="W150" s="158" t="s">
        <v>212</v>
      </c>
      <c r="Y150" s="110">
        <v>119</v>
      </c>
    </row>
    <row r="151" spans="1:25" ht="12.75" customHeight="1">
      <c r="A151" s="171">
        <v>120</v>
      </c>
      <c r="B151" s="160"/>
      <c r="C151" s="175"/>
      <c r="D151" s="159" t="s">
        <v>287</v>
      </c>
      <c r="E151" s="156"/>
      <c r="F151" s="157">
        <v>1522</v>
      </c>
      <c r="G151" s="158">
        <v>556</v>
      </c>
      <c r="H151" s="158">
        <v>7</v>
      </c>
      <c r="I151" s="158">
        <v>3</v>
      </c>
      <c r="J151" s="158">
        <v>43</v>
      </c>
      <c r="K151" s="158">
        <v>13</v>
      </c>
      <c r="L151" s="158">
        <v>1385</v>
      </c>
      <c r="M151" s="158">
        <v>515</v>
      </c>
      <c r="N151" s="158">
        <v>5</v>
      </c>
      <c r="O151" s="158">
        <v>1</v>
      </c>
      <c r="P151" s="158">
        <v>41</v>
      </c>
      <c r="Q151" s="158">
        <v>11</v>
      </c>
      <c r="R151" s="158">
        <v>137</v>
      </c>
      <c r="S151" s="158">
        <v>41</v>
      </c>
      <c r="T151" s="158">
        <v>2</v>
      </c>
      <c r="U151" s="158">
        <v>2</v>
      </c>
      <c r="V151" s="158">
        <v>2</v>
      </c>
      <c r="W151" s="158">
        <v>2</v>
      </c>
      <c r="Y151" s="110">
        <v>120</v>
      </c>
    </row>
    <row r="152" spans="1:25" ht="12.75" customHeight="1">
      <c r="A152" s="171">
        <v>121</v>
      </c>
      <c r="B152" s="160"/>
      <c r="C152" s="175"/>
      <c r="D152" s="159" t="s">
        <v>288</v>
      </c>
      <c r="E152" s="156"/>
      <c r="F152" s="157">
        <v>382</v>
      </c>
      <c r="G152" s="158">
        <v>236</v>
      </c>
      <c r="H152" s="158" t="s">
        <v>212</v>
      </c>
      <c r="I152" s="158" t="s">
        <v>212</v>
      </c>
      <c r="J152" s="158" t="s">
        <v>212</v>
      </c>
      <c r="K152" s="158" t="s">
        <v>212</v>
      </c>
      <c r="L152" s="158">
        <v>376</v>
      </c>
      <c r="M152" s="158">
        <v>231</v>
      </c>
      <c r="N152" s="158" t="s">
        <v>212</v>
      </c>
      <c r="O152" s="158" t="s">
        <v>212</v>
      </c>
      <c r="P152" s="158" t="s">
        <v>212</v>
      </c>
      <c r="Q152" s="158" t="s">
        <v>212</v>
      </c>
      <c r="R152" s="158">
        <v>6</v>
      </c>
      <c r="S152" s="158">
        <v>5</v>
      </c>
      <c r="T152" s="158" t="s">
        <v>212</v>
      </c>
      <c r="U152" s="158" t="s">
        <v>212</v>
      </c>
      <c r="V152" s="158" t="s">
        <v>212</v>
      </c>
      <c r="W152" s="158" t="s">
        <v>212</v>
      </c>
      <c r="Y152" s="110">
        <v>121</v>
      </c>
    </row>
    <row r="153" spans="1:25" ht="22.35" customHeight="1">
      <c r="A153" s="315" t="s">
        <v>291</v>
      </c>
      <c r="B153" s="315"/>
      <c r="C153" s="315"/>
      <c r="D153" s="315"/>
      <c r="E153" s="315"/>
      <c r="F153" s="315"/>
      <c r="G153" s="315"/>
      <c r="H153" s="315"/>
      <c r="I153" s="315"/>
      <c r="J153" s="315"/>
      <c r="K153" s="315"/>
      <c r="L153" s="315" t="s">
        <v>291</v>
      </c>
      <c r="M153" s="315"/>
      <c r="N153" s="315"/>
      <c r="O153" s="315"/>
      <c r="P153" s="315"/>
      <c r="Q153" s="315"/>
      <c r="R153" s="315"/>
      <c r="S153" s="315"/>
      <c r="T153" s="315"/>
      <c r="U153" s="315"/>
      <c r="V153" s="315"/>
      <c r="W153" s="315"/>
      <c r="X153" s="315"/>
      <c r="Y153" s="315"/>
    </row>
    <row r="154" spans="1:25" ht="14.45" customHeight="1">
      <c r="A154" s="170">
        <v>122</v>
      </c>
      <c r="B154" s="160"/>
      <c r="C154" s="175"/>
      <c r="D154" s="179" t="s">
        <v>18</v>
      </c>
      <c r="E154" s="153"/>
      <c r="F154" s="154">
        <v>3114</v>
      </c>
      <c r="G154" s="155">
        <v>1241</v>
      </c>
      <c r="H154" s="155">
        <v>80</v>
      </c>
      <c r="I154" s="155">
        <v>36</v>
      </c>
      <c r="J154" s="155">
        <v>83</v>
      </c>
      <c r="K154" s="155">
        <v>32</v>
      </c>
      <c r="L154" s="155">
        <v>2803</v>
      </c>
      <c r="M154" s="155">
        <v>1101</v>
      </c>
      <c r="N154" s="155">
        <v>4</v>
      </c>
      <c r="O154" s="155">
        <v>3</v>
      </c>
      <c r="P154" s="155">
        <v>79</v>
      </c>
      <c r="Q154" s="155">
        <v>30</v>
      </c>
      <c r="R154" s="155">
        <v>311</v>
      </c>
      <c r="S154" s="155">
        <v>140</v>
      </c>
      <c r="T154" s="155">
        <v>76</v>
      </c>
      <c r="U154" s="155">
        <v>33</v>
      </c>
      <c r="V154" s="155">
        <v>4</v>
      </c>
      <c r="W154" s="155">
        <v>2</v>
      </c>
      <c r="Y154" s="108">
        <v>122</v>
      </c>
    </row>
    <row r="155" spans="1:25" ht="12.75" customHeight="1">
      <c r="A155" s="171">
        <v>123</v>
      </c>
      <c r="B155" s="160"/>
      <c r="C155" s="175"/>
      <c r="D155" s="159" t="s">
        <v>285</v>
      </c>
      <c r="E155" s="156"/>
      <c r="F155" s="157">
        <v>1781</v>
      </c>
      <c r="G155" s="158">
        <v>943</v>
      </c>
      <c r="H155" s="158">
        <v>50</v>
      </c>
      <c r="I155" s="158">
        <v>27</v>
      </c>
      <c r="J155" s="158">
        <v>54</v>
      </c>
      <c r="K155" s="158">
        <v>27</v>
      </c>
      <c r="L155" s="158">
        <v>1628</v>
      </c>
      <c r="M155" s="158">
        <v>856</v>
      </c>
      <c r="N155" s="158">
        <v>3</v>
      </c>
      <c r="O155" s="158">
        <v>3</v>
      </c>
      <c r="P155" s="158">
        <v>51</v>
      </c>
      <c r="Q155" s="158">
        <v>26</v>
      </c>
      <c r="R155" s="158">
        <v>153</v>
      </c>
      <c r="S155" s="158">
        <v>87</v>
      </c>
      <c r="T155" s="158">
        <v>47</v>
      </c>
      <c r="U155" s="158">
        <v>24</v>
      </c>
      <c r="V155" s="158">
        <v>3</v>
      </c>
      <c r="W155" s="158">
        <v>1</v>
      </c>
      <c r="Y155" s="110">
        <v>123</v>
      </c>
    </row>
    <row r="156" spans="1:25" ht="12.75" customHeight="1">
      <c r="A156" s="171">
        <v>124</v>
      </c>
      <c r="B156" s="160"/>
      <c r="C156" s="175"/>
      <c r="D156" s="159" t="s">
        <v>287</v>
      </c>
      <c r="E156" s="156"/>
      <c r="F156" s="157">
        <v>1333</v>
      </c>
      <c r="G156" s="158">
        <v>298</v>
      </c>
      <c r="H156" s="158">
        <v>30</v>
      </c>
      <c r="I156" s="158">
        <v>9</v>
      </c>
      <c r="J156" s="158">
        <v>29</v>
      </c>
      <c r="K156" s="158">
        <v>5</v>
      </c>
      <c r="L156" s="158">
        <v>1175</v>
      </c>
      <c r="M156" s="158">
        <v>245</v>
      </c>
      <c r="N156" s="158">
        <v>1</v>
      </c>
      <c r="O156" s="158" t="s">
        <v>212</v>
      </c>
      <c r="P156" s="158">
        <v>28</v>
      </c>
      <c r="Q156" s="158">
        <v>4</v>
      </c>
      <c r="R156" s="158">
        <v>158</v>
      </c>
      <c r="S156" s="158">
        <v>53</v>
      </c>
      <c r="T156" s="158">
        <v>29</v>
      </c>
      <c r="U156" s="158">
        <v>9</v>
      </c>
      <c r="V156" s="158">
        <v>1</v>
      </c>
      <c r="W156" s="158">
        <v>1</v>
      </c>
      <c r="Y156" s="110">
        <v>124</v>
      </c>
    </row>
    <row r="157" spans="1:25" ht="22.35" customHeight="1">
      <c r="A157" s="315" t="s">
        <v>220</v>
      </c>
      <c r="B157" s="315"/>
      <c r="C157" s="315"/>
      <c r="D157" s="315"/>
      <c r="E157" s="315"/>
      <c r="F157" s="315"/>
      <c r="G157" s="315"/>
      <c r="H157" s="315"/>
      <c r="I157" s="315"/>
      <c r="J157" s="315"/>
      <c r="K157" s="315"/>
      <c r="L157" s="315" t="s">
        <v>220</v>
      </c>
      <c r="M157" s="315"/>
      <c r="N157" s="315"/>
      <c r="O157" s="315"/>
      <c r="P157" s="315"/>
      <c r="Q157" s="315"/>
      <c r="R157" s="315"/>
      <c r="S157" s="315"/>
      <c r="T157" s="315"/>
      <c r="U157" s="315"/>
      <c r="V157" s="315"/>
      <c r="W157" s="315"/>
      <c r="X157" s="315"/>
      <c r="Y157" s="315"/>
    </row>
    <row r="158" spans="1:25" ht="14.45" customHeight="1">
      <c r="A158" s="170">
        <v>125</v>
      </c>
      <c r="B158" s="160"/>
      <c r="C158" s="175"/>
      <c r="D158" s="179" t="s">
        <v>18</v>
      </c>
      <c r="E158" s="153"/>
      <c r="F158" s="154">
        <v>6071</v>
      </c>
      <c r="G158" s="155">
        <v>2312</v>
      </c>
      <c r="H158" s="155">
        <v>102</v>
      </c>
      <c r="I158" s="155">
        <v>60</v>
      </c>
      <c r="J158" s="155">
        <v>142</v>
      </c>
      <c r="K158" s="155">
        <v>40</v>
      </c>
      <c r="L158" s="155">
        <v>5318</v>
      </c>
      <c r="M158" s="155">
        <v>1986</v>
      </c>
      <c r="N158" s="155">
        <v>8</v>
      </c>
      <c r="O158" s="155">
        <v>6</v>
      </c>
      <c r="P158" s="155">
        <v>109</v>
      </c>
      <c r="Q158" s="155">
        <v>29</v>
      </c>
      <c r="R158" s="155">
        <v>753</v>
      </c>
      <c r="S158" s="155">
        <v>326</v>
      </c>
      <c r="T158" s="155">
        <v>94</v>
      </c>
      <c r="U158" s="155">
        <v>54</v>
      </c>
      <c r="V158" s="155">
        <v>33</v>
      </c>
      <c r="W158" s="155">
        <v>11</v>
      </c>
      <c r="Y158" s="108">
        <v>125</v>
      </c>
    </row>
    <row r="159" spans="1:25" ht="12.75" customHeight="1">
      <c r="A159" s="171">
        <v>126</v>
      </c>
      <c r="B159" s="160"/>
      <c r="C159" s="175"/>
      <c r="D159" s="159" t="s">
        <v>285</v>
      </c>
      <c r="E159" s="156"/>
      <c r="F159" s="157">
        <v>1684</v>
      </c>
      <c r="G159" s="158">
        <v>1026</v>
      </c>
      <c r="H159" s="158">
        <v>32</v>
      </c>
      <c r="I159" s="158">
        <v>18</v>
      </c>
      <c r="J159" s="158">
        <v>11</v>
      </c>
      <c r="K159" s="158">
        <v>8</v>
      </c>
      <c r="L159" s="158">
        <v>1469</v>
      </c>
      <c r="M159" s="158">
        <v>884</v>
      </c>
      <c r="N159" s="158">
        <v>2</v>
      </c>
      <c r="O159" s="158">
        <v>2</v>
      </c>
      <c r="P159" s="158">
        <v>11</v>
      </c>
      <c r="Q159" s="158">
        <v>8</v>
      </c>
      <c r="R159" s="158">
        <v>215</v>
      </c>
      <c r="S159" s="158">
        <v>142</v>
      </c>
      <c r="T159" s="158">
        <v>30</v>
      </c>
      <c r="U159" s="158">
        <v>16</v>
      </c>
      <c r="V159" s="158" t="s">
        <v>212</v>
      </c>
      <c r="W159" s="158" t="s">
        <v>212</v>
      </c>
      <c r="Y159" s="110">
        <v>126</v>
      </c>
    </row>
    <row r="160" spans="1:25" ht="12.75" customHeight="1">
      <c r="A160" s="171">
        <v>127</v>
      </c>
      <c r="B160" s="160"/>
      <c r="C160" s="175"/>
      <c r="D160" s="159" t="s">
        <v>287</v>
      </c>
      <c r="E160" s="156"/>
      <c r="F160" s="157">
        <v>4043</v>
      </c>
      <c r="G160" s="158">
        <v>1012</v>
      </c>
      <c r="H160" s="158">
        <v>59</v>
      </c>
      <c r="I160" s="158">
        <v>32</v>
      </c>
      <c r="J160" s="158">
        <v>126</v>
      </c>
      <c r="K160" s="158">
        <v>29</v>
      </c>
      <c r="L160" s="158">
        <v>3543</v>
      </c>
      <c r="M160" s="158">
        <v>862</v>
      </c>
      <c r="N160" s="158">
        <v>6</v>
      </c>
      <c r="O160" s="158">
        <v>4</v>
      </c>
      <c r="P160" s="158">
        <v>93</v>
      </c>
      <c r="Q160" s="158">
        <v>18</v>
      </c>
      <c r="R160" s="158">
        <v>500</v>
      </c>
      <c r="S160" s="158">
        <v>150</v>
      </c>
      <c r="T160" s="158">
        <v>53</v>
      </c>
      <c r="U160" s="158">
        <v>28</v>
      </c>
      <c r="V160" s="158">
        <v>33</v>
      </c>
      <c r="W160" s="158">
        <v>11</v>
      </c>
      <c r="Y160" s="110">
        <v>127</v>
      </c>
    </row>
    <row r="161" spans="1:25" ht="12.75" customHeight="1">
      <c r="A161" s="171">
        <v>128</v>
      </c>
      <c r="B161" s="160"/>
      <c r="C161" s="175"/>
      <c r="D161" s="159" t="s">
        <v>288</v>
      </c>
      <c r="E161" s="156"/>
      <c r="F161" s="157">
        <v>344</v>
      </c>
      <c r="G161" s="158">
        <v>274</v>
      </c>
      <c r="H161" s="158">
        <v>11</v>
      </c>
      <c r="I161" s="158">
        <v>10</v>
      </c>
      <c r="J161" s="158">
        <v>5</v>
      </c>
      <c r="K161" s="158">
        <v>3</v>
      </c>
      <c r="L161" s="158">
        <v>306</v>
      </c>
      <c r="M161" s="158">
        <v>240</v>
      </c>
      <c r="N161" s="158" t="s">
        <v>212</v>
      </c>
      <c r="O161" s="158" t="s">
        <v>212</v>
      </c>
      <c r="P161" s="158">
        <v>5</v>
      </c>
      <c r="Q161" s="158">
        <v>3</v>
      </c>
      <c r="R161" s="158">
        <v>38</v>
      </c>
      <c r="S161" s="158">
        <v>34</v>
      </c>
      <c r="T161" s="158">
        <v>11</v>
      </c>
      <c r="U161" s="158">
        <v>10</v>
      </c>
      <c r="V161" s="158" t="s">
        <v>212</v>
      </c>
      <c r="W161" s="158" t="s">
        <v>212</v>
      </c>
      <c r="Y161" s="110">
        <v>128</v>
      </c>
    </row>
    <row r="162" spans="1:25" ht="22.35" customHeight="1">
      <c r="A162" s="315" t="s">
        <v>221</v>
      </c>
      <c r="B162" s="315"/>
      <c r="C162" s="315"/>
      <c r="D162" s="315"/>
      <c r="E162" s="315"/>
      <c r="F162" s="315"/>
      <c r="G162" s="315"/>
      <c r="H162" s="315"/>
      <c r="I162" s="315"/>
      <c r="J162" s="315"/>
      <c r="K162" s="315"/>
      <c r="L162" s="315" t="s">
        <v>221</v>
      </c>
      <c r="M162" s="315"/>
      <c r="N162" s="315"/>
      <c r="O162" s="315"/>
      <c r="P162" s="315"/>
      <c r="Q162" s="315"/>
      <c r="R162" s="315"/>
      <c r="S162" s="315"/>
      <c r="T162" s="315"/>
      <c r="U162" s="315"/>
      <c r="V162" s="315"/>
      <c r="W162" s="315"/>
      <c r="X162" s="315"/>
      <c r="Y162" s="315"/>
    </row>
    <row r="163" spans="1:25" ht="14.45" customHeight="1">
      <c r="A163" s="170">
        <v>129</v>
      </c>
      <c r="B163" s="160"/>
      <c r="C163" s="175"/>
      <c r="D163" s="179" t="s">
        <v>18</v>
      </c>
      <c r="E163" s="153"/>
      <c r="F163" s="154">
        <v>4552</v>
      </c>
      <c r="G163" s="155">
        <v>2300</v>
      </c>
      <c r="H163" s="155">
        <v>34</v>
      </c>
      <c r="I163" s="155">
        <v>16</v>
      </c>
      <c r="J163" s="155">
        <v>186</v>
      </c>
      <c r="K163" s="155">
        <v>104</v>
      </c>
      <c r="L163" s="155">
        <v>4163</v>
      </c>
      <c r="M163" s="155">
        <v>2151</v>
      </c>
      <c r="N163" s="155">
        <v>11</v>
      </c>
      <c r="O163" s="155">
        <v>6</v>
      </c>
      <c r="P163" s="155">
        <v>159</v>
      </c>
      <c r="Q163" s="155">
        <v>93</v>
      </c>
      <c r="R163" s="155">
        <v>389</v>
      </c>
      <c r="S163" s="155">
        <v>149</v>
      </c>
      <c r="T163" s="155">
        <v>23</v>
      </c>
      <c r="U163" s="155">
        <v>10</v>
      </c>
      <c r="V163" s="155">
        <v>27</v>
      </c>
      <c r="W163" s="155">
        <v>11</v>
      </c>
      <c r="Y163" s="108">
        <v>129</v>
      </c>
    </row>
    <row r="164" spans="1:25" ht="12.75" customHeight="1">
      <c r="A164" s="171">
        <v>130</v>
      </c>
      <c r="B164" s="160"/>
      <c r="C164" s="175"/>
      <c r="D164" s="159" t="s">
        <v>285</v>
      </c>
      <c r="E164" s="156"/>
      <c r="F164" s="157">
        <v>1784</v>
      </c>
      <c r="G164" s="158">
        <v>1168</v>
      </c>
      <c r="H164" s="158">
        <v>15</v>
      </c>
      <c r="I164" s="158">
        <v>7</v>
      </c>
      <c r="J164" s="158">
        <v>100</v>
      </c>
      <c r="K164" s="158">
        <v>74</v>
      </c>
      <c r="L164" s="158">
        <v>1654</v>
      </c>
      <c r="M164" s="158">
        <v>1088</v>
      </c>
      <c r="N164" s="158">
        <v>8</v>
      </c>
      <c r="O164" s="158">
        <v>3</v>
      </c>
      <c r="P164" s="158">
        <v>92</v>
      </c>
      <c r="Q164" s="158">
        <v>69</v>
      </c>
      <c r="R164" s="158">
        <v>130</v>
      </c>
      <c r="S164" s="158">
        <v>80</v>
      </c>
      <c r="T164" s="158">
        <v>7</v>
      </c>
      <c r="U164" s="158">
        <v>4</v>
      </c>
      <c r="V164" s="158">
        <v>8</v>
      </c>
      <c r="W164" s="158">
        <v>5</v>
      </c>
      <c r="Y164" s="110">
        <v>130</v>
      </c>
    </row>
    <row r="165" spans="1:25" ht="12.75" customHeight="1">
      <c r="A165" s="171">
        <v>131</v>
      </c>
      <c r="B165" s="160"/>
      <c r="C165" s="175"/>
      <c r="D165" s="159" t="s">
        <v>286</v>
      </c>
      <c r="E165" s="156"/>
      <c r="F165" s="157">
        <v>221</v>
      </c>
      <c r="G165" s="158">
        <v>172</v>
      </c>
      <c r="H165" s="158">
        <v>1</v>
      </c>
      <c r="I165" s="158">
        <v>1</v>
      </c>
      <c r="J165" s="158">
        <v>14</v>
      </c>
      <c r="K165" s="158">
        <v>8</v>
      </c>
      <c r="L165" s="158">
        <v>213</v>
      </c>
      <c r="M165" s="158">
        <v>165</v>
      </c>
      <c r="N165" s="158" t="s">
        <v>212</v>
      </c>
      <c r="O165" s="158" t="s">
        <v>212</v>
      </c>
      <c r="P165" s="158">
        <v>13</v>
      </c>
      <c r="Q165" s="158">
        <v>7</v>
      </c>
      <c r="R165" s="158">
        <v>8</v>
      </c>
      <c r="S165" s="158">
        <v>7</v>
      </c>
      <c r="T165" s="158">
        <v>1</v>
      </c>
      <c r="U165" s="158">
        <v>1</v>
      </c>
      <c r="V165" s="158">
        <v>1</v>
      </c>
      <c r="W165" s="158">
        <v>1</v>
      </c>
      <c r="Y165" s="110">
        <v>131</v>
      </c>
    </row>
    <row r="166" spans="1:25" ht="12.75" customHeight="1">
      <c r="A166" s="171">
        <v>132</v>
      </c>
      <c r="B166" s="160"/>
      <c r="C166" s="175"/>
      <c r="D166" s="159" t="s">
        <v>289</v>
      </c>
      <c r="E166" s="156"/>
      <c r="F166" s="157">
        <v>229</v>
      </c>
      <c r="G166" s="158">
        <v>199</v>
      </c>
      <c r="H166" s="158" t="s">
        <v>212</v>
      </c>
      <c r="I166" s="158" t="s">
        <v>212</v>
      </c>
      <c r="J166" s="158" t="s">
        <v>212</v>
      </c>
      <c r="K166" s="158" t="s">
        <v>212</v>
      </c>
      <c r="L166" s="158">
        <v>227</v>
      </c>
      <c r="M166" s="158">
        <v>197</v>
      </c>
      <c r="N166" s="158" t="s">
        <v>212</v>
      </c>
      <c r="O166" s="158" t="s">
        <v>212</v>
      </c>
      <c r="P166" s="158" t="s">
        <v>212</v>
      </c>
      <c r="Q166" s="158" t="s">
        <v>212</v>
      </c>
      <c r="R166" s="158">
        <v>2</v>
      </c>
      <c r="S166" s="158">
        <v>2</v>
      </c>
      <c r="T166" s="158" t="s">
        <v>212</v>
      </c>
      <c r="U166" s="158" t="s">
        <v>212</v>
      </c>
      <c r="V166" s="158" t="s">
        <v>212</v>
      </c>
      <c r="W166" s="158" t="s">
        <v>212</v>
      </c>
      <c r="Y166" s="110">
        <v>132</v>
      </c>
    </row>
    <row r="167" spans="1:25" ht="12.75" customHeight="1">
      <c r="A167" s="171">
        <v>133</v>
      </c>
      <c r="B167" s="160"/>
      <c r="C167" s="175"/>
      <c r="D167" s="159" t="s">
        <v>287</v>
      </c>
      <c r="E167" s="156"/>
      <c r="F167" s="157">
        <v>2161</v>
      </c>
      <c r="G167" s="158">
        <v>655</v>
      </c>
      <c r="H167" s="158">
        <v>18</v>
      </c>
      <c r="I167" s="158">
        <v>8</v>
      </c>
      <c r="J167" s="158">
        <v>72</v>
      </c>
      <c r="K167" s="158">
        <v>22</v>
      </c>
      <c r="L167" s="158">
        <v>1918</v>
      </c>
      <c r="M167" s="158">
        <v>600</v>
      </c>
      <c r="N167" s="158">
        <v>3</v>
      </c>
      <c r="O167" s="158">
        <v>3</v>
      </c>
      <c r="P167" s="158">
        <v>54</v>
      </c>
      <c r="Q167" s="158">
        <v>17</v>
      </c>
      <c r="R167" s="158">
        <v>243</v>
      </c>
      <c r="S167" s="158">
        <v>55</v>
      </c>
      <c r="T167" s="158">
        <v>15</v>
      </c>
      <c r="U167" s="158">
        <v>5</v>
      </c>
      <c r="V167" s="158">
        <v>18</v>
      </c>
      <c r="W167" s="158">
        <v>5</v>
      </c>
      <c r="Y167" s="110">
        <v>133</v>
      </c>
    </row>
    <row r="168" spans="1:25" ht="12.75" customHeight="1">
      <c r="A168" s="171">
        <v>134</v>
      </c>
      <c r="B168" s="160"/>
      <c r="C168" s="175"/>
      <c r="D168" s="159" t="s">
        <v>288</v>
      </c>
      <c r="E168" s="156"/>
      <c r="F168" s="157">
        <v>157</v>
      </c>
      <c r="G168" s="158">
        <v>106</v>
      </c>
      <c r="H168" s="158" t="s">
        <v>212</v>
      </c>
      <c r="I168" s="158" t="s">
        <v>212</v>
      </c>
      <c r="J168" s="158" t="s">
        <v>212</v>
      </c>
      <c r="K168" s="158" t="s">
        <v>212</v>
      </c>
      <c r="L168" s="158">
        <v>151</v>
      </c>
      <c r="M168" s="158">
        <v>101</v>
      </c>
      <c r="N168" s="158" t="s">
        <v>212</v>
      </c>
      <c r="O168" s="158" t="s">
        <v>212</v>
      </c>
      <c r="P168" s="158" t="s">
        <v>212</v>
      </c>
      <c r="Q168" s="158" t="s">
        <v>212</v>
      </c>
      <c r="R168" s="158">
        <v>6</v>
      </c>
      <c r="S168" s="158">
        <v>5</v>
      </c>
      <c r="T168" s="158" t="s">
        <v>212</v>
      </c>
      <c r="U168" s="158" t="s">
        <v>212</v>
      </c>
      <c r="V168" s="158" t="s">
        <v>212</v>
      </c>
      <c r="W168" s="158" t="s">
        <v>212</v>
      </c>
      <c r="Y168" s="110">
        <v>134</v>
      </c>
    </row>
    <row r="169" spans="1:25" ht="22.35" customHeight="1">
      <c r="A169" s="315" t="s">
        <v>222</v>
      </c>
      <c r="B169" s="315"/>
      <c r="C169" s="315"/>
      <c r="D169" s="315"/>
      <c r="E169" s="315"/>
      <c r="F169" s="315"/>
      <c r="G169" s="315"/>
      <c r="H169" s="315"/>
      <c r="I169" s="315"/>
      <c r="J169" s="315"/>
      <c r="K169" s="315"/>
      <c r="L169" s="315" t="s">
        <v>222</v>
      </c>
      <c r="M169" s="315"/>
      <c r="N169" s="315"/>
      <c r="O169" s="315"/>
      <c r="P169" s="315"/>
      <c r="Q169" s="315"/>
      <c r="R169" s="315"/>
      <c r="S169" s="315"/>
      <c r="T169" s="315"/>
      <c r="U169" s="315"/>
      <c r="V169" s="315"/>
      <c r="W169" s="315"/>
      <c r="X169" s="315"/>
      <c r="Y169" s="315"/>
    </row>
    <row r="170" spans="1:25" ht="14.45" customHeight="1">
      <c r="A170" s="170">
        <v>135</v>
      </c>
      <c r="B170" s="160"/>
      <c r="C170" s="175"/>
      <c r="D170" s="179" t="s">
        <v>18</v>
      </c>
      <c r="E170" s="153"/>
      <c r="F170" s="154">
        <v>7493</v>
      </c>
      <c r="G170" s="155">
        <v>2642</v>
      </c>
      <c r="H170" s="155">
        <v>436</v>
      </c>
      <c r="I170" s="155">
        <v>139</v>
      </c>
      <c r="J170" s="155">
        <v>679</v>
      </c>
      <c r="K170" s="155">
        <v>192</v>
      </c>
      <c r="L170" s="155">
        <v>4689</v>
      </c>
      <c r="M170" s="155">
        <v>1875</v>
      </c>
      <c r="N170" s="155">
        <v>66</v>
      </c>
      <c r="O170" s="155">
        <v>36</v>
      </c>
      <c r="P170" s="155">
        <v>276</v>
      </c>
      <c r="Q170" s="155">
        <v>81</v>
      </c>
      <c r="R170" s="155">
        <v>2804</v>
      </c>
      <c r="S170" s="155">
        <v>767</v>
      </c>
      <c r="T170" s="155">
        <v>370</v>
      </c>
      <c r="U170" s="155">
        <v>103</v>
      </c>
      <c r="V170" s="155">
        <v>403</v>
      </c>
      <c r="W170" s="155">
        <v>111</v>
      </c>
      <c r="Y170" s="108">
        <v>135</v>
      </c>
    </row>
    <row r="171" spans="1:25" ht="12.75" customHeight="1">
      <c r="A171" s="171">
        <v>136</v>
      </c>
      <c r="B171" s="160"/>
      <c r="C171" s="175"/>
      <c r="D171" s="159" t="s">
        <v>283</v>
      </c>
      <c r="E171" s="156"/>
      <c r="F171" s="157">
        <v>14</v>
      </c>
      <c r="G171" s="158">
        <v>11</v>
      </c>
      <c r="H171" s="158">
        <v>14</v>
      </c>
      <c r="I171" s="158">
        <v>11</v>
      </c>
      <c r="J171" s="158">
        <v>14</v>
      </c>
      <c r="K171" s="158">
        <v>11</v>
      </c>
      <c r="L171" s="158" t="s">
        <v>212</v>
      </c>
      <c r="M171" s="158" t="s">
        <v>212</v>
      </c>
      <c r="N171" s="158" t="s">
        <v>212</v>
      </c>
      <c r="O171" s="158" t="s">
        <v>212</v>
      </c>
      <c r="P171" s="158" t="s">
        <v>212</v>
      </c>
      <c r="Q171" s="158" t="s">
        <v>212</v>
      </c>
      <c r="R171" s="158">
        <v>14</v>
      </c>
      <c r="S171" s="158">
        <v>11</v>
      </c>
      <c r="T171" s="158">
        <v>14</v>
      </c>
      <c r="U171" s="158">
        <v>11</v>
      </c>
      <c r="V171" s="158">
        <v>14</v>
      </c>
      <c r="W171" s="158">
        <v>11</v>
      </c>
      <c r="Y171" s="110">
        <v>136</v>
      </c>
    </row>
    <row r="172" spans="1:25" ht="12.75" customHeight="1">
      <c r="A172" s="171">
        <v>137</v>
      </c>
      <c r="B172" s="160"/>
      <c r="C172" s="175"/>
      <c r="D172" s="159" t="s">
        <v>284</v>
      </c>
      <c r="E172" s="156"/>
      <c r="F172" s="157">
        <v>366</v>
      </c>
      <c r="G172" s="158">
        <v>203</v>
      </c>
      <c r="H172" s="158" t="s">
        <v>212</v>
      </c>
      <c r="I172" s="158" t="s">
        <v>212</v>
      </c>
      <c r="J172" s="158">
        <v>2</v>
      </c>
      <c r="K172" s="158">
        <v>1</v>
      </c>
      <c r="L172" s="158">
        <v>317</v>
      </c>
      <c r="M172" s="158">
        <v>163</v>
      </c>
      <c r="N172" s="158" t="s">
        <v>212</v>
      </c>
      <c r="O172" s="158" t="s">
        <v>212</v>
      </c>
      <c r="P172" s="158">
        <v>2</v>
      </c>
      <c r="Q172" s="158">
        <v>1</v>
      </c>
      <c r="R172" s="158">
        <v>49</v>
      </c>
      <c r="S172" s="158">
        <v>40</v>
      </c>
      <c r="T172" s="158" t="s">
        <v>212</v>
      </c>
      <c r="U172" s="158" t="s">
        <v>212</v>
      </c>
      <c r="V172" s="158" t="s">
        <v>212</v>
      </c>
      <c r="W172" s="158" t="s">
        <v>212</v>
      </c>
      <c r="Y172" s="110">
        <v>137</v>
      </c>
    </row>
    <row r="173" spans="1:25" ht="12.75" customHeight="1">
      <c r="A173" s="171">
        <v>138</v>
      </c>
      <c r="B173" s="160"/>
      <c r="C173" s="175"/>
      <c r="D173" s="159" t="s">
        <v>285</v>
      </c>
      <c r="E173" s="156"/>
      <c r="F173" s="157">
        <v>1653</v>
      </c>
      <c r="G173" s="158">
        <v>949</v>
      </c>
      <c r="H173" s="158">
        <v>47</v>
      </c>
      <c r="I173" s="158">
        <v>23</v>
      </c>
      <c r="J173" s="158">
        <v>99</v>
      </c>
      <c r="K173" s="158">
        <v>47</v>
      </c>
      <c r="L173" s="158">
        <v>1292</v>
      </c>
      <c r="M173" s="158">
        <v>769</v>
      </c>
      <c r="N173" s="158">
        <v>13</v>
      </c>
      <c r="O173" s="158">
        <v>5</v>
      </c>
      <c r="P173" s="158">
        <v>58</v>
      </c>
      <c r="Q173" s="158">
        <v>26</v>
      </c>
      <c r="R173" s="158">
        <v>361</v>
      </c>
      <c r="S173" s="158">
        <v>180</v>
      </c>
      <c r="T173" s="158">
        <v>34</v>
      </c>
      <c r="U173" s="158">
        <v>18</v>
      </c>
      <c r="V173" s="158">
        <v>41</v>
      </c>
      <c r="W173" s="158">
        <v>21</v>
      </c>
      <c r="Y173" s="110">
        <v>138</v>
      </c>
    </row>
    <row r="174" spans="1:25" ht="12.75" customHeight="1">
      <c r="A174" s="171">
        <v>139</v>
      </c>
      <c r="B174" s="160"/>
      <c r="C174" s="175"/>
      <c r="D174" s="159" t="s">
        <v>289</v>
      </c>
      <c r="E174" s="156"/>
      <c r="F174" s="157">
        <v>572</v>
      </c>
      <c r="G174" s="158">
        <v>431</v>
      </c>
      <c r="H174" s="158">
        <v>40</v>
      </c>
      <c r="I174" s="158">
        <v>27</v>
      </c>
      <c r="J174" s="158">
        <v>49</v>
      </c>
      <c r="K174" s="158">
        <v>32</v>
      </c>
      <c r="L174" s="158">
        <v>500</v>
      </c>
      <c r="M174" s="158">
        <v>384</v>
      </c>
      <c r="N174" s="158">
        <v>40</v>
      </c>
      <c r="O174" s="158">
        <v>27</v>
      </c>
      <c r="P174" s="158">
        <v>49</v>
      </c>
      <c r="Q174" s="158">
        <v>32</v>
      </c>
      <c r="R174" s="158">
        <v>72</v>
      </c>
      <c r="S174" s="158">
        <v>47</v>
      </c>
      <c r="T174" s="158" t="s">
        <v>212</v>
      </c>
      <c r="U174" s="158" t="s">
        <v>212</v>
      </c>
      <c r="V174" s="158" t="s">
        <v>212</v>
      </c>
      <c r="W174" s="158" t="s">
        <v>212</v>
      </c>
      <c r="Y174" s="110">
        <v>139</v>
      </c>
    </row>
    <row r="175" spans="1:25" ht="12.75" customHeight="1">
      <c r="A175" s="171">
        <v>140</v>
      </c>
      <c r="B175" s="160"/>
      <c r="C175" s="175"/>
      <c r="D175" s="159" t="s">
        <v>287</v>
      </c>
      <c r="E175" s="156"/>
      <c r="F175" s="157">
        <v>4876</v>
      </c>
      <c r="G175" s="158">
        <v>1042</v>
      </c>
      <c r="H175" s="158">
        <v>332</v>
      </c>
      <c r="I175" s="158">
        <v>76</v>
      </c>
      <c r="J175" s="158">
        <v>511</v>
      </c>
      <c r="K175" s="158">
        <v>99</v>
      </c>
      <c r="L175" s="158">
        <v>2570</v>
      </c>
      <c r="M175" s="158">
        <v>555</v>
      </c>
      <c r="N175" s="158">
        <v>11</v>
      </c>
      <c r="O175" s="158">
        <v>3</v>
      </c>
      <c r="P175" s="158">
        <v>164</v>
      </c>
      <c r="Q175" s="158">
        <v>21</v>
      </c>
      <c r="R175" s="158">
        <v>2306</v>
      </c>
      <c r="S175" s="158">
        <v>487</v>
      </c>
      <c r="T175" s="158">
        <v>321</v>
      </c>
      <c r="U175" s="158">
        <v>73</v>
      </c>
      <c r="V175" s="158">
        <v>347</v>
      </c>
      <c r="W175" s="158">
        <v>78</v>
      </c>
      <c r="Y175" s="110">
        <v>140</v>
      </c>
    </row>
    <row r="176" spans="1:25" ht="12.75" customHeight="1">
      <c r="A176" s="171">
        <v>141</v>
      </c>
      <c r="B176" s="160"/>
      <c r="C176" s="175"/>
      <c r="D176" s="159" t="s">
        <v>300</v>
      </c>
      <c r="E176" s="156"/>
      <c r="F176" s="157">
        <v>12</v>
      </c>
      <c r="G176" s="158">
        <v>6</v>
      </c>
      <c r="H176" s="158">
        <v>3</v>
      </c>
      <c r="I176" s="158">
        <v>2</v>
      </c>
      <c r="J176" s="158">
        <v>4</v>
      </c>
      <c r="K176" s="158">
        <v>2</v>
      </c>
      <c r="L176" s="158">
        <v>10</v>
      </c>
      <c r="M176" s="158">
        <v>4</v>
      </c>
      <c r="N176" s="158">
        <v>2</v>
      </c>
      <c r="O176" s="158">
        <v>1</v>
      </c>
      <c r="P176" s="158">
        <v>3</v>
      </c>
      <c r="Q176" s="158">
        <v>1</v>
      </c>
      <c r="R176" s="158">
        <v>2</v>
      </c>
      <c r="S176" s="158">
        <v>2</v>
      </c>
      <c r="T176" s="158">
        <v>1</v>
      </c>
      <c r="U176" s="158">
        <v>1</v>
      </c>
      <c r="V176" s="158">
        <v>1</v>
      </c>
      <c r="W176" s="158">
        <v>1</v>
      </c>
      <c r="Y176" s="110">
        <v>141</v>
      </c>
    </row>
    <row r="177" spans="1:25" ht="22.35" customHeight="1">
      <c r="A177" s="315" t="s">
        <v>223</v>
      </c>
      <c r="B177" s="315"/>
      <c r="C177" s="315"/>
      <c r="D177" s="315"/>
      <c r="E177" s="315"/>
      <c r="F177" s="315"/>
      <c r="G177" s="315"/>
      <c r="H177" s="315"/>
      <c r="I177" s="315"/>
      <c r="J177" s="315"/>
      <c r="K177" s="315"/>
      <c r="L177" s="315" t="s">
        <v>223</v>
      </c>
      <c r="M177" s="315"/>
      <c r="N177" s="315"/>
      <c r="O177" s="315"/>
      <c r="P177" s="315"/>
      <c r="Q177" s="315"/>
      <c r="R177" s="315"/>
      <c r="S177" s="315"/>
      <c r="T177" s="315"/>
      <c r="U177" s="315"/>
      <c r="V177" s="315"/>
      <c r="W177" s="315"/>
      <c r="X177" s="315"/>
      <c r="Y177" s="315"/>
    </row>
    <row r="178" spans="1:25" ht="14.45" customHeight="1">
      <c r="A178" s="170">
        <v>142</v>
      </c>
      <c r="B178" s="160"/>
      <c r="C178" s="175"/>
      <c r="D178" s="179" t="s">
        <v>18</v>
      </c>
      <c r="E178" s="153"/>
      <c r="F178" s="154">
        <v>3614</v>
      </c>
      <c r="G178" s="155">
        <v>1353</v>
      </c>
      <c r="H178" s="155">
        <v>398</v>
      </c>
      <c r="I178" s="155">
        <v>106</v>
      </c>
      <c r="J178" s="155">
        <v>516</v>
      </c>
      <c r="K178" s="155">
        <v>163</v>
      </c>
      <c r="L178" s="155">
        <v>2188</v>
      </c>
      <c r="M178" s="155">
        <v>1007</v>
      </c>
      <c r="N178" s="155">
        <v>49</v>
      </c>
      <c r="O178" s="155">
        <v>18</v>
      </c>
      <c r="P178" s="155">
        <v>145</v>
      </c>
      <c r="Q178" s="155">
        <v>66</v>
      </c>
      <c r="R178" s="155">
        <v>1426</v>
      </c>
      <c r="S178" s="155">
        <v>346</v>
      </c>
      <c r="T178" s="155">
        <v>349</v>
      </c>
      <c r="U178" s="155">
        <v>88</v>
      </c>
      <c r="V178" s="155">
        <v>371</v>
      </c>
      <c r="W178" s="155">
        <v>97</v>
      </c>
      <c r="Y178" s="108">
        <v>142</v>
      </c>
    </row>
    <row r="179" spans="1:25" ht="12.75" customHeight="1">
      <c r="A179" s="171">
        <v>143</v>
      </c>
      <c r="B179" s="160"/>
      <c r="C179" s="175"/>
      <c r="D179" s="159" t="s">
        <v>285</v>
      </c>
      <c r="E179" s="156"/>
      <c r="F179" s="157">
        <v>1703</v>
      </c>
      <c r="G179" s="158">
        <v>933</v>
      </c>
      <c r="H179" s="158">
        <v>134</v>
      </c>
      <c r="I179" s="158">
        <v>60</v>
      </c>
      <c r="J179" s="158">
        <v>214</v>
      </c>
      <c r="K179" s="158">
        <v>109</v>
      </c>
      <c r="L179" s="158">
        <v>1293</v>
      </c>
      <c r="M179" s="158">
        <v>732</v>
      </c>
      <c r="N179" s="158">
        <v>46</v>
      </c>
      <c r="O179" s="158">
        <v>18</v>
      </c>
      <c r="P179" s="158">
        <v>115</v>
      </c>
      <c r="Q179" s="158">
        <v>60</v>
      </c>
      <c r="R179" s="158">
        <v>410</v>
      </c>
      <c r="S179" s="158">
        <v>201</v>
      </c>
      <c r="T179" s="158">
        <v>88</v>
      </c>
      <c r="U179" s="158">
        <v>42</v>
      </c>
      <c r="V179" s="158">
        <v>99</v>
      </c>
      <c r="W179" s="158">
        <v>49</v>
      </c>
      <c r="Y179" s="110">
        <v>143</v>
      </c>
    </row>
    <row r="180" spans="1:25" ht="12.75" customHeight="1">
      <c r="A180" s="171">
        <v>144</v>
      </c>
      <c r="B180" s="160"/>
      <c r="C180" s="175"/>
      <c r="D180" s="159" t="s">
        <v>289</v>
      </c>
      <c r="E180" s="156"/>
      <c r="F180" s="157">
        <v>12</v>
      </c>
      <c r="G180" s="158">
        <v>8</v>
      </c>
      <c r="H180" s="158" t="s">
        <v>212</v>
      </c>
      <c r="I180" s="158" t="s">
        <v>212</v>
      </c>
      <c r="J180" s="158" t="s">
        <v>212</v>
      </c>
      <c r="K180" s="158" t="s">
        <v>212</v>
      </c>
      <c r="L180" s="158">
        <v>12</v>
      </c>
      <c r="M180" s="158">
        <v>8</v>
      </c>
      <c r="N180" s="158" t="s">
        <v>212</v>
      </c>
      <c r="O180" s="158" t="s">
        <v>212</v>
      </c>
      <c r="P180" s="158" t="s">
        <v>212</v>
      </c>
      <c r="Q180" s="158" t="s">
        <v>212</v>
      </c>
      <c r="R180" s="158" t="s">
        <v>212</v>
      </c>
      <c r="S180" s="158" t="s">
        <v>212</v>
      </c>
      <c r="T180" s="158" t="s">
        <v>212</v>
      </c>
      <c r="U180" s="158" t="s">
        <v>212</v>
      </c>
      <c r="V180" s="158" t="s">
        <v>212</v>
      </c>
      <c r="W180" s="158" t="s">
        <v>212</v>
      </c>
      <c r="Y180" s="110">
        <v>144</v>
      </c>
    </row>
    <row r="181" spans="1:25" ht="12.75" customHeight="1">
      <c r="A181" s="171">
        <v>145</v>
      </c>
      <c r="B181" s="160"/>
      <c r="C181" s="175"/>
      <c r="D181" s="159" t="s">
        <v>287</v>
      </c>
      <c r="E181" s="156"/>
      <c r="F181" s="157">
        <v>1745</v>
      </c>
      <c r="G181" s="158">
        <v>300</v>
      </c>
      <c r="H181" s="158">
        <v>262</v>
      </c>
      <c r="I181" s="158">
        <v>44</v>
      </c>
      <c r="J181" s="158">
        <v>300</v>
      </c>
      <c r="K181" s="158">
        <v>52</v>
      </c>
      <c r="L181" s="158">
        <v>735</v>
      </c>
      <c r="M181" s="158">
        <v>160</v>
      </c>
      <c r="N181" s="158">
        <v>3</v>
      </c>
      <c r="O181" s="158" t="s">
        <v>212</v>
      </c>
      <c r="P181" s="158">
        <v>30</v>
      </c>
      <c r="Q181" s="158">
        <v>6</v>
      </c>
      <c r="R181" s="158">
        <v>1010</v>
      </c>
      <c r="S181" s="158">
        <v>140</v>
      </c>
      <c r="T181" s="158">
        <v>259</v>
      </c>
      <c r="U181" s="158">
        <v>44</v>
      </c>
      <c r="V181" s="158">
        <v>270</v>
      </c>
      <c r="W181" s="158">
        <v>46</v>
      </c>
      <c r="Y181" s="110">
        <v>145</v>
      </c>
    </row>
    <row r="182" spans="1:25" ht="12.75" customHeight="1">
      <c r="A182" s="171">
        <v>146</v>
      </c>
      <c r="B182" s="160"/>
      <c r="C182" s="175"/>
      <c r="D182" s="159" t="s">
        <v>288</v>
      </c>
      <c r="E182" s="156"/>
      <c r="F182" s="157">
        <v>154</v>
      </c>
      <c r="G182" s="158">
        <v>112</v>
      </c>
      <c r="H182" s="158">
        <v>2</v>
      </c>
      <c r="I182" s="158">
        <v>2</v>
      </c>
      <c r="J182" s="158">
        <v>2</v>
      </c>
      <c r="K182" s="158">
        <v>2</v>
      </c>
      <c r="L182" s="158">
        <v>148</v>
      </c>
      <c r="M182" s="158">
        <v>107</v>
      </c>
      <c r="N182" s="158" t="s">
        <v>212</v>
      </c>
      <c r="O182" s="158" t="s">
        <v>212</v>
      </c>
      <c r="P182" s="158" t="s">
        <v>212</v>
      </c>
      <c r="Q182" s="158" t="s">
        <v>212</v>
      </c>
      <c r="R182" s="158">
        <v>6</v>
      </c>
      <c r="S182" s="158">
        <v>5</v>
      </c>
      <c r="T182" s="158">
        <v>2</v>
      </c>
      <c r="U182" s="158">
        <v>2</v>
      </c>
      <c r="V182" s="158">
        <v>2</v>
      </c>
      <c r="W182" s="158">
        <v>2</v>
      </c>
      <c r="Y182" s="110">
        <v>146</v>
      </c>
    </row>
    <row r="183" spans="1:25" ht="22.35" customHeight="1">
      <c r="A183" s="315" t="s">
        <v>224</v>
      </c>
      <c r="B183" s="315"/>
      <c r="C183" s="315"/>
      <c r="D183" s="315"/>
      <c r="E183" s="315"/>
      <c r="F183" s="315"/>
      <c r="G183" s="315"/>
      <c r="H183" s="315"/>
      <c r="I183" s="315"/>
      <c r="J183" s="315"/>
      <c r="K183" s="315"/>
      <c r="L183" s="315" t="s">
        <v>224</v>
      </c>
      <c r="M183" s="315"/>
      <c r="N183" s="315"/>
      <c r="O183" s="315"/>
      <c r="P183" s="315"/>
      <c r="Q183" s="315"/>
      <c r="R183" s="315"/>
      <c r="S183" s="315"/>
      <c r="T183" s="315"/>
      <c r="U183" s="315"/>
      <c r="V183" s="315"/>
      <c r="W183" s="315"/>
      <c r="X183" s="315"/>
      <c r="Y183" s="315"/>
    </row>
    <row r="184" spans="1:25" ht="14.45" customHeight="1">
      <c r="A184" s="170">
        <v>147</v>
      </c>
      <c r="B184" s="160"/>
      <c r="C184" s="175"/>
      <c r="D184" s="179" t="s">
        <v>18</v>
      </c>
      <c r="E184" s="153"/>
      <c r="F184" s="154">
        <v>5863</v>
      </c>
      <c r="G184" s="155">
        <v>1798</v>
      </c>
      <c r="H184" s="155">
        <v>233</v>
      </c>
      <c r="I184" s="155">
        <v>54</v>
      </c>
      <c r="J184" s="155">
        <v>497</v>
      </c>
      <c r="K184" s="155">
        <v>120</v>
      </c>
      <c r="L184" s="155">
        <v>4336</v>
      </c>
      <c r="M184" s="155">
        <v>1390</v>
      </c>
      <c r="N184" s="155">
        <v>38</v>
      </c>
      <c r="O184" s="155">
        <v>13</v>
      </c>
      <c r="P184" s="155">
        <v>259</v>
      </c>
      <c r="Q184" s="155">
        <v>73</v>
      </c>
      <c r="R184" s="155">
        <v>1527</v>
      </c>
      <c r="S184" s="155">
        <v>408</v>
      </c>
      <c r="T184" s="155">
        <v>195</v>
      </c>
      <c r="U184" s="155">
        <v>41</v>
      </c>
      <c r="V184" s="155">
        <v>238</v>
      </c>
      <c r="W184" s="155">
        <v>47</v>
      </c>
      <c r="Y184" s="108">
        <v>147</v>
      </c>
    </row>
    <row r="185" spans="1:25" ht="12.75" customHeight="1">
      <c r="A185" s="171">
        <v>148</v>
      </c>
      <c r="B185" s="160"/>
      <c r="C185" s="175"/>
      <c r="D185" s="159" t="s">
        <v>285</v>
      </c>
      <c r="E185" s="156"/>
      <c r="F185" s="157">
        <v>1794</v>
      </c>
      <c r="G185" s="158">
        <v>940</v>
      </c>
      <c r="H185" s="158">
        <v>38</v>
      </c>
      <c r="I185" s="158">
        <v>23</v>
      </c>
      <c r="J185" s="158">
        <v>88</v>
      </c>
      <c r="K185" s="158">
        <v>47</v>
      </c>
      <c r="L185" s="158">
        <v>1554</v>
      </c>
      <c r="M185" s="158">
        <v>790</v>
      </c>
      <c r="N185" s="158">
        <v>20</v>
      </c>
      <c r="O185" s="158">
        <v>10</v>
      </c>
      <c r="P185" s="158">
        <v>64</v>
      </c>
      <c r="Q185" s="158">
        <v>31</v>
      </c>
      <c r="R185" s="158">
        <v>240</v>
      </c>
      <c r="S185" s="158">
        <v>150</v>
      </c>
      <c r="T185" s="158">
        <v>18</v>
      </c>
      <c r="U185" s="158">
        <v>13</v>
      </c>
      <c r="V185" s="158">
        <v>24</v>
      </c>
      <c r="W185" s="158">
        <v>16</v>
      </c>
      <c r="Y185" s="110">
        <v>148</v>
      </c>
    </row>
    <row r="186" spans="1:25" ht="12.75" customHeight="1">
      <c r="A186" s="171">
        <v>149</v>
      </c>
      <c r="B186" s="160"/>
      <c r="C186" s="175"/>
      <c r="D186" s="159" t="s">
        <v>289</v>
      </c>
      <c r="E186" s="156"/>
      <c r="F186" s="157">
        <v>21</v>
      </c>
      <c r="G186" s="158">
        <v>16</v>
      </c>
      <c r="H186" s="158" t="s">
        <v>212</v>
      </c>
      <c r="I186" s="158" t="s">
        <v>212</v>
      </c>
      <c r="J186" s="158" t="s">
        <v>212</v>
      </c>
      <c r="K186" s="158" t="s">
        <v>212</v>
      </c>
      <c r="L186" s="158">
        <v>19</v>
      </c>
      <c r="M186" s="158">
        <v>14</v>
      </c>
      <c r="N186" s="158" t="s">
        <v>212</v>
      </c>
      <c r="O186" s="158" t="s">
        <v>212</v>
      </c>
      <c r="P186" s="158" t="s">
        <v>212</v>
      </c>
      <c r="Q186" s="158" t="s">
        <v>212</v>
      </c>
      <c r="R186" s="158">
        <v>2</v>
      </c>
      <c r="S186" s="158">
        <v>2</v>
      </c>
      <c r="T186" s="158" t="s">
        <v>212</v>
      </c>
      <c r="U186" s="158" t="s">
        <v>212</v>
      </c>
      <c r="V186" s="158" t="s">
        <v>212</v>
      </c>
      <c r="W186" s="158" t="s">
        <v>212</v>
      </c>
      <c r="Y186" s="110">
        <v>149</v>
      </c>
    </row>
    <row r="187" spans="1:25" ht="12.75" customHeight="1">
      <c r="A187" s="171">
        <v>150</v>
      </c>
      <c r="B187" s="160"/>
      <c r="C187" s="175"/>
      <c r="D187" s="159" t="s">
        <v>287</v>
      </c>
      <c r="E187" s="156"/>
      <c r="F187" s="157">
        <v>4048</v>
      </c>
      <c r="G187" s="158">
        <v>842</v>
      </c>
      <c r="H187" s="158">
        <v>195</v>
      </c>
      <c r="I187" s="158">
        <v>31</v>
      </c>
      <c r="J187" s="158">
        <v>409</v>
      </c>
      <c r="K187" s="158">
        <v>73</v>
      </c>
      <c r="L187" s="158">
        <v>2763</v>
      </c>
      <c r="M187" s="158">
        <v>586</v>
      </c>
      <c r="N187" s="158">
        <v>18</v>
      </c>
      <c r="O187" s="158">
        <v>3</v>
      </c>
      <c r="P187" s="158">
        <v>195</v>
      </c>
      <c r="Q187" s="158">
        <v>42</v>
      </c>
      <c r="R187" s="158">
        <v>1285</v>
      </c>
      <c r="S187" s="158">
        <v>256</v>
      </c>
      <c r="T187" s="158">
        <v>177</v>
      </c>
      <c r="U187" s="158">
        <v>28</v>
      </c>
      <c r="V187" s="158">
        <v>214</v>
      </c>
      <c r="W187" s="158">
        <v>31</v>
      </c>
      <c r="Y187" s="110">
        <v>150</v>
      </c>
    </row>
    <row r="188" spans="1:25" ht="22.35" customHeight="1">
      <c r="A188" s="315" t="s">
        <v>225</v>
      </c>
      <c r="B188" s="315"/>
      <c r="C188" s="315"/>
      <c r="D188" s="315"/>
      <c r="E188" s="315"/>
      <c r="F188" s="315"/>
      <c r="G188" s="315"/>
      <c r="H188" s="315"/>
      <c r="I188" s="315"/>
      <c r="J188" s="315"/>
      <c r="K188" s="315"/>
      <c r="L188" s="315" t="s">
        <v>225</v>
      </c>
      <c r="M188" s="315"/>
      <c r="N188" s="315"/>
      <c r="O188" s="315"/>
      <c r="P188" s="315"/>
      <c r="Q188" s="315"/>
      <c r="R188" s="315"/>
      <c r="S188" s="315"/>
      <c r="T188" s="315"/>
      <c r="U188" s="315"/>
      <c r="V188" s="315"/>
      <c r="W188" s="315"/>
      <c r="X188" s="315"/>
      <c r="Y188" s="315"/>
    </row>
    <row r="189" spans="1:25" ht="14.45" customHeight="1">
      <c r="A189" s="170">
        <v>151</v>
      </c>
      <c r="B189" s="160"/>
      <c r="C189" s="175"/>
      <c r="D189" s="179" t="s">
        <v>18</v>
      </c>
      <c r="E189" s="153"/>
      <c r="F189" s="154">
        <v>4780</v>
      </c>
      <c r="G189" s="155">
        <v>1876</v>
      </c>
      <c r="H189" s="155">
        <v>35</v>
      </c>
      <c r="I189" s="155">
        <v>22</v>
      </c>
      <c r="J189" s="155">
        <v>146</v>
      </c>
      <c r="K189" s="155">
        <v>57</v>
      </c>
      <c r="L189" s="155">
        <v>4377</v>
      </c>
      <c r="M189" s="155">
        <v>1717</v>
      </c>
      <c r="N189" s="155">
        <v>3</v>
      </c>
      <c r="O189" s="155">
        <v>3</v>
      </c>
      <c r="P189" s="155">
        <v>127</v>
      </c>
      <c r="Q189" s="155">
        <v>49</v>
      </c>
      <c r="R189" s="155">
        <v>403</v>
      </c>
      <c r="S189" s="155">
        <v>159</v>
      </c>
      <c r="T189" s="155">
        <v>32</v>
      </c>
      <c r="U189" s="155">
        <v>19</v>
      </c>
      <c r="V189" s="155">
        <v>19</v>
      </c>
      <c r="W189" s="155">
        <v>8</v>
      </c>
      <c r="Y189" s="108">
        <v>151</v>
      </c>
    </row>
    <row r="190" spans="1:25" ht="12.75" customHeight="1">
      <c r="A190" s="171">
        <v>152</v>
      </c>
      <c r="B190" s="160"/>
      <c r="C190" s="175"/>
      <c r="D190" s="159" t="s">
        <v>285</v>
      </c>
      <c r="E190" s="156"/>
      <c r="F190" s="157">
        <v>1848</v>
      </c>
      <c r="G190" s="158">
        <v>1137</v>
      </c>
      <c r="H190" s="158">
        <v>21</v>
      </c>
      <c r="I190" s="158">
        <v>15</v>
      </c>
      <c r="J190" s="158">
        <v>57</v>
      </c>
      <c r="K190" s="158">
        <v>34</v>
      </c>
      <c r="L190" s="158">
        <v>1694</v>
      </c>
      <c r="M190" s="158">
        <v>1040</v>
      </c>
      <c r="N190" s="158">
        <v>3</v>
      </c>
      <c r="O190" s="158">
        <v>3</v>
      </c>
      <c r="P190" s="158">
        <v>49</v>
      </c>
      <c r="Q190" s="158">
        <v>29</v>
      </c>
      <c r="R190" s="158">
        <v>154</v>
      </c>
      <c r="S190" s="158">
        <v>97</v>
      </c>
      <c r="T190" s="158">
        <v>18</v>
      </c>
      <c r="U190" s="158">
        <v>12</v>
      </c>
      <c r="V190" s="158">
        <v>8</v>
      </c>
      <c r="W190" s="158">
        <v>5</v>
      </c>
      <c r="Y190" s="110">
        <v>152</v>
      </c>
    </row>
    <row r="191" spans="1:25" ht="12.75" customHeight="1">
      <c r="A191" s="171">
        <v>153</v>
      </c>
      <c r="B191" s="160"/>
      <c r="C191" s="175"/>
      <c r="D191" s="159" t="s">
        <v>289</v>
      </c>
      <c r="E191" s="156"/>
      <c r="F191" s="157">
        <v>467</v>
      </c>
      <c r="G191" s="158">
        <v>383</v>
      </c>
      <c r="H191" s="158">
        <v>1</v>
      </c>
      <c r="I191" s="158">
        <v>1</v>
      </c>
      <c r="J191" s="158">
        <v>17</v>
      </c>
      <c r="K191" s="158">
        <v>14</v>
      </c>
      <c r="L191" s="158">
        <v>442</v>
      </c>
      <c r="M191" s="158">
        <v>362</v>
      </c>
      <c r="N191" s="158" t="s">
        <v>212</v>
      </c>
      <c r="O191" s="158" t="s">
        <v>212</v>
      </c>
      <c r="P191" s="158">
        <v>16</v>
      </c>
      <c r="Q191" s="158">
        <v>13</v>
      </c>
      <c r="R191" s="158">
        <v>25</v>
      </c>
      <c r="S191" s="158">
        <v>21</v>
      </c>
      <c r="T191" s="158">
        <v>1</v>
      </c>
      <c r="U191" s="158">
        <v>1</v>
      </c>
      <c r="V191" s="158">
        <v>1</v>
      </c>
      <c r="W191" s="158">
        <v>1</v>
      </c>
      <c r="Y191" s="110">
        <v>153</v>
      </c>
    </row>
    <row r="192" spans="1:25" ht="12.75" customHeight="1">
      <c r="A192" s="171">
        <v>154</v>
      </c>
      <c r="B192" s="160"/>
      <c r="C192" s="175"/>
      <c r="D192" s="159" t="s">
        <v>287</v>
      </c>
      <c r="E192" s="156"/>
      <c r="F192" s="157">
        <v>2465</v>
      </c>
      <c r="G192" s="158">
        <v>356</v>
      </c>
      <c r="H192" s="158">
        <v>13</v>
      </c>
      <c r="I192" s="158">
        <v>6</v>
      </c>
      <c r="J192" s="158">
        <v>72</v>
      </c>
      <c r="K192" s="158">
        <v>9</v>
      </c>
      <c r="L192" s="158">
        <v>2241</v>
      </c>
      <c r="M192" s="158">
        <v>315</v>
      </c>
      <c r="N192" s="158" t="s">
        <v>212</v>
      </c>
      <c r="O192" s="158" t="s">
        <v>212</v>
      </c>
      <c r="P192" s="158">
        <v>62</v>
      </c>
      <c r="Q192" s="158">
        <v>7</v>
      </c>
      <c r="R192" s="158">
        <v>224</v>
      </c>
      <c r="S192" s="158">
        <v>41</v>
      </c>
      <c r="T192" s="158">
        <v>13</v>
      </c>
      <c r="U192" s="158">
        <v>6</v>
      </c>
      <c r="V192" s="158">
        <v>10</v>
      </c>
      <c r="W192" s="158">
        <v>2</v>
      </c>
      <c r="Y192" s="110">
        <v>154</v>
      </c>
    </row>
    <row r="193" spans="1:25" ht="22.35" customHeight="1">
      <c r="A193" s="315" t="s">
        <v>226</v>
      </c>
      <c r="B193" s="315"/>
      <c r="C193" s="315"/>
      <c r="D193" s="315"/>
      <c r="E193" s="315"/>
      <c r="F193" s="315"/>
      <c r="G193" s="315"/>
      <c r="H193" s="315"/>
      <c r="I193" s="315"/>
      <c r="J193" s="315"/>
      <c r="K193" s="315"/>
      <c r="L193" s="315" t="s">
        <v>226</v>
      </c>
      <c r="M193" s="315"/>
      <c r="N193" s="315"/>
      <c r="O193" s="315"/>
      <c r="P193" s="315"/>
      <c r="Q193" s="315"/>
      <c r="R193" s="315"/>
      <c r="S193" s="315"/>
      <c r="T193" s="315"/>
      <c r="U193" s="315"/>
      <c r="V193" s="315"/>
      <c r="W193" s="315"/>
      <c r="X193" s="315"/>
      <c r="Y193" s="315"/>
    </row>
    <row r="194" spans="1:25" ht="14.45" customHeight="1">
      <c r="A194" s="170">
        <v>155</v>
      </c>
      <c r="B194" s="160"/>
      <c r="C194" s="175"/>
      <c r="D194" s="179" t="s">
        <v>18</v>
      </c>
      <c r="E194" s="153"/>
      <c r="F194" s="154">
        <v>4159</v>
      </c>
      <c r="G194" s="155">
        <v>1679</v>
      </c>
      <c r="H194" s="155">
        <v>62</v>
      </c>
      <c r="I194" s="155">
        <v>15</v>
      </c>
      <c r="J194" s="155">
        <v>241</v>
      </c>
      <c r="K194" s="155">
        <v>82</v>
      </c>
      <c r="L194" s="155">
        <v>3676</v>
      </c>
      <c r="M194" s="155">
        <v>1478</v>
      </c>
      <c r="N194" s="155">
        <v>40</v>
      </c>
      <c r="O194" s="155">
        <v>5</v>
      </c>
      <c r="P194" s="155">
        <v>205</v>
      </c>
      <c r="Q194" s="155">
        <v>66</v>
      </c>
      <c r="R194" s="155">
        <v>483</v>
      </c>
      <c r="S194" s="155">
        <v>201</v>
      </c>
      <c r="T194" s="155">
        <v>22</v>
      </c>
      <c r="U194" s="155">
        <v>10</v>
      </c>
      <c r="V194" s="155">
        <v>36</v>
      </c>
      <c r="W194" s="155">
        <v>16</v>
      </c>
      <c r="Y194" s="108">
        <v>155</v>
      </c>
    </row>
    <row r="195" spans="1:25" ht="12.75" customHeight="1">
      <c r="A195" s="171">
        <v>156</v>
      </c>
      <c r="B195" s="160"/>
      <c r="C195" s="175"/>
      <c r="D195" s="159" t="s">
        <v>283</v>
      </c>
      <c r="E195" s="156"/>
      <c r="F195" s="157">
        <v>64</v>
      </c>
      <c r="G195" s="158">
        <v>57</v>
      </c>
      <c r="H195" s="158" t="s">
        <v>212</v>
      </c>
      <c r="I195" s="158" t="s">
        <v>212</v>
      </c>
      <c r="J195" s="158" t="s">
        <v>212</v>
      </c>
      <c r="K195" s="158" t="s">
        <v>212</v>
      </c>
      <c r="L195" s="158">
        <v>61</v>
      </c>
      <c r="M195" s="158">
        <v>54</v>
      </c>
      <c r="N195" s="158" t="s">
        <v>212</v>
      </c>
      <c r="O195" s="158" t="s">
        <v>212</v>
      </c>
      <c r="P195" s="158" t="s">
        <v>212</v>
      </c>
      <c r="Q195" s="158" t="s">
        <v>212</v>
      </c>
      <c r="R195" s="158">
        <v>3</v>
      </c>
      <c r="S195" s="158">
        <v>3</v>
      </c>
      <c r="T195" s="158" t="s">
        <v>212</v>
      </c>
      <c r="U195" s="158" t="s">
        <v>212</v>
      </c>
      <c r="V195" s="158" t="s">
        <v>212</v>
      </c>
      <c r="W195" s="158" t="s">
        <v>212</v>
      </c>
      <c r="Y195" s="110">
        <v>156</v>
      </c>
    </row>
    <row r="196" spans="1:25" ht="12.75" customHeight="1">
      <c r="A196" s="171">
        <v>157</v>
      </c>
      <c r="B196" s="160"/>
      <c r="C196" s="175"/>
      <c r="D196" s="159" t="s">
        <v>285</v>
      </c>
      <c r="E196" s="156"/>
      <c r="F196" s="157">
        <v>1501</v>
      </c>
      <c r="G196" s="158">
        <v>991</v>
      </c>
      <c r="H196" s="158">
        <v>13</v>
      </c>
      <c r="I196" s="158">
        <v>6</v>
      </c>
      <c r="J196" s="158">
        <v>60</v>
      </c>
      <c r="K196" s="158">
        <v>45</v>
      </c>
      <c r="L196" s="158">
        <v>1347</v>
      </c>
      <c r="M196" s="158">
        <v>899</v>
      </c>
      <c r="N196" s="158">
        <v>2</v>
      </c>
      <c r="O196" s="158">
        <v>1</v>
      </c>
      <c r="P196" s="158">
        <v>45</v>
      </c>
      <c r="Q196" s="158">
        <v>37</v>
      </c>
      <c r="R196" s="158">
        <v>154</v>
      </c>
      <c r="S196" s="158">
        <v>92</v>
      </c>
      <c r="T196" s="158">
        <v>11</v>
      </c>
      <c r="U196" s="158">
        <v>5</v>
      </c>
      <c r="V196" s="158">
        <v>15</v>
      </c>
      <c r="W196" s="158">
        <v>8</v>
      </c>
      <c r="Y196" s="110">
        <v>157</v>
      </c>
    </row>
    <row r="197" spans="1:25" ht="12.75" customHeight="1">
      <c r="A197" s="171">
        <v>158</v>
      </c>
      <c r="B197" s="160"/>
      <c r="C197" s="175"/>
      <c r="D197" s="159" t="s">
        <v>289</v>
      </c>
      <c r="E197" s="156"/>
      <c r="F197" s="157">
        <v>64</v>
      </c>
      <c r="G197" s="158">
        <v>62</v>
      </c>
      <c r="H197" s="158" t="s">
        <v>212</v>
      </c>
      <c r="I197" s="158" t="s">
        <v>212</v>
      </c>
      <c r="J197" s="158" t="s">
        <v>212</v>
      </c>
      <c r="K197" s="158" t="s">
        <v>212</v>
      </c>
      <c r="L197" s="158">
        <v>61</v>
      </c>
      <c r="M197" s="158">
        <v>59</v>
      </c>
      <c r="N197" s="158" t="s">
        <v>212</v>
      </c>
      <c r="O197" s="158" t="s">
        <v>212</v>
      </c>
      <c r="P197" s="158" t="s">
        <v>212</v>
      </c>
      <c r="Q197" s="158" t="s">
        <v>212</v>
      </c>
      <c r="R197" s="158">
        <v>3</v>
      </c>
      <c r="S197" s="158">
        <v>3</v>
      </c>
      <c r="T197" s="158" t="s">
        <v>212</v>
      </c>
      <c r="U197" s="158" t="s">
        <v>212</v>
      </c>
      <c r="V197" s="158" t="s">
        <v>212</v>
      </c>
      <c r="W197" s="158" t="s">
        <v>212</v>
      </c>
      <c r="Y197" s="110">
        <v>158</v>
      </c>
    </row>
    <row r="198" spans="1:25" ht="12.75" customHeight="1">
      <c r="A198" s="171">
        <v>159</v>
      </c>
      <c r="B198" s="160"/>
      <c r="C198" s="175"/>
      <c r="D198" s="159" t="s">
        <v>287</v>
      </c>
      <c r="E198" s="156"/>
      <c r="F198" s="157">
        <v>2409</v>
      </c>
      <c r="G198" s="158">
        <v>480</v>
      </c>
      <c r="H198" s="158">
        <v>49</v>
      </c>
      <c r="I198" s="158">
        <v>9</v>
      </c>
      <c r="J198" s="158">
        <v>181</v>
      </c>
      <c r="K198" s="158">
        <v>37</v>
      </c>
      <c r="L198" s="158">
        <v>2094</v>
      </c>
      <c r="M198" s="158">
        <v>382</v>
      </c>
      <c r="N198" s="158">
        <v>38</v>
      </c>
      <c r="O198" s="158">
        <v>4</v>
      </c>
      <c r="P198" s="158">
        <v>160</v>
      </c>
      <c r="Q198" s="158">
        <v>29</v>
      </c>
      <c r="R198" s="158">
        <v>315</v>
      </c>
      <c r="S198" s="158">
        <v>98</v>
      </c>
      <c r="T198" s="158">
        <v>11</v>
      </c>
      <c r="U198" s="158">
        <v>5</v>
      </c>
      <c r="V198" s="158">
        <v>21</v>
      </c>
      <c r="W198" s="158">
        <v>8</v>
      </c>
      <c r="Y198" s="110">
        <v>159</v>
      </c>
    </row>
    <row r="199" spans="1:25" ht="12.75" customHeight="1">
      <c r="A199" s="171">
        <v>160</v>
      </c>
      <c r="B199" s="160"/>
      <c r="C199" s="175"/>
      <c r="D199" s="159" t="s">
        <v>288</v>
      </c>
      <c r="E199" s="156"/>
      <c r="F199" s="157">
        <v>121</v>
      </c>
      <c r="G199" s="158">
        <v>89</v>
      </c>
      <c r="H199" s="158" t="s">
        <v>212</v>
      </c>
      <c r="I199" s="158" t="s">
        <v>212</v>
      </c>
      <c r="J199" s="158" t="s">
        <v>212</v>
      </c>
      <c r="K199" s="158" t="s">
        <v>212</v>
      </c>
      <c r="L199" s="158">
        <v>113</v>
      </c>
      <c r="M199" s="158">
        <v>84</v>
      </c>
      <c r="N199" s="158" t="s">
        <v>212</v>
      </c>
      <c r="O199" s="158" t="s">
        <v>212</v>
      </c>
      <c r="P199" s="158" t="s">
        <v>212</v>
      </c>
      <c r="Q199" s="158" t="s">
        <v>212</v>
      </c>
      <c r="R199" s="158">
        <v>8</v>
      </c>
      <c r="S199" s="158">
        <v>5</v>
      </c>
      <c r="T199" s="158" t="s">
        <v>212</v>
      </c>
      <c r="U199" s="158" t="s">
        <v>212</v>
      </c>
      <c r="V199" s="158" t="s">
        <v>212</v>
      </c>
      <c r="W199" s="158" t="s">
        <v>212</v>
      </c>
      <c r="Y199" s="110">
        <v>160</v>
      </c>
    </row>
    <row r="200" spans="1:25" ht="22.35" customHeight="1">
      <c r="A200" s="315" t="s">
        <v>227</v>
      </c>
      <c r="B200" s="315"/>
      <c r="C200" s="315"/>
      <c r="D200" s="315"/>
      <c r="E200" s="315"/>
      <c r="F200" s="315"/>
      <c r="G200" s="315"/>
      <c r="H200" s="315"/>
      <c r="I200" s="315"/>
      <c r="J200" s="315"/>
      <c r="K200" s="315"/>
      <c r="L200" s="315" t="s">
        <v>227</v>
      </c>
      <c r="M200" s="315"/>
      <c r="N200" s="315"/>
      <c r="O200" s="315"/>
      <c r="P200" s="315"/>
      <c r="Q200" s="315"/>
      <c r="R200" s="315"/>
      <c r="S200" s="315"/>
      <c r="T200" s="315"/>
      <c r="U200" s="315"/>
      <c r="V200" s="315"/>
      <c r="W200" s="315"/>
      <c r="X200" s="315"/>
      <c r="Y200" s="315"/>
    </row>
    <row r="201" spans="1:25" ht="14.45" customHeight="1">
      <c r="A201" s="170">
        <v>161</v>
      </c>
      <c r="B201" s="160"/>
      <c r="C201" s="175"/>
      <c r="D201" s="179" t="s">
        <v>18</v>
      </c>
      <c r="E201" s="153"/>
      <c r="F201" s="154">
        <v>17150</v>
      </c>
      <c r="G201" s="155">
        <v>6704</v>
      </c>
      <c r="H201" s="155">
        <v>491</v>
      </c>
      <c r="I201" s="155">
        <v>200</v>
      </c>
      <c r="J201" s="155">
        <v>1213</v>
      </c>
      <c r="K201" s="155">
        <v>389</v>
      </c>
      <c r="L201" s="155">
        <v>14658</v>
      </c>
      <c r="M201" s="155">
        <v>5642</v>
      </c>
      <c r="N201" s="155">
        <v>331</v>
      </c>
      <c r="O201" s="155">
        <v>128</v>
      </c>
      <c r="P201" s="155">
        <v>1022</v>
      </c>
      <c r="Q201" s="155">
        <v>323</v>
      </c>
      <c r="R201" s="155">
        <v>2492</v>
      </c>
      <c r="S201" s="155">
        <v>1062</v>
      </c>
      <c r="T201" s="155">
        <v>160</v>
      </c>
      <c r="U201" s="155">
        <v>72</v>
      </c>
      <c r="V201" s="155">
        <v>191</v>
      </c>
      <c r="W201" s="155">
        <v>66</v>
      </c>
      <c r="Y201" s="108">
        <v>161</v>
      </c>
    </row>
    <row r="202" spans="1:25" ht="12.75" customHeight="1">
      <c r="A202" s="171">
        <v>162</v>
      </c>
      <c r="B202" s="160"/>
      <c r="C202" s="175"/>
      <c r="D202" s="159" t="s">
        <v>285</v>
      </c>
      <c r="E202" s="156"/>
      <c r="F202" s="157">
        <v>5690</v>
      </c>
      <c r="G202" s="158">
        <v>3606</v>
      </c>
      <c r="H202" s="158">
        <v>239</v>
      </c>
      <c r="I202" s="158">
        <v>133</v>
      </c>
      <c r="J202" s="158">
        <v>452</v>
      </c>
      <c r="K202" s="158">
        <v>203</v>
      </c>
      <c r="L202" s="158">
        <v>4950</v>
      </c>
      <c r="M202" s="158">
        <v>3097</v>
      </c>
      <c r="N202" s="158">
        <v>183</v>
      </c>
      <c r="O202" s="158">
        <v>99</v>
      </c>
      <c r="P202" s="158">
        <v>395</v>
      </c>
      <c r="Q202" s="158">
        <v>178</v>
      </c>
      <c r="R202" s="158">
        <v>740</v>
      </c>
      <c r="S202" s="158">
        <v>509</v>
      </c>
      <c r="T202" s="158">
        <v>56</v>
      </c>
      <c r="U202" s="158">
        <v>34</v>
      </c>
      <c r="V202" s="158">
        <v>57</v>
      </c>
      <c r="W202" s="158">
        <v>25</v>
      </c>
      <c r="Y202" s="110">
        <v>162</v>
      </c>
    </row>
    <row r="203" spans="1:25" ht="12.75" customHeight="1">
      <c r="A203" s="171">
        <v>163</v>
      </c>
      <c r="B203" s="160"/>
      <c r="C203" s="175"/>
      <c r="D203" s="159" t="s">
        <v>286</v>
      </c>
      <c r="E203" s="156"/>
      <c r="F203" s="157">
        <v>489</v>
      </c>
      <c r="G203" s="158">
        <v>199</v>
      </c>
      <c r="H203" s="158">
        <v>1</v>
      </c>
      <c r="I203" s="158">
        <v>1</v>
      </c>
      <c r="J203" s="158">
        <v>44</v>
      </c>
      <c r="K203" s="158">
        <v>17</v>
      </c>
      <c r="L203" s="158">
        <v>429</v>
      </c>
      <c r="M203" s="158">
        <v>170</v>
      </c>
      <c r="N203" s="158" t="s">
        <v>212</v>
      </c>
      <c r="O203" s="158" t="s">
        <v>212</v>
      </c>
      <c r="P203" s="158">
        <v>39</v>
      </c>
      <c r="Q203" s="158">
        <v>14</v>
      </c>
      <c r="R203" s="158">
        <v>60</v>
      </c>
      <c r="S203" s="158">
        <v>29</v>
      </c>
      <c r="T203" s="158">
        <v>1</v>
      </c>
      <c r="U203" s="158">
        <v>1</v>
      </c>
      <c r="V203" s="158">
        <v>5</v>
      </c>
      <c r="W203" s="158">
        <v>3</v>
      </c>
      <c r="Y203" s="110">
        <v>163</v>
      </c>
    </row>
    <row r="204" spans="1:25" ht="12.75" customHeight="1">
      <c r="A204" s="171">
        <v>164</v>
      </c>
      <c r="B204" s="160"/>
      <c r="C204" s="175"/>
      <c r="D204" s="159" t="s">
        <v>289</v>
      </c>
      <c r="E204" s="156"/>
      <c r="F204" s="157">
        <v>269</v>
      </c>
      <c r="G204" s="158">
        <v>238</v>
      </c>
      <c r="H204" s="158" t="s">
        <v>212</v>
      </c>
      <c r="I204" s="158" t="s">
        <v>212</v>
      </c>
      <c r="J204" s="158" t="s">
        <v>212</v>
      </c>
      <c r="K204" s="158" t="s">
        <v>212</v>
      </c>
      <c r="L204" s="158">
        <v>255</v>
      </c>
      <c r="M204" s="158">
        <v>226</v>
      </c>
      <c r="N204" s="158" t="s">
        <v>212</v>
      </c>
      <c r="O204" s="158" t="s">
        <v>212</v>
      </c>
      <c r="P204" s="158" t="s">
        <v>212</v>
      </c>
      <c r="Q204" s="158" t="s">
        <v>212</v>
      </c>
      <c r="R204" s="158">
        <v>14</v>
      </c>
      <c r="S204" s="158">
        <v>12</v>
      </c>
      <c r="T204" s="158" t="s">
        <v>212</v>
      </c>
      <c r="U204" s="158" t="s">
        <v>212</v>
      </c>
      <c r="V204" s="158" t="s">
        <v>212</v>
      </c>
      <c r="W204" s="158" t="s">
        <v>212</v>
      </c>
      <c r="Y204" s="110">
        <v>164</v>
      </c>
    </row>
    <row r="205" spans="1:25" ht="12.75" customHeight="1">
      <c r="A205" s="171">
        <v>165</v>
      </c>
      <c r="B205" s="160"/>
      <c r="C205" s="175"/>
      <c r="D205" s="159" t="s">
        <v>287</v>
      </c>
      <c r="E205" s="156"/>
      <c r="F205" s="157">
        <v>10192</v>
      </c>
      <c r="G205" s="158">
        <v>2366</v>
      </c>
      <c r="H205" s="158">
        <v>249</v>
      </c>
      <c r="I205" s="158">
        <v>64</v>
      </c>
      <c r="J205" s="158">
        <v>704</v>
      </c>
      <c r="K205" s="158">
        <v>159</v>
      </c>
      <c r="L205" s="158">
        <v>8567</v>
      </c>
      <c r="M205" s="158">
        <v>1891</v>
      </c>
      <c r="N205" s="158">
        <v>147</v>
      </c>
      <c r="O205" s="158">
        <v>28</v>
      </c>
      <c r="P205" s="158">
        <v>576</v>
      </c>
      <c r="Q205" s="158">
        <v>122</v>
      </c>
      <c r="R205" s="158">
        <v>1625</v>
      </c>
      <c r="S205" s="158">
        <v>475</v>
      </c>
      <c r="T205" s="158">
        <v>102</v>
      </c>
      <c r="U205" s="158">
        <v>36</v>
      </c>
      <c r="V205" s="158">
        <v>128</v>
      </c>
      <c r="W205" s="158">
        <v>37</v>
      </c>
      <c r="Y205" s="110">
        <v>165</v>
      </c>
    </row>
    <row r="206" spans="1:25" ht="12.75" customHeight="1">
      <c r="A206" s="171">
        <v>166</v>
      </c>
      <c r="B206" s="160"/>
      <c r="C206" s="175"/>
      <c r="D206" s="159" t="s">
        <v>288</v>
      </c>
      <c r="E206" s="156"/>
      <c r="F206" s="157">
        <v>510</v>
      </c>
      <c r="G206" s="158">
        <v>295</v>
      </c>
      <c r="H206" s="158">
        <v>2</v>
      </c>
      <c r="I206" s="158">
        <v>2</v>
      </c>
      <c r="J206" s="158">
        <v>13</v>
      </c>
      <c r="K206" s="158">
        <v>10</v>
      </c>
      <c r="L206" s="158">
        <v>457</v>
      </c>
      <c r="M206" s="158">
        <v>258</v>
      </c>
      <c r="N206" s="158">
        <v>1</v>
      </c>
      <c r="O206" s="158">
        <v>1</v>
      </c>
      <c r="P206" s="158">
        <v>12</v>
      </c>
      <c r="Q206" s="158">
        <v>9</v>
      </c>
      <c r="R206" s="158">
        <v>53</v>
      </c>
      <c r="S206" s="158">
        <v>37</v>
      </c>
      <c r="T206" s="158">
        <v>1</v>
      </c>
      <c r="U206" s="158">
        <v>1</v>
      </c>
      <c r="V206" s="158">
        <v>1</v>
      </c>
      <c r="W206" s="158">
        <v>1</v>
      </c>
      <c r="Y206" s="110">
        <v>166</v>
      </c>
    </row>
    <row r="207" spans="1:25" ht="22.35" customHeight="1">
      <c r="A207" s="315" t="s">
        <v>228</v>
      </c>
      <c r="B207" s="315"/>
      <c r="C207" s="315"/>
      <c r="D207" s="315"/>
      <c r="E207" s="315"/>
      <c r="F207" s="315"/>
      <c r="G207" s="315"/>
      <c r="H207" s="315"/>
      <c r="I207" s="315"/>
      <c r="J207" s="315"/>
      <c r="K207" s="315"/>
      <c r="L207" s="315" t="s">
        <v>228</v>
      </c>
      <c r="M207" s="315"/>
      <c r="N207" s="315"/>
      <c r="O207" s="315"/>
      <c r="P207" s="315"/>
      <c r="Q207" s="315"/>
      <c r="R207" s="315"/>
      <c r="S207" s="315"/>
      <c r="T207" s="315"/>
      <c r="U207" s="315"/>
      <c r="V207" s="315"/>
      <c r="W207" s="315"/>
      <c r="X207" s="315"/>
      <c r="Y207" s="315"/>
    </row>
    <row r="208" spans="1:25" ht="14.45" customHeight="1">
      <c r="A208" s="170">
        <v>167</v>
      </c>
      <c r="B208" s="160"/>
      <c r="C208" s="175"/>
      <c r="D208" s="179" t="s">
        <v>18</v>
      </c>
      <c r="E208" s="153"/>
      <c r="F208" s="154">
        <v>3890</v>
      </c>
      <c r="G208" s="155">
        <v>1843</v>
      </c>
      <c r="H208" s="155">
        <v>197</v>
      </c>
      <c r="I208" s="155">
        <v>101</v>
      </c>
      <c r="J208" s="155">
        <v>379</v>
      </c>
      <c r="K208" s="155">
        <v>187</v>
      </c>
      <c r="L208" s="155">
        <v>3502</v>
      </c>
      <c r="M208" s="155">
        <v>1632</v>
      </c>
      <c r="N208" s="155">
        <v>155</v>
      </c>
      <c r="O208" s="155">
        <v>78</v>
      </c>
      <c r="P208" s="155">
        <v>326</v>
      </c>
      <c r="Q208" s="155">
        <v>158</v>
      </c>
      <c r="R208" s="155">
        <v>388</v>
      </c>
      <c r="S208" s="155">
        <v>211</v>
      </c>
      <c r="T208" s="155">
        <v>42</v>
      </c>
      <c r="U208" s="155">
        <v>23</v>
      </c>
      <c r="V208" s="155">
        <v>53</v>
      </c>
      <c r="W208" s="155">
        <v>29</v>
      </c>
      <c r="Y208" s="108">
        <v>167</v>
      </c>
    </row>
    <row r="209" spans="1:25" ht="12.75" customHeight="1">
      <c r="A209" s="171">
        <v>168</v>
      </c>
      <c r="B209" s="160"/>
      <c r="C209" s="175"/>
      <c r="D209" s="159" t="s">
        <v>285</v>
      </c>
      <c r="E209" s="156"/>
      <c r="F209" s="157">
        <v>1659</v>
      </c>
      <c r="G209" s="158">
        <v>717</v>
      </c>
      <c r="H209" s="158">
        <v>105</v>
      </c>
      <c r="I209" s="158">
        <v>52</v>
      </c>
      <c r="J209" s="158">
        <v>213</v>
      </c>
      <c r="K209" s="158">
        <v>102</v>
      </c>
      <c r="L209" s="158">
        <v>1526</v>
      </c>
      <c r="M209" s="158">
        <v>644</v>
      </c>
      <c r="N209" s="158">
        <v>78</v>
      </c>
      <c r="O209" s="158">
        <v>39</v>
      </c>
      <c r="P209" s="158">
        <v>182</v>
      </c>
      <c r="Q209" s="158">
        <v>86</v>
      </c>
      <c r="R209" s="158">
        <v>133</v>
      </c>
      <c r="S209" s="158">
        <v>73</v>
      </c>
      <c r="T209" s="158">
        <v>27</v>
      </c>
      <c r="U209" s="158">
        <v>13</v>
      </c>
      <c r="V209" s="158">
        <v>31</v>
      </c>
      <c r="W209" s="158">
        <v>16</v>
      </c>
      <c r="Y209" s="110">
        <v>168</v>
      </c>
    </row>
    <row r="210" spans="1:25" ht="12.75" customHeight="1">
      <c r="A210" s="171">
        <v>169</v>
      </c>
      <c r="B210" s="160"/>
      <c r="C210" s="175"/>
      <c r="D210" s="159" t="s">
        <v>289</v>
      </c>
      <c r="E210" s="156"/>
      <c r="F210" s="157">
        <v>641</v>
      </c>
      <c r="G210" s="158">
        <v>485</v>
      </c>
      <c r="H210" s="158">
        <v>44</v>
      </c>
      <c r="I210" s="158">
        <v>34</v>
      </c>
      <c r="J210" s="158">
        <v>48</v>
      </c>
      <c r="K210" s="158">
        <v>41</v>
      </c>
      <c r="L210" s="158">
        <v>579</v>
      </c>
      <c r="M210" s="158">
        <v>433</v>
      </c>
      <c r="N210" s="158">
        <v>40</v>
      </c>
      <c r="O210" s="158">
        <v>32</v>
      </c>
      <c r="P210" s="158">
        <v>45</v>
      </c>
      <c r="Q210" s="158">
        <v>39</v>
      </c>
      <c r="R210" s="158">
        <v>62</v>
      </c>
      <c r="S210" s="158">
        <v>52</v>
      </c>
      <c r="T210" s="158">
        <v>4</v>
      </c>
      <c r="U210" s="158">
        <v>2</v>
      </c>
      <c r="V210" s="158">
        <v>3</v>
      </c>
      <c r="W210" s="158">
        <v>2</v>
      </c>
      <c r="Y210" s="110">
        <v>169</v>
      </c>
    </row>
    <row r="211" spans="1:25" ht="12.75" customHeight="1">
      <c r="A211" s="171">
        <v>170</v>
      </c>
      <c r="B211" s="160"/>
      <c r="C211" s="175"/>
      <c r="D211" s="159" t="s">
        <v>287</v>
      </c>
      <c r="E211" s="156"/>
      <c r="F211" s="157">
        <v>1590</v>
      </c>
      <c r="G211" s="158">
        <v>641</v>
      </c>
      <c r="H211" s="158">
        <v>48</v>
      </c>
      <c r="I211" s="158">
        <v>15</v>
      </c>
      <c r="J211" s="158">
        <v>118</v>
      </c>
      <c r="K211" s="158">
        <v>44</v>
      </c>
      <c r="L211" s="158">
        <v>1397</v>
      </c>
      <c r="M211" s="158">
        <v>555</v>
      </c>
      <c r="N211" s="158">
        <v>37</v>
      </c>
      <c r="O211" s="158">
        <v>7</v>
      </c>
      <c r="P211" s="158">
        <v>99</v>
      </c>
      <c r="Q211" s="158">
        <v>33</v>
      </c>
      <c r="R211" s="158">
        <v>193</v>
      </c>
      <c r="S211" s="158">
        <v>86</v>
      </c>
      <c r="T211" s="158">
        <v>11</v>
      </c>
      <c r="U211" s="158">
        <v>8</v>
      </c>
      <c r="V211" s="158">
        <v>19</v>
      </c>
      <c r="W211" s="158">
        <v>11</v>
      </c>
      <c r="Y211" s="110">
        <v>170</v>
      </c>
    </row>
    <row r="212" spans="1:25" ht="22.35" customHeight="1">
      <c r="A212" s="315" t="s">
        <v>354</v>
      </c>
      <c r="B212" s="315"/>
      <c r="C212" s="315"/>
      <c r="D212" s="315"/>
      <c r="E212" s="315"/>
      <c r="F212" s="315"/>
      <c r="G212" s="315"/>
      <c r="H212" s="315"/>
      <c r="I212" s="315"/>
      <c r="J212" s="315"/>
      <c r="K212" s="315"/>
      <c r="L212" s="315" t="s">
        <v>354</v>
      </c>
      <c r="M212" s="315"/>
      <c r="N212" s="315"/>
      <c r="O212" s="315"/>
      <c r="P212" s="315"/>
      <c r="Q212" s="315"/>
      <c r="R212" s="315"/>
      <c r="S212" s="315"/>
      <c r="T212" s="315"/>
      <c r="U212" s="315"/>
      <c r="V212" s="315"/>
      <c r="W212" s="315"/>
      <c r="X212" s="315"/>
      <c r="Y212" s="315"/>
    </row>
    <row r="213" spans="1:25" ht="14.45" customHeight="1">
      <c r="A213" s="170">
        <v>171</v>
      </c>
      <c r="B213" s="160"/>
      <c r="C213" s="175"/>
      <c r="D213" s="179" t="s">
        <v>18</v>
      </c>
      <c r="E213" s="153"/>
      <c r="F213" s="154">
        <v>11739</v>
      </c>
      <c r="G213" s="155">
        <v>4787</v>
      </c>
      <c r="H213" s="155">
        <v>96</v>
      </c>
      <c r="I213" s="155">
        <v>50</v>
      </c>
      <c r="J213" s="155">
        <v>629</v>
      </c>
      <c r="K213" s="155">
        <v>272</v>
      </c>
      <c r="L213" s="155">
        <v>10405</v>
      </c>
      <c r="M213" s="155">
        <v>4165</v>
      </c>
      <c r="N213" s="155">
        <v>62</v>
      </c>
      <c r="O213" s="155">
        <v>26</v>
      </c>
      <c r="P213" s="155">
        <v>555</v>
      </c>
      <c r="Q213" s="155">
        <v>232</v>
      </c>
      <c r="R213" s="155">
        <v>1334</v>
      </c>
      <c r="S213" s="155">
        <v>622</v>
      </c>
      <c r="T213" s="155">
        <v>34</v>
      </c>
      <c r="U213" s="155">
        <v>24</v>
      </c>
      <c r="V213" s="155">
        <v>74</v>
      </c>
      <c r="W213" s="155">
        <v>40</v>
      </c>
      <c r="Y213" s="108">
        <v>171</v>
      </c>
    </row>
    <row r="214" spans="1:25" ht="12.75" customHeight="1">
      <c r="A214" s="171">
        <v>172</v>
      </c>
      <c r="B214" s="160"/>
      <c r="C214" s="175"/>
      <c r="D214" s="159" t="s">
        <v>285</v>
      </c>
      <c r="E214" s="156"/>
      <c r="F214" s="157">
        <v>4565</v>
      </c>
      <c r="G214" s="158">
        <v>2865</v>
      </c>
      <c r="H214" s="158">
        <v>32</v>
      </c>
      <c r="I214" s="158">
        <v>25</v>
      </c>
      <c r="J214" s="158">
        <v>217</v>
      </c>
      <c r="K214" s="158">
        <v>145</v>
      </c>
      <c r="L214" s="158">
        <v>4021</v>
      </c>
      <c r="M214" s="158">
        <v>2520</v>
      </c>
      <c r="N214" s="158">
        <v>7</v>
      </c>
      <c r="O214" s="158">
        <v>4</v>
      </c>
      <c r="P214" s="158">
        <v>176</v>
      </c>
      <c r="Q214" s="158">
        <v>120</v>
      </c>
      <c r="R214" s="158">
        <v>544</v>
      </c>
      <c r="S214" s="158">
        <v>345</v>
      </c>
      <c r="T214" s="158">
        <v>25</v>
      </c>
      <c r="U214" s="158">
        <v>21</v>
      </c>
      <c r="V214" s="158">
        <v>41</v>
      </c>
      <c r="W214" s="158">
        <v>25</v>
      </c>
      <c r="Y214" s="110">
        <v>172</v>
      </c>
    </row>
    <row r="215" spans="1:25" ht="12.75" customHeight="1">
      <c r="A215" s="171">
        <v>173</v>
      </c>
      <c r="B215" s="160"/>
      <c r="C215" s="175"/>
      <c r="D215" s="159" t="s">
        <v>286</v>
      </c>
      <c r="E215" s="156"/>
      <c r="F215" s="157">
        <v>536</v>
      </c>
      <c r="G215" s="158">
        <v>198</v>
      </c>
      <c r="H215" s="158" t="s">
        <v>212</v>
      </c>
      <c r="I215" s="158" t="s">
        <v>212</v>
      </c>
      <c r="J215" s="158">
        <v>22</v>
      </c>
      <c r="K215" s="158">
        <v>11</v>
      </c>
      <c r="L215" s="158">
        <v>490</v>
      </c>
      <c r="M215" s="158">
        <v>174</v>
      </c>
      <c r="N215" s="158" t="s">
        <v>212</v>
      </c>
      <c r="O215" s="158" t="s">
        <v>212</v>
      </c>
      <c r="P215" s="158">
        <v>21</v>
      </c>
      <c r="Q215" s="158">
        <v>10</v>
      </c>
      <c r="R215" s="158">
        <v>46</v>
      </c>
      <c r="S215" s="158">
        <v>24</v>
      </c>
      <c r="T215" s="158" t="s">
        <v>212</v>
      </c>
      <c r="U215" s="158" t="s">
        <v>212</v>
      </c>
      <c r="V215" s="158">
        <v>1</v>
      </c>
      <c r="W215" s="158">
        <v>1</v>
      </c>
      <c r="Y215" s="110">
        <v>173</v>
      </c>
    </row>
    <row r="216" spans="1:25" ht="12.75" customHeight="1">
      <c r="A216" s="171">
        <v>174</v>
      </c>
      <c r="B216" s="160"/>
      <c r="C216" s="175"/>
      <c r="D216" s="159" t="s">
        <v>289</v>
      </c>
      <c r="E216" s="156"/>
      <c r="F216" s="157">
        <v>47</v>
      </c>
      <c r="G216" s="158">
        <v>41</v>
      </c>
      <c r="H216" s="158" t="s">
        <v>212</v>
      </c>
      <c r="I216" s="158" t="s">
        <v>212</v>
      </c>
      <c r="J216" s="158" t="s">
        <v>212</v>
      </c>
      <c r="K216" s="158" t="s">
        <v>212</v>
      </c>
      <c r="L216" s="158">
        <v>44</v>
      </c>
      <c r="M216" s="158">
        <v>38</v>
      </c>
      <c r="N216" s="158" t="s">
        <v>212</v>
      </c>
      <c r="O216" s="158" t="s">
        <v>212</v>
      </c>
      <c r="P216" s="158" t="s">
        <v>212</v>
      </c>
      <c r="Q216" s="158" t="s">
        <v>212</v>
      </c>
      <c r="R216" s="158">
        <v>3</v>
      </c>
      <c r="S216" s="158">
        <v>3</v>
      </c>
      <c r="T216" s="158" t="s">
        <v>212</v>
      </c>
      <c r="U216" s="158" t="s">
        <v>212</v>
      </c>
      <c r="V216" s="158" t="s">
        <v>212</v>
      </c>
      <c r="W216" s="158" t="s">
        <v>212</v>
      </c>
      <c r="Y216" s="110">
        <v>174</v>
      </c>
    </row>
    <row r="217" spans="1:25" ht="12.75" customHeight="1">
      <c r="A217" s="171">
        <v>175</v>
      </c>
      <c r="B217" s="160"/>
      <c r="C217" s="175"/>
      <c r="D217" s="159" t="s">
        <v>287</v>
      </c>
      <c r="E217" s="156"/>
      <c r="F217" s="157">
        <v>6157</v>
      </c>
      <c r="G217" s="158">
        <v>1388</v>
      </c>
      <c r="H217" s="158">
        <v>39</v>
      </c>
      <c r="I217" s="158">
        <v>9</v>
      </c>
      <c r="J217" s="158">
        <v>341</v>
      </c>
      <c r="K217" s="158">
        <v>87</v>
      </c>
      <c r="L217" s="158">
        <v>5455</v>
      </c>
      <c r="M217" s="158">
        <v>1167</v>
      </c>
      <c r="N217" s="158">
        <v>31</v>
      </c>
      <c r="O217" s="158">
        <v>7</v>
      </c>
      <c r="P217" s="158">
        <v>314</v>
      </c>
      <c r="Q217" s="158">
        <v>76</v>
      </c>
      <c r="R217" s="158">
        <v>702</v>
      </c>
      <c r="S217" s="158">
        <v>221</v>
      </c>
      <c r="T217" s="158">
        <v>8</v>
      </c>
      <c r="U217" s="158">
        <v>2</v>
      </c>
      <c r="V217" s="158">
        <v>27</v>
      </c>
      <c r="W217" s="158">
        <v>11</v>
      </c>
      <c r="Y217" s="110">
        <v>175</v>
      </c>
    </row>
    <row r="218" spans="1:25" ht="12.75" customHeight="1">
      <c r="A218" s="171">
        <v>176</v>
      </c>
      <c r="B218" s="160"/>
      <c r="C218" s="175"/>
      <c r="D218" s="159" t="s">
        <v>288</v>
      </c>
      <c r="E218" s="156"/>
      <c r="F218" s="157">
        <v>434</v>
      </c>
      <c r="G218" s="158">
        <v>295</v>
      </c>
      <c r="H218" s="158">
        <v>25</v>
      </c>
      <c r="I218" s="158">
        <v>16</v>
      </c>
      <c r="J218" s="158">
        <v>49</v>
      </c>
      <c r="K218" s="158">
        <v>29</v>
      </c>
      <c r="L218" s="158">
        <v>395</v>
      </c>
      <c r="M218" s="158">
        <v>266</v>
      </c>
      <c r="N218" s="158">
        <v>24</v>
      </c>
      <c r="O218" s="158">
        <v>15</v>
      </c>
      <c r="P218" s="158">
        <v>44</v>
      </c>
      <c r="Q218" s="158">
        <v>26</v>
      </c>
      <c r="R218" s="158">
        <v>39</v>
      </c>
      <c r="S218" s="158">
        <v>29</v>
      </c>
      <c r="T218" s="158">
        <v>1</v>
      </c>
      <c r="U218" s="158">
        <v>1</v>
      </c>
      <c r="V218" s="158">
        <v>5</v>
      </c>
      <c r="W218" s="158">
        <v>3</v>
      </c>
      <c r="Y218" s="110">
        <v>176</v>
      </c>
    </row>
    <row r="219" spans="1:25" ht="22.35" customHeight="1">
      <c r="A219" s="315" t="s">
        <v>229</v>
      </c>
      <c r="B219" s="315"/>
      <c r="C219" s="315"/>
      <c r="D219" s="315"/>
      <c r="E219" s="315"/>
      <c r="F219" s="315"/>
      <c r="G219" s="315"/>
      <c r="H219" s="315"/>
      <c r="I219" s="315"/>
      <c r="J219" s="315"/>
      <c r="K219" s="315"/>
      <c r="L219" s="315" t="s">
        <v>229</v>
      </c>
      <c r="M219" s="315"/>
      <c r="N219" s="315"/>
      <c r="O219" s="315"/>
      <c r="P219" s="315"/>
      <c r="Q219" s="315"/>
      <c r="R219" s="315"/>
      <c r="S219" s="315"/>
      <c r="T219" s="315"/>
      <c r="U219" s="315"/>
      <c r="V219" s="315"/>
      <c r="W219" s="315"/>
      <c r="X219" s="315"/>
      <c r="Y219" s="315"/>
    </row>
    <row r="220" spans="1:25" ht="14.45" customHeight="1">
      <c r="A220" s="170">
        <v>177</v>
      </c>
      <c r="B220" s="160"/>
      <c r="C220" s="175"/>
      <c r="D220" s="179" t="s">
        <v>18</v>
      </c>
      <c r="E220" s="153"/>
      <c r="F220" s="154">
        <v>10072</v>
      </c>
      <c r="G220" s="155">
        <v>4167</v>
      </c>
      <c r="H220" s="155">
        <v>339</v>
      </c>
      <c r="I220" s="155">
        <v>145</v>
      </c>
      <c r="J220" s="155">
        <v>916</v>
      </c>
      <c r="K220" s="155">
        <v>360</v>
      </c>
      <c r="L220" s="155">
        <v>9039</v>
      </c>
      <c r="M220" s="155">
        <v>3760</v>
      </c>
      <c r="N220" s="155">
        <v>178</v>
      </c>
      <c r="O220" s="155">
        <v>78</v>
      </c>
      <c r="P220" s="155">
        <v>721</v>
      </c>
      <c r="Q220" s="155">
        <v>283</v>
      </c>
      <c r="R220" s="155">
        <v>1033</v>
      </c>
      <c r="S220" s="155">
        <v>407</v>
      </c>
      <c r="T220" s="155">
        <v>161</v>
      </c>
      <c r="U220" s="155">
        <v>67</v>
      </c>
      <c r="V220" s="155">
        <v>195</v>
      </c>
      <c r="W220" s="155">
        <v>77</v>
      </c>
      <c r="Y220" s="108">
        <v>177</v>
      </c>
    </row>
    <row r="221" spans="1:25" ht="12.75" customHeight="1">
      <c r="A221" s="171">
        <v>178</v>
      </c>
      <c r="B221" s="160"/>
      <c r="C221" s="175"/>
      <c r="D221" s="159" t="s">
        <v>285</v>
      </c>
      <c r="E221" s="156"/>
      <c r="F221" s="157">
        <v>3471</v>
      </c>
      <c r="G221" s="158">
        <v>2360</v>
      </c>
      <c r="H221" s="158">
        <v>128</v>
      </c>
      <c r="I221" s="158">
        <v>90</v>
      </c>
      <c r="J221" s="158">
        <v>290</v>
      </c>
      <c r="K221" s="158">
        <v>189</v>
      </c>
      <c r="L221" s="158">
        <v>3188</v>
      </c>
      <c r="M221" s="158">
        <v>2174</v>
      </c>
      <c r="N221" s="158">
        <v>92</v>
      </c>
      <c r="O221" s="158">
        <v>61</v>
      </c>
      <c r="P221" s="158">
        <v>250</v>
      </c>
      <c r="Q221" s="158">
        <v>159</v>
      </c>
      <c r="R221" s="158">
        <v>283</v>
      </c>
      <c r="S221" s="158">
        <v>186</v>
      </c>
      <c r="T221" s="158">
        <v>36</v>
      </c>
      <c r="U221" s="158">
        <v>29</v>
      </c>
      <c r="V221" s="158">
        <v>40</v>
      </c>
      <c r="W221" s="158">
        <v>30</v>
      </c>
      <c r="Y221" s="110">
        <v>178</v>
      </c>
    </row>
    <row r="222" spans="1:25" ht="12.75" customHeight="1">
      <c r="A222" s="171">
        <v>179</v>
      </c>
      <c r="B222" s="160"/>
      <c r="C222" s="175"/>
      <c r="D222" s="159" t="s">
        <v>286</v>
      </c>
      <c r="E222" s="156"/>
      <c r="F222" s="157">
        <v>205</v>
      </c>
      <c r="G222" s="158">
        <v>91</v>
      </c>
      <c r="H222" s="158">
        <v>8</v>
      </c>
      <c r="I222" s="158">
        <v>4</v>
      </c>
      <c r="J222" s="158">
        <v>40</v>
      </c>
      <c r="K222" s="158">
        <v>27</v>
      </c>
      <c r="L222" s="158">
        <v>186</v>
      </c>
      <c r="M222" s="158">
        <v>79</v>
      </c>
      <c r="N222" s="158">
        <v>6</v>
      </c>
      <c r="O222" s="158">
        <v>2</v>
      </c>
      <c r="P222" s="158">
        <v>37</v>
      </c>
      <c r="Q222" s="158">
        <v>24</v>
      </c>
      <c r="R222" s="158">
        <v>19</v>
      </c>
      <c r="S222" s="158">
        <v>12</v>
      </c>
      <c r="T222" s="158">
        <v>2</v>
      </c>
      <c r="U222" s="158">
        <v>2</v>
      </c>
      <c r="V222" s="158">
        <v>3</v>
      </c>
      <c r="W222" s="158">
        <v>3</v>
      </c>
      <c r="Y222" s="110">
        <v>179</v>
      </c>
    </row>
    <row r="223" spans="1:25" ht="12.75" customHeight="1">
      <c r="A223" s="171">
        <v>180</v>
      </c>
      <c r="B223" s="160"/>
      <c r="C223" s="175"/>
      <c r="D223" s="159" t="s">
        <v>289</v>
      </c>
      <c r="E223" s="156"/>
      <c r="F223" s="157">
        <v>375</v>
      </c>
      <c r="G223" s="158">
        <v>299</v>
      </c>
      <c r="H223" s="158" t="s">
        <v>212</v>
      </c>
      <c r="I223" s="158" t="s">
        <v>212</v>
      </c>
      <c r="J223" s="158">
        <v>23</v>
      </c>
      <c r="K223" s="158">
        <v>19</v>
      </c>
      <c r="L223" s="158">
        <v>360</v>
      </c>
      <c r="M223" s="158">
        <v>288</v>
      </c>
      <c r="N223" s="158" t="s">
        <v>212</v>
      </c>
      <c r="O223" s="158" t="s">
        <v>212</v>
      </c>
      <c r="P223" s="158">
        <v>21</v>
      </c>
      <c r="Q223" s="158">
        <v>17</v>
      </c>
      <c r="R223" s="158">
        <v>15</v>
      </c>
      <c r="S223" s="158">
        <v>11</v>
      </c>
      <c r="T223" s="158" t="s">
        <v>212</v>
      </c>
      <c r="U223" s="158" t="s">
        <v>212</v>
      </c>
      <c r="V223" s="158">
        <v>2</v>
      </c>
      <c r="W223" s="158">
        <v>2</v>
      </c>
      <c r="Y223" s="110">
        <v>180</v>
      </c>
    </row>
    <row r="224" spans="1:25" ht="12.75" customHeight="1">
      <c r="A224" s="171">
        <v>181</v>
      </c>
      <c r="B224" s="160"/>
      <c r="C224" s="175"/>
      <c r="D224" s="159" t="s">
        <v>287</v>
      </c>
      <c r="E224" s="156"/>
      <c r="F224" s="157">
        <v>5915</v>
      </c>
      <c r="G224" s="158">
        <v>1362</v>
      </c>
      <c r="H224" s="158">
        <v>203</v>
      </c>
      <c r="I224" s="158">
        <v>51</v>
      </c>
      <c r="J224" s="158">
        <v>563</v>
      </c>
      <c r="K224" s="158">
        <v>125</v>
      </c>
      <c r="L224" s="158">
        <v>5206</v>
      </c>
      <c r="M224" s="158">
        <v>1167</v>
      </c>
      <c r="N224" s="158">
        <v>80</v>
      </c>
      <c r="O224" s="158">
        <v>15</v>
      </c>
      <c r="P224" s="158">
        <v>413</v>
      </c>
      <c r="Q224" s="158">
        <v>83</v>
      </c>
      <c r="R224" s="158">
        <v>709</v>
      </c>
      <c r="S224" s="158">
        <v>195</v>
      </c>
      <c r="T224" s="158">
        <v>123</v>
      </c>
      <c r="U224" s="158">
        <v>36</v>
      </c>
      <c r="V224" s="158">
        <v>150</v>
      </c>
      <c r="W224" s="158">
        <v>42</v>
      </c>
      <c r="Y224" s="110">
        <v>181</v>
      </c>
    </row>
    <row r="225" spans="1:25" ht="12.75" customHeight="1">
      <c r="A225" s="171">
        <v>182</v>
      </c>
      <c r="B225" s="160"/>
      <c r="C225" s="175"/>
      <c r="D225" s="159" t="s">
        <v>288</v>
      </c>
      <c r="E225" s="156"/>
      <c r="F225" s="157">
        <v>106</v>
      </c>
      <c r="G225" s="158">
        <v>55</v>
      </c>
      <c r="H225" s="158" t="s">
        <v>212</v>
      </c>
      <c r="I225" s="158" t="s">
        <v>212</v>
      </c>
      <c r="J225" s="158" t="s">
        <v>212</v>
      </c>
      <c r="K225" s="158" t="s">
        <v>212</v>
      </c>
      <c r="L225" s="158">
        <v>99</v>
      </c>
      <c r="M225" s="158">
        <v>52</v>
      </c>
      <c r="N225" s="158" t="s">
        <v>212</v>
      </c>
      <c r="O225" s="158" t="s">
        <v>212</v>
      </c>
      <c r="P225" s="158" t="s">
        <v>212</v>
      </c>
      <c r="Q225" s="158" t="s">
        <v>212</v>
      </c>
      <c r="R225" s="158">
        <v>7</v>
      </c>
      <c r="S225" s="158">
        <v>3</v>
      </c>
      <c r="T225" s="158" t="s">
        <v>212</v>
      </c>
      <c r="U225" s="158" t="s">
        <v>212</v>
      </c>
      <c r="V225" s="158" t="s">
        <v>212</v>
      </c>
      <c r="W225" s="158" t="s">
        <v>212</v>
      </c>
      <c r="Y225" s="110">
        <v>182</v>
      </c>
    </row>
    <row r="226" spans="1:25" ht="22.35" customHeight="1">
      <c r="A226" s="315" t="s">
        <v>292</v>
      </c>
      <c r="B226" s="315"/>
      <c r="C226" s="315"/>
      <c r="D226" s="315"/>
      <c r="E226" s="315"/>
      <c r="F226" s="315"/>
      <c r="G226" s="315"/>
      <c r="H226" s="315"/>
      <c r="I226" s="315"/>
      <c r="J226" s="315"/>
      <c r="K226" s="315"/>
      <c r="L226" s="315" t="s">
        <v>292</v>
      </c>
      <c r="M226" s="315"/>
      <c r="N226" s="315"/>
      <c r="O226" s="315"/>
      <c r="P226" s="315"/>
      <c r="Q226" s="315"/>
      <c r="R226" s="315"/>
      <c r="S226" s="315"/>
      <c r="T226" s="315"/>
      <c r="U226" s="315"/>
      <c r="V226" s="315"/>
      <c r="W226" s="315"/>
      <c r="X226" s="315"/>
      <c r="Y226" s="315"/>
    </row>
    <row r="227" spans="1:25" ht="14.45" customHeight="1">
      <c r="A227" s="170">
        <v>183</v>
      </c>
      <c r="B227" s="160"/>
      <c r="C227" s="175"/>
      <c r="D227" s="179" t="s">
        <v>18</v>
      </c>
      <c r="E227" s="153"/>
      <c r="F227" s="154">
        <v>5816</v>
      </c>
      <c r="G227" s="155">
        <v>2342</v>
      </c>
      <c r="H227" s="155">
        <v>64</v>
      </c>
      <c r="I227" s="155">
        <v>19</v>
      </c>
      <c r="J227" s="155">
        <v>162</v>
      </c>
      <c r="K227" s="155">
        <v>52</v>
      </c>
      <c r="L227" s="155">
        <v>5183</v>
      </c>
      <c r="M227" s="155">
        <v>2122</v>
      </c>
      <c r="N227" s="155">
        <v>25</v>
      </c>
      <c r="O227" s="155">
        <v>13</v>
      </c>
      <c r="P227" s="155">
        <v>117</v>
      </c>
      <c r="Q227" s="155">
        <v>46</v>
      </c>
      <c r="R227" s="155">
        <v>633</v>
      </c>
      <c r="S227" s="155">
        <v>220</v>
      </c>
      <c r="T227" s="155">
        <v>39</v>
      </c>
      <c r="U227" s="155">
        <v>6</v>
      </c>
      <c r="V227" s="155">
        <v>45</v>
      </c>
      <c r="W227" s="155">
        <v>6</v>
      </c>
      <c r="Y227" s="108">
        <v>183</v>
      </c>
    </row>
    <row r="228" spans="1:25" ht="12.75" customHeight="1">
      <c r="A228" s="171">
        <v>184</v>
      </c>
      <c r="B228" s="160"/>
      <c r="C228" s="175"/>
      <c r="D228" s="159" t="s">
        <v>285</v>
      </c>
      <c r="E228" s="156"/>
      <c r="F228" s="157">
        <v>1812</v>
      </c>
      <c r="G228" s="158">
        <v>975</v>
      </c>
      <c r="H228" s="158">
        <v>31</v>
      </c>
      <c r="I228" s="158">
        <v>15</v>
      </c>
      <c r="J228" s="158">
        <v>88</v>
      </c>
      <c r="K228" s="158">
        <v>39</v>
      </c>
      <c r="L228" s="158">
        <v>1689</v>
      </c>
      <c r="M228" s="158">
        <v>914</v>
      </c>
      <c r="N228" s="158">
        <v>25</v>
      </c>
      <c r="O228" s="158">
        <v>13</v>
      </c>
      <c r="P228" s="158">
        <v>83</v>
      </c>
      <c r="Q228" s="158">
        <v>36</v>
      </c>
      <c r="R228" s="158">
        <v>123</v>
      </c>
      <c r="S228" s="158">
        <v>61</v>
      </c>
      <c r="T228" s="158">
        <v>6</v>
      </c>
      <c r="U228" s="158">
        <v>2</v>
      </c>
      <c r="V228" s="158">
        <v>5</v>
      </c>
      <c r="W228" s="158">
        <v>3</v>
      </c>
      <c r="Y228" s="110">
        <v>184</v>
      </c>
    </row>
    <row r="229" spans="1:25" ht="12.75" customHeight="1">
      <c r="A229" s="171">
        <v>185</v>
      </c>
      <c r="B229" s="160"/>
      <c r="C229" s="175"/>
      <c r="D229" s="159" t="s">
        <v>286</v>
      </c>
      <c r="E229" s="156"/>
      <c r="F229" s="157">
        <v>103</v>
      </c>
      <c r="G229" s="158">
        <v>38</v>
      </c>
      <c r="H229" s="158" t="s">
        <v>212</v>
      </c>
      <c r="I229" s="158" t="s">
        <v>212</v>
      </c>
      <c r="J229" s="158" t="s">
        <v>212</v>
      </c>
      <c r="K229" s="158" t="s">
        <v>212</v>
      </c>
      <c r="L229" s="158">
        <v>93</v>
      </c>
      <c r="M229" s="158">
        <v>35</v>
      </c>
      <c r="N229" s="158" t="s">
        <v>212</v>
      </c>
      <c r="O229" s="158" t="s">
        <v>212</v>
      </c>
      <c r="P229" s="158" t="s">
        <v>212</v>
      </c>
      <c r="Q229" s="158" t="s">
        <v>212</v>
      </c>
      <c r="R229" s="158">
        <v>10</v>
      </c>
      <c r="S229" s="158">
        <v>3</v>
      </c>
      <c r="T229" s="158" t="s">
        <v>212</v>
      </c>
      <c r="U229" s="158" t="s">
        <v>212</v>
      </c>
      <c r="V229" s="158" t="s">
        <v>212</v>
      </c>
      <c r="W229" s="158" t="s">
        <v>212</v>
      </c>
      <c r="Y229" s="110">
        <v>185</v>
      </c>
    </row>
    <row r="230" spans="1:25" ht="12.75" customHeight="1">
      <c r="A230" s="171">
        <v>186</v>
      </c>
      <c r="B230" s="160"/>
      <c r="C230" s="175"/>
      <c r="D230" s="159" t="s">
        <v>289</v>
      </c>
      <c r="E230" s="156"/>
      <c r="F230" s="157">
        <v>553</v>
      </c>
      <c r="G230" s="158">
        <v>412</v>
      </c>
      <c r="H230" s="158" t="s">
        <v>212</v>
      </c>
      <c r="I230" s="158" t="s">
        <v>212</v>
      </c>
      <c r="J230" s="158" t="s">
        <v>212</v>
      </c>
      <c r="K230" s="158" t="s">
        <v>212</v>
      </c>
      <c r="L230" s="158">
        <v>500</v>
      </c>
      <c r="M230" s="158">
        <v>375</v>
      </c>
      <c r="N230" s="158" t="s">
        <v>212</v>
      </c>
      <c r="O230" s="158" t="s">
        <v>212</v>
      </c>
      <c r="P230" s="158" t="s">
        <v>212</v>
      </c>
      <c r="Q230" s="158" t="s">
        <v>212</v>
      </c>
      <c r="R230" s="158">
        <v>53</v>
      </c>
      <c r="S230" s="158">
        <v>37</v>
      </c>
      <c r="T230" s="158" t="s">
        <v>212</v>
      </c>
      <c r="U230" s="158" t="s">
        <v>212</v>
      </c>
      <c r="V230" s="158" t="s">
        <v>212</v>
      </c>
      <c r="W230" s="158" t="s">
        <v>212</v>
      </c>
      <c r="Y230" s="110">
        <v>186</v>
      </c>
    </row>
    <row r="231" spans="1:25" ht="12.75" customHeight="1">
      <c r="A231" s="171">
        <v>187</v>
      </c>
      <c r="B231" s="160"/>
      <c r="C231" s="175"/>
      <c r="D231" s="159" t="s">
        <v>287</v>
      </c>
      <c r="E231" s="156"/>
      <c r="F231" s="157">
        <v>3348</v>
      </c>
      <c r="G231" s="158">
        <v>917</v>
      </c>
      <c r="H231" s="158">
        <v>33</v>
      </c>
      <c r="I231" s="158">
        <v>4</v>
      </c>
      <c r="J231" s="158">
        <v>74</v>
      </c>
      <c r="K231" s="158">
        <v>13</v>
      </c>
      <c r="L231" s="158">
        <v>2901</v>
      </c>
      <c r="M231" s="158">
        <v>798</v>
      </c>
      <c r="N231" s="158" t="s">
        <v>212</v>
      </c>
      <c r="O231" s="158" t="s">
        <v>212</v>
      </c>
      <c r="P231" s="158">
        <v>34</v>
      </c>
      <c r="Q231" s="158">
        <v>10</v>
      </c>
      <c r="R231" s="158">
        <v>447</v>
      </c>
      <c r="S231" s="158">
        <v>119</v>
      </c>
      <c r="T231" s="158">
        <v>33</v>
      </c>
      <c r="U231" s="158">
        <v>4</v>
      </c>
      <c r="V231" s="158">
        <v>40</v>
      </c>
      <c r="W231" s="158">
        <v>3</v>
      </c>
      <c r="Y231" s="110">
        <v>187</v>
      </c>
    </row>
    <row r="232" spans="1:25" ht="22.35" customHeight="1">
      <c r="A232" s="315" t="s">
        <v>230</v>
      </c>
      <c r="B232" s="315"/>
      <c r="C232" s="315"/>
      <c r="D232" s="315"/>
      <c r="E232" s="315"/>
      <c r="F232" s="315"/>
      <c r="G232" s="315"/>
      <c r="H232" s="315"/>
      <c r="I232" s="315"/>
      <c r="J232" s="315"/>
      <c r="K232" s="315"/>
      <c r="L232" s="315" t="s">
        <v>230</v>
      </c>
      <c r="M232" s="315"/>
      <c r="N232" s="315"/>
      <c r="O232" s="315"/>
      <c r="P232" s="315"/>
      <c r="Q232" s="315"/>
      <c r="R232" s="315"/>
      <c r="S232" s="315"/>
      <c r="T232" s="315"/>
      <c r="U232" s="315"/>
      <c r="V232" s="315"/>
      <c r="W232" s="315"/>
      <c r="X232" s="315"/>
      <c r="Y232" s="315"/>
    </row>
    <row r="233" spans="1:25" ht="14.45" customHeight="1">
      <c r="A233" s="170">
        <v>188</v>
      </c>
      <c r="B233" s="160"/>
      <c r="C233" s="175"/>
      <c r="D233" s="179" t="s">
        <v>18</v>
      </c>
      <c r="E233" s="153"/>
      <c r="F233" s="154">
        <v>5539</v>
      </c>
      <c r="G233" s="155">
        <v>2480</v>
      </c>
      <c r="H233" s="155">
        <v>127</v>
      </c>
      <c r="I233" s="155">
        <v>62</v>
      </c>
      <c r="J233" s="155">
        <v>200</v>
      </c>
      <c r="K233" s="155">
        <v>97</v>
      </c>
      <c r="L233" s="155">
        <v>5037</v>
      </c>
      <c r="M233" s="155">
        <v>2234</v>
      </c>
      <c r="N233" s="155">
        <v>6</v>
      </c>
      <c r="O233" s="155">
        <v>2</v>
      </c>
      <c r="P233" s="155">
        <v>80</v>
      </c>
      <c r="Q233" s="155">
        <v>39</v>
      </c>
      <c r="R233" s="155">
        <v>502</v>
      </c>
      <c r="S233" s="155">
        <v>246</v>
      </c>
      <c r="T233" s="155">
        <v>121</v>
      </c>
      <c r="U233" s="155">
        <v>60</v>
      </c>
      <c r="V233" s="155">
        <v>120</v>
      </c>
      <c r="W233" s="155">
        <v>58</v>
      </c>
      <c r="Y233" s="108">
        <v>188</v>
      </c>
    </row>
    <row r="234" spans="1:25" ht="12.75" customHeight="1">
      <c r="A234" s="171">
        <v>189</v>
      </c>
      <c r="B234" s="160"/>
      <c r="C234" s="175"/>
      <c r="D234" s="159" t="s">
        <v>285</v>
      </c>
      <c r="E234" s="156"/>
      <c r="F234" s="157">
        <v>108</v>
      </c>
      <c r="G234" s="158">
        <v>49</v>
      </c>
      <c r="H234" s="158">
        <v>1</v>
      </c>
      <c r="I234" s="158">
        <v>1</v>
      </c>
      <c r="J234" s="158">
        <v>13</v>
      </c>
      <c r="K234" s="158">
        <v>6</v>
      </c>
      <c r="L234" s="158">
        <v>102</v>
      </c>
      <c r="M234" s="158">
        <v>48</v>
      </c>
      <c r="N234" s="158">
        <v>1</v>
      </c>
      <c r="O234" s="158">
        <v>1</v>
      </c>
      <c r="P234" s="158">
        <v>11</v>
      </c>
      <c r="Q234" s="158">
        <v>6</v>
      </c>
      <c r="R234" s="158">
        <v>6</v>
      </c>
      <c r="S234" s="158">
        <v>1</v>
      </c>
      <c r="T234" s="158" t="s">
        <v>212</v>
      </c>
      <c r="U234" s="158" t="s">
        <v>212</v>
      </c>
      <c r="V234" s="158">
        <v>2</v>
      </c>
      <c r="W234" s="158" t="s">
        <v>212</v>
      </c>
      <c r="Y234" s="110">
        <v>189</v>
      </c>
    </row>
    <row r="235" spans="1:25" ht="12.75" customHeight="1">
      <c r="A235" s="171">
        <v>190</v>
      </c>
      <c r="B235" s="160"/>
      <c r="C235" s="175"/>
      <c r="D235" s="159" t="s">
        <v>286</v>
      </c>
      <c r="E235" s="156"/>
      <c r="F235" s="157">
        <v>328</v>
      </c>
      <c r="G235" s="158">
        <v>175</v>
      </c>
      <c r="H235" s="158" t="s">
        <v>212</v>
      </c>
      <c r="I235" s="158" t="s">
        <v>212</v>
      </c>
      <c r="J235" s="158">
        <v>13</v>
      </c>
      <c r="K235" s="158">
        <v>8</v>
      </c>
      <c r="L235" s="158">
        <v>305</v>
      </c>
      <c r="M235" s="158">
        <v>159</v>
      </c>
      <c r="N235" s="158" t="s">
        <v>212</v>
      </c>
      <c r="O235" s="158" t="s">
        <v>212</v>
      </c>
      <c r="P235" s="158">
        <v>12</v>
      </c>
      <c r="Q235" s="158">
        <v>7</v>
      </c>
      <c r="R235" s="158">
        <v>23</v>
      </c>
      <c r="S235" s="158">
        <v>16</v>
      </c>
      <c r="T235" s="158" t="s">
        <v>212</v>
      </c>
      <c r="U235" s="158" t="s">
        <v>212</v>
      </c>
      <c r="V235" s="158">
        <v>1</v>
      </c>
      <c r="W235" s="158">
        <v>1</v>
      </c>
      <c r="Y235" s="110">
        <v>190</v>
      </c>
    </row>
    <row r="236" spans="1:25" ht="12.75" customHeight="1">
      <c r="A236" s="171">
        <v>191</v>
      </c>
      <c r="B236" s="160"/>
      <c r="C236" s="175"/>
      <c r="D236" s="159" t="s">
        <v>290</v>
      </c>
      <c r="E236" s="156"/>
      <c r="F236" s="157">
        <v>3965</v>
      </c>
      <c r="G236" s="158">
        <v>1875</v>
      </c>
      <c r="H236" s="158">
        <v>121</v>
      </c>
      <c r="I236" s="158">
        <v>60</v>
      </c>
      <c r="J236" s="158">
        <v>140</v>
      </c>
      <c r="K236" s="158">
        <v>69</v>
      </c>
      <c r="L236" s="158">
        <v>3559</v>
      </c>
      <c r="M236" s="158">
        <v>1681</v>
      </c>
      <c r="N236" s="158">
        <v>5</v>
      </c>
      <c r="O236" s="158">
        <v>1</v>
      </c>
      <c r="P236" s="158">
        <v>28</v>
      </c>
      <c r="Q236" s="158">
        <v>14</v>
      </c>
      <c r="R236" s="158">
        <v>406</v>
      </c>
      <c r="S236" s="158">
        <v>194</v>
      </c>
      <c r="T236" s="158">
        <v>116</v>
      </c>
      <c r="U236" s="158">
        <v>59</v>
      </c>
      <c r="V236" s="158">
        <v>112</v>
      </c>
      <c r="W236" s="158">
        <v>55</v>
      </c>
      <c r="Y236" s="110">
        <v>191</v>
      </c>
    </row>
    <row r="237" spans="1:25" ht="12.75" customHeight="1">
      <c r="A237" s="171">
        <v>192</v>
      </c>
      <c r="B237" s="160"/>
      <c r="C237" s="175"/>
      <c r="D237" s="159" t="s">
        <v>287</v>
      </c>
      <c r="E237" s="156"/>
      <c r="F237" s="157">
        <v>1138</v>
      </c>
      <c r="G237" s="158">
        <v>381</v>
      </c>
      <c r="H237" s="158">
        <v>5</v>
      </c>
      <c r="I237" s="158">
        <v>1</v>
      </c>
      <c r="J237" s="158">
        <v>34</v>
      </c>
      <c r="K237" s="158">
        <v>14</v>
      </c>
      <c r="L237" s="158">
        <v>1071</v>
      </c>
      <c r="M237" s="158">
        <v>346</v>
      </c>
      <c r="N237" s="158" t="s">
        <v>212</v>
      </c>
      <c r="O237" s="158" t="s">
        <v>212</v>
      </c>
      <c r="P237" s="158">
        <v>29</v>
      </c>
      <c r="Q237" s="158">
        <v>12</v>
      </c>
      <c r="R237" s="158">
        <v>67</v>
      </c>
      <c r="S237" s="158">
        <v>35</v>
      </c>
      <c r="T237" s="158">
        <v>5</v>
      </c>
      <c r="U237" s="158">
        <v>1</v>
      </c>
      <c r="V237" s="158">
        <v>5</v>
      </c>
      <c r="W237" s="158">
        <v>2</v>
      </c>
      <c r="Y237" s="110">
        <v>192</v>
      </c>
    </row>
    <row r="238" spans="1:25" ht="22.35" customHeight="1">
      <c r="A238" s="315" t="s">
        <v>231</v>
      </c>
      <c r="B238" s="315"/>
      <c r="C238" s="315"/>
      <c r="D238" s="315"/>
      <c r="E238" s="315"/>
      <c r="F238" s="315"/>
      <c r="G238" s="315"/>
      <c r="H238" s="315"/>
      <c r="I238" s="315"/>
      <c r="J238" s="315"/>
      <c r="K238" s="315"/>
      <c r="L238" s="315" t="s">
        <v>231</v>
      </c>
      <c r="M238" s="315"/>
      <c r="N238" s="315"/>
      <c r="O238" s="315"/>
      <c r="P238" s="315"/>
      <c r="Q238" s="315"/>
      <c r="R238" s="315"/>
      <c r="S238" s="315"/>
      <c r="T238" s="315"/>
      <c r="U238" s="315"/>
      <c r="V238" s="315"/>
      <c r="W238" s="315"/>
      <c r="X238" s="315"/>
      <c r="Y238" s="315"/>
    </row>
    <row r="239" spans="1:25" ht="14.45" customHeight="1">
      <c r="A239" s="170">
        <v>193</v>
      </c>
      <c r="B239" s="160"/>
      <c r="C239" s="175"/>
      <c r="D239" s="179" t="s">
        <v>18</v>
      </c>
      <c r="E239" s="153"/>
      <c r="F239" s="154">
        <v>8414</v>
      </c>
      <c r="G239" s="155">
        <v>3541</v>
      </c>
      <c r="H239" s="155">
        <v>141</v>
      </c>
      <c r="I239" s="155">
        <v>70</v>
      </c>
      <c r="J239" s="155">
        <v>325</v>
      </c>
      <c r="K239" s="155">
        <v>155</v>
      </c>
      <c r="L239" s="155">
        <v>6414</v>
      </c>
      <c r="M239" s="155">
        <v>2903</v>
      </c>
      <c r="N239" s="155">
        <v>12</v>
      </c>
      <c r="O239" s="155">
        <v>6</v>
      </c>
      <c r="P239" s="155">
        <v>177</v>
      </c>
      <c r="Q239" s="155">
        <v>83</v>
      </c>
      <c r="R239" s="155">
        <v>2000</v>
      </c>
      <c r="S239" s="155">
        <v>638</v>
      </c>
      <c r="T239" s="155">
        <v>129</v>
      </c>
      <c r="U239" s="155">
        <v>64</v>
      </c>
      <c r="V239" s="155">
        <v>148</v>
      </c>
      <c r="W239" s="155">
        <v>72</v>
      </c>
      <c r="Y239" s="108">
        <v>193</v>
      </c>
    </row>
    <row r="240" spans="1:25" ht="12.75" customHeight="1">
      <c r="A240" s="171">
        <v>194</v>
      </c>
      <c r="B240" s="160"/>
      <c r="C240" s="175"/>
      <c r="D240" s="159" t="s">
        <v>283</v>
      </c>
      <c r="E240" s="156"/>
      <c r="F240" s="157">
        <v>99</v>
      </c>
      <c r="G240" s="158">
        <v>81</v>
      </c>
      <c r="H240" s="158">
        <v>1</v>
      </c>
      <c r="I240" s="158">
        <v>1</v>
      </c>
      <c r="J240" s="158">
        <v>1</v>
      </c>
      <c r="K240" s="158">
        <v>1</v>
      </c>
      <c r="L240" s="158">
        <v>86</v>
      </c>
      <c r="M240" s="158">
        <v>70</v>
      </c>
      <c r="N240" s="158" t="s">
        <v>212</v>
      </c>
      <c r="O240" s="158" t="s">
        <v>212</v>
      </c>
      <c r="P240" s="158" t="s">
        <v>212</v>
      </c>
      <c r="Q240" s="158" t="s">
        <v>212</v>
      </c>
      <c r="R240" s="158">
        <v>13</v>
      </c>
      <c r="S240" s="158">
        <v>11</v>
      </c>
      <c r="T240" s="158">
        <v>1</v>
      </c>
      <c r="U240" s="158">
        <v>1</v>
      </c>
      <c r="V240" s="158">
        <v>1</v>
      </c>
      <c r="W240" s="158">
        <v>1</v>
      </c>
      <c r="Y240" s="110">
        <v>194</v>
      </c>
    </row>
    <row r="241" spans="1:25" ht="12.75" customHeight="1">
      <c r="A241" s="171">
        <v>195</v>
      </c>
      <c r="B241" s="160"/>
      <c r="C241" s="175"/>
      <c r="D241" s="159" t="s">
        <v>285</v>
      </c>
      <c r="E241" s="156"/>
      <c r="F241" s="157">
        <v>3019</v>
      </c>
      <c r="G241" s="158">
        <v>2018</v>
      </c>
      <c r="H241" s="158">
        <v>44</v>
      </c>
      <c r="I241" s="158">
        <v>26</v>
      </c>
      <c r="J241" s="158">
        <v>107</v>
      </c>
      <c r="K241" s="158">
        <v>81</v>
      </c>
      <c r="L241" s="158">
        <v>2707</v>
      </c>
      <c r="M241" s="158">
        <v>1822</v>
      </c>
      <c r="N241" s="158">
        <v>4</v>
      </c>
      <c r="O241" s="158">
        <v>4</v>
      </c>
      <c r="P241" s="158">
        <v>65</v>
      </c>
      <c r="Q241" s="158">
        <v>57</v>
      </c>
      <c r="R241" s="158">
        <v>312</v>
      </c>
      <c r="S241" s="158">
        <v>196</v>
      </c>
      <c r="T241" s="158">
        <v>40</v>
      </c>
      <c r="U241" s="158">
        <v>22</v>
      </c>
      <c r="V241" s="158">
        <v>42</v>
      </c>
      <c r="W241" s="158">
        <v>24</v>
      </c>
      <c r="Y241" s="110">
        <v>195</v>
      </c>
    </row>
    <row r="242" spans="1:25" ht="12.75" customHeight="1">
      <c r="A242" s="171">
        <v>196</v>
      </c>
      <c r="B242" s="160"/>
      <c r="C242" s="175"/>
      <c r="D242" s="159" t="s">
        <v>286</v>
      </c>
      <c r="E242" s="156"/>
      <c r="F242" s="157">
        <v>38</v>
      </c>
      <c r="G242" s="158">
        <v>5</v>
      </c>
      <c r="H242" s="158" t="s">
        <v>212</v>
      </c>
      <c r="I242" s="158" t="s">
        <v>212</v>
      </c>
      <c r="J242" s="158">
        <v>7</v>
      </c>
      <c r="K242" s="158">
        <v>2</v>
      </c>
      <c r="L242" s="158">
        <v>34</v>
      </c>
      <c r="M242" s="158">
        <v>4</v>
      </c>
      <c r="N242" s="158" t="s">
        <v>212</v>
      </c>
      <c r="O242" s="158" t="s">
        <v>212</v>
      </c>
      <c r="P242" s="158">
        <v>5</v>
      </c>
      <c r="Q242" s="158">
        <v>1</v>
      </c>
      <c r="R242" s="158">
        <v>4</v>
      </c>
      <c r="S242" s="158">
        <v>1</v>
      </c>
      <c r="T242" s="158" t="s">
        <v>212</v>
      </c>
      <c r="U242" s="158" t="s">
        <v>212</v>
      </c>
      <c r="V242" s="158">
        <v>2</v>
      </c>
      <c r="W242" s="158">
        <v>1</v>
      </c>
      <c r="Y242" s="110">
        <v>196</v>
      </c>
    </row>
    <row r="243" spans="1:25" ht="12.75" customHeight="1">
      <c r="A243" s="171">
        <v>197</v>
      </c>
      <c r="B243" s="160"/>
      <c r="C243" s="175"/>
      <c r="D243" s="159" t="s">
        <v>289</v>
      </c>
      <c r="E243" s="156"/>
      <c r="F243" s="157">
        <v>84</v>
      </c>
      <c r="G243" s="158">
        <v>66</v>
      </c>
      <c r="H243" s="158" t="s">
        <v>212</v>
      </c>
      <c r="I243" s="158" t="s">
        <v>212</v>
      </c>
      <c r="J243" s="158" t="s">
        <v>212</v>
      </c>
      <c r="K243" s="158" t="s">
        <v>212</v>
      </c>
      <c r="L243" s="158">
        <v>80</v>
      </c>
      <c r="M243" s="158">
        <v>62</v>
      </c>
      <c r="N243" s="158" t="s">
        <v>212</v>
      </c>
      <c r="O243" s="158" t="s">
        <v>212</v>
      </c>
      <c r="P243" s="158" t="s">
        <v>212</v>
      </c>
      <c r="Q243" s="158" t="s">
        <v>212</v>
      </c>
      <c r="R243" s="158">
        <v>4</v>
      </c>
      <c r="S243" s="158">
        <v>4</v>
      </c>
      <c r="T243" s="158" t="s">
        <v>212</v>
      </c>
      <c r="U243" s="158" t="s">
        <v>212</v>
      </c>
      <c r="V243" s="158" t="s">
        <v>212</v>
      </c>
      <c r="W243" s="158" t="s">
        <v>212</v>
      </c>
      <c r="Y243" s="110">
        <v>197</v>
      </c>
    </row>
    <row r="244" spans="1:25" ht="12.75" customHeight="1">
      <c r="A244" s="171">
        <v>198</v>
      </c>
      <c r="B244" s="160"/>
      <c r="C244" s="175"/>
      <c r="D244" s="159" t="s">
        <v>287</v>
      </c>
      <c r="E244" s="156"/>
      <c r="F244" s="157">
        <v>4851</v>
      </c>
      <c r="G244" s="158">
        <v>1123</v>
      </c>
      <c r="H244" s="158">
        <v>94</v>
      </c>
      <c r="I244" s="158">
        <v>41</v>
      </c>
      <c r="J244" s="158">
        <v>197</v>
      </c>
      <c r="K244" s="158">
        <v>60</v>
      </c>
      <c r="L244" s="158">
        <v>3199</v>
      </c>
      <c r="M244" s="158">
        <v>711</v>
      </c>
      <c r="N244" s="158">
        <v>8</v>
      </c>
      <c r="O244" s="158">
        <v>2</v>
      </c>
      <c r="P244" s="158">
        <v>96</v>
      </c>
      <c r="Q244" s="158">
        <v>16</v>
      </c>
      <c r="R244" s="158">
        <v>1652</v>
      </c>
      <c r="S244" s="158">
        <v>412</v>
      </c>
      <c r="T244" s="158">
        <v>86</v>
      </c>
      <c r="U244" s="158">
        <v>39</v>
      </c>
      <c r="V244" s="158">
        <v>101</v>
      </c>
      <c r="W244" s="158">
        <v>44</v>
      </c>
      <c r="Y244" s="110">
        <v>198</v>
      </c>
    </row>
    <row r="245" spans="1:25" ht="12.75" customHeight="1">
      <c r="A245" s="171">
        <v>199</v>
      </c>
      <c r="B245" s="160"/>
      <c r="C245" s="175"/>
      <c r="D245" s="159" t="s">
        <v>288</v>
      </c>
      <c r="E245" s="156"/>
      <c r="F245" s="157">
        <v>321</v>
      </c>
      <c r="G245" s="158">
        <v>247</v>
      </c>
      <c r="H245" s="158">
        <v>1</v>
      </c>
      <c r="I245" s="158">
        <v>1</v>
      </c>
      <c r="J245" s="158">
        <v>11</v>
      </c>
      <c r="K245" s="158">
        <v>10</v>
      </c>
      <c r="L245" s="158">
        <v>307</v>
      </c>
      <c r="M245" s="158">
        <v>234</v>
      </c>
      <c r="N245" s="158" t="s">
        <v>212</v>
      </c>
      <c r="O245" s="158" t="s">
        <v>212</v>
      </c>
      <c r="P245" s="158">
        <v>10</v>
      </c>
      <c r="Q245" s="158">
        <v>9</v>
      </c>
      <c r="R245" s="158">
        <v>14</v>
      </c>
      <c r="S245" s="158">
        <v>13</v>
      </c>
      <c r="T245" s="158">
        <v>1</v>
      </c>
      <c r="U245" s="158">
        <v>1</v>
      </c>
      <c r="V245" s="158">
        <v>1</v>
      </c>
      <c r="W245" s="158">
        <v>1</v>
      </c>
      <c r="Y245" s="110">
        <v>199</v>
      </c>
    </row>
    <row r="246" spans="1:25" ht="12.75" customHeight="1">
      <c r="A246" s="171">
        <v>200</v>
      </c>
      <c r="B246" s="160"/>
      <c r="C246" s="175"/>
      <c r="D246" s="159" t="s">
        <v>300</v>
      </c>
      <c r="E246" s="156"/>
      <c r="F246" s="157">
        <v>2</v>
      </c>
      <c r="G246" s="158">
        <v>1</v>
      </c>
      <c r="H246" s="158">
        <v>1</v>
      </c>
      <c r="I246" s="158">
        <v>1</v>
      </c>
      <c r="J246" s="158">
        <v>2</v>
      </c>
      <c r="K246" s="158">
        <v>1</v>
      </c>
      <c r="L246" s="158">
        <v>1</v>
      </c>
      <c r="M246" s="158" t="s">
        <v>212</v>
      </c>
      <c r="N246" s="158" t="s">
        <v>212</v>
      </c>
      <c r="O246" s="158" t="s">
        <v>212</v>
      </c>
      <c r="P246" s="158">
        <v>1</v>
      </c>
      <c r="Q246" s="158" t="s">
        <v>212</v>
      </c>
      <c r="R246" s="158">
        <v>1</v>
      </c>
      <c r="S246" s="158">
        <v>1</v>
      </c>
      <c r="T246" s="158">
        <v>1</v>
      </c>
      <c r="U246" s="158">
        <v>1</v>
      </c>
      <c r="V246" s="158">
        <v>1</v>
      </c>
      <c r="W246" s="158">
        <v>1</v>
      </c>
      <c r="Y246" s="110">
        <v>200</v>
      </c>
    </row>
    <row r="247" spans="1:25" ht="22.35" customHeight="1">
      <c r="A247" s="315" t="s">
        <v>368</v>
      </c>
      <c r="B247" s="315"/>
      <c r="C247" s="315"/>
      <c r="D247" s="315"/>
      <c r="E247" s="315"/>
      <c r="F247" s="315"/>
      <c r="G247" s="315"/>
      <c r="H247" s="315"/>
      <c r="I247" s="315"/>
      <c r="J247" s="315"/>
      <c r="K247" s="315"/>
      <c r="L247" s="315" t="s">
        <v>368</v>
      </c>
      <c r="M247" s="315"/>
      <c r="N247" s="315"/>
      <c r="O247" s="315"/>
      <c r="P247" s="315"/>
      <c r="Q247" s="315"/>
      <c r="R247" s="315"/>
      <c r="S247" s="315"/>
      <c r="T247" s="315"/>
      <c r="U247" s="315"/>
      <c r="V247" s="315"/>
      <c r="W247" s="315"/>
      <c r="X247" s="315"/>
      <c r="Y247" s="315"/>
    </row>
    <row r="248" spans="1:25" ht="14.45" customHeight="1">
      <c r="A248" s="170">
        <v>201</v>
      </c>
      <c r="B248" s="160"/>
      <c r="C248" s="175"/>
      <c r="D248" s="179" t="s">
        <v>18</v>
      </c>
      <c r="E248" s="153"/>
      <c r="F248" s="154">
        <v>2259</v>
      </c>
      <c r="G248" s="155">
        <v>1839</v>
      </c>
      <c r="H248" s="155">
        <v>4</v>
      </c>
      <c r="I248" s="155">
        <v>4</v>
      </c>
      <c r="J248" s="155">
        <v>110</v>
      </c>
      <c r="K248" s="155">
        <v>94</v>
      </c>
      <c r="L248" s="155">
        <v>2088</v>
      </c>
      <c r="M248" s="155">
        <v>1687</v>
      </c>
      <c r="N248" s="155" t="s">
        <v>212</v>
      </c>
      <c r="O248" s="155" t="s">
        <v>212</v>
      </c>
      <c r="P248" s="155">
        <v>99</v>
      </c>
      <c r="Q248" s="155">
        <v>84</v>
      </c>
      <c r="R248" s="155">
        <v>171</v>
      </c>
      <c r="S248" s="155">
        <v>152</v>
      </c>
      <c r="T248" s="155">
        <v>4</v>
      </c>
      <c r="U248" s="155">
        <v>4</v>
      </c>
      <c r="V248" s="155">
        <v>11</v>
      </c>
      <c r="W248" s="155">
        <v>10</v>
      </c>
      <c r="Y248" s="108">
        <v>201</v>
      </c>
    </row>
    <row r="249" spans="1:25" ht="12.75" customHeight="1">
      <c r="A249" s="171">
        <v>202</v>
      </c>
      <c r="B249" s="160"/>
      <c r="C249" s="175"/>
      <c r="D249" s="159" t="s">
        <v>283</v>
      </c>
      <c r="E249" s="156"/>
      <c r="F249" s="157">
        <v>71</v>
      </c>
      <c r="G249" s="158">
        <v>54</v>
      </c>
      <c r="H249" s="158" t="s">
        <v>212</v>
      </c>
      <c r="I249" s="158" t="s">
        <v>212</v>
      </c>
      <c r="J249" s="158" t="s">
        <v>212</v>
      </c>
      <c r="K249" s="158" t="s">
        <v>212</v>
      </c>
      <c r="L249" s="158">
        <v>70</v>
      </c>
      <c r="M249" s="158">
        <v>53</v>
      </c>
      <c r="N249" s="158" t="s">
        <v>212</v>
      </c>
      <c r="O249" s="158" t="s">
        <v>212</v>
      </c>
      <c r="P249" s="158" t="s">
        <v>212</v>
      </c>
      <c r="Q249" s="158" t="s">
        <v>212</v>
      </c>
      <c r="R249" s="158">
        <v>1</v>
      </c>
      <c r="S249" s="158">
        <v>1</v>
      </c>
      <c r="T249" s="158" t="s">
        <v>212</v>
      </c>
      <c r="U249" s="158" t="s">
        <v>212</v>
      </c>
      <c r="V249" s="158" t="s">
        <v>212</v>
      </c>
      <c r="W249" s="158" t="s">
        <v>212</v>
      </c>
      <c r="Y249" s="110">
        <v>202</v>
      </c>
    </row>
    <row r="250" spans="1:25" ht="12.75" customHeight="1">
      <c r="A250" s="171">
        <v>203</v>
      </c>
      <c r="B250" s="160"/>
      <c r="C250" s="175"/>
      <c r="D250" s="159" t="s">
        <v>285</v>
      </c>
      <c r="E250" s="156"/>
      <c r="F250" s="157">
        <v>1701</v>
      </c>
      <c r="G250" s="158">
        <v>1377</v>
      </c>
      <c r="H250" s="158">
        <v>4</v>
      </c>
      <c r="I250" s="158">
        <v>4</v>
      </c>
      <c r="J250" s="158">
        <v>57</v>
      </c>
      <c r="K250" s="158">
        <v>49</v>
      </c>
      <c r="L250" s="158">
        <v>1568</v>
      </c>
      <c r="M250" s="158">
        <v>1260</v>
      </c>
      <c r="N250" s="158" t="s">
        <v>212</v>
      </c>
      <c r="O250" s="158" t="s">
        <v>212</v>
      </c>
      <c r="P250" s="158">
        <v>49</v>
      </c>
      <c r="Q250" s="158">
        <v>41</v>
      </c>
      <c r="R250" s="158">
        <v>133</v>
      </c>
      <c r="S250" s="158">
        <v>117</v>
      </c>
      <c r="T250" s="158">
        <v>4</v>
      </c>
      <c r="U250" s="158">
        <v>4</v>
      </c>
      <c r="V250" s="158">
        <v>8</v>
      </c>
      <c r="W250" s="158">
        <v>8</v>
      </c>
      <c r="Y250" s="110">
        <v>203</v>
      </c>
    </row>
    <row r="251" spans="1:25" ht="12.75" customHeight="1">
      <c r="A251" s="171">
        <v>204</v>
      </c>
      <c r="B251" s="160"/>
      <c r="C251" s="175"/>
      <c r="D251" s="159" t="s">
        <v>289</v>
      </c>
      <c r="E251" s="156"/>
      <c r="F251" s="157">
        <v>487</v>
      </c>
      <c r="G251" s="158">
        <v>408</v>
      </c>
      <c r="H251" s="158" t="s">
        <v>212</v>
      </c>
      <c r="I251" s="158" t="s">
        <v>212</v>
      </c>
      <c r="J251" s="158">
        <v>53</v>
      </c>
      <c r="K251" s="158">
        <v>45</v>
      </c>
      <c r="L251" s="158">
        <v>450</v>
      </c>
      <c r="M251" s="158">
        <v>374</v>
      </c>
      <c r="N251" s="158" t="s">
        <v>212</v>
      </c>
      <c r="O251" s="158" t="s">
        <v>212</v>
      </c>
      <c r="P251" s="158">
        <v>50</v>
      </c>
      <c r="Q251" s="158">
        <v>43</v>
      </c>
      <c r="R251" s="158">
        <v>37</v>
      </c>
      <c r="S251" s="158">
        <v>34</v>
      </c>
      <c r="T251" s="158" t="s">
        <v>212</v>
      </c>
      <c r="U251" s="158" t="s">
        <v>212</v>
      </c>
      <c r="V251" s="158">
        <v>3</v>
      </c>
      <c r="W251" s="158">
        <v>2</v>
      </c>
      <c r="Y251" s="110">
        <v>204</v>
      </c>
    </row>
    <row r="252" spans="1:25" ht="22.35" customHeight="1">
      <c r="A252" s="315" t="s">
        <v>426</v>
      </c>
      <c r="B252" s="315"/>
      <c r="C252" s="315"/>
      <c r="D252" s="315"/>
      <c r="E252" s="315"/>
      <c r="F252" s="315"/>
      <c r="G252" s="315"/>
      <c r="H252" s="315"/>
      <c r="I252" s="315"/>
      <c r="J252" s="315"/>
      <c r="K252" s="315"/>
      <c r="L252" s="315" t="s">
        <v>426</v>
      </c>
      <c r="M252" s="315"/>
      <c r="N252" s="315"/>
      <c r="O252" s="315"/>
      <c r="P252" s="315"/>
      <c r="Q252" s="315"/>
      <c r="R252" s="315"/>
      <c r="S252" s="315"/>
      <c r="T252" s="315"/>
      <c r="U252" s="315"/>
      <c r="V252" s="315"/>
      <c r="W252" s="315"/>
      <c r="X252" s="315"/>
      <c r="Y252" s="315"/>
    </row>
    <row r="253" spans="1:25" ht="14.45" customHeight="1">
      <c r="A253" s="170">
        <v>205</v>
      </c>
      <c r="B253" s="160"/>
      <c r="C253" s="175"/>
      <c r="D253" s="179" t="s">
        <v>18</v>
      </c>
      <c r="E253" s="153"/>
      <c r="F253" s="154">
        <v>1162</v>
      </c>
      <c r="G253" s="155">
        <v>908</v>
      </c>
      <c r="H253" s="155" t="s">
        <v>212</v>
      </c>
      <c r="I253" s="155" t="s">
        <v>212</v>
      </c>
      <c r="J253" s="155">
        <v>45</v>
      </c>
      <c r="K253" s="155">
        <v>38</v>
      </c>
      <c r="L253" s="155">
        <v>1127</v>
      </c>
      <c r="M253" s="155">
        <v>879</v>
      </c>
      <c r="N253" s="155" t="s">
        <v>212</v>
      </c>
      <c r="O253" s="155" t="s">
        <v>212</v>
      </c>
      <c r="P253" s="155">
        <v>45</v>
      </c>
      <c r="Q253" s="155">
        <v>38</v>
      </c>
      <c r="R253" s="155">
        <v>35</v>
      </c>
      <c r="S253" s="155">
        <v>29</v>
      </c>
      <c r="T253" s="155" t="s">
        <v>212</v>
      </c>
      <c r="U253" s="155" t="s">
        <v>212</v>
      </c>
      <c r="V253" s="155" t="s">
        <v>212</v>
      </c>
      <c r="W253" s="155" t="s">
        <v>212</v>
      </c>
      <c r="Y253" s="108">
        <v>205</v>
      </c>
    </row>
    <row r="254" spans="1:25" ht="12.75" customHeight="1">
      <c r="A254" s="171">
        <v>206</v>
      </c>
      <c r="B254" s="160"/>
      <c r="C254" s="175"/>
      <c r="D254" s="159" t="s">
        <v>283</v>
      </c>
      <c r="E254" s="156"/>
      <c r="F254" s="157">
        <v>102</v>
      </c>
      <c r="G254" s="158">
        <v>61</v>
      </c>
      <c r="H254" s="158" t="s">
        <v>212</v>
      </c>
      <c r="I254" s="158" t="s">
        <v>212</v>
      </c>
      <c r="J254" s="158">
        <v>1</v>
      </c>
      <c r="K254" s="158">
        <v>1</v>
      </c>
      <c r="L254" s="158">
        <v>101</v>
      </c>
      <c r="M254" s="158">
        <v>60</v>
      </c>
      <c r="N254" s="158" t="s">
        <v>212</v>
      </c>
      <c r="O254" s="158" t="s">
        <v>212</v>
      </c>
      <c r="P254" s="158">
        <v>1</v>
      </c>
      <c r="Q254" s="158">
        <v>1</v>
      </c>
      <c r="R254" s="158">
        <v>1</v>
      </c>
      <c r="S254" s="158">
        <v>1</v>
      </c>
      <c r="T254" s="158" t="s">
        <v>212</v>
      </c>
      <c r="U254" s="158" t="s">
        <v>212</v>
      </c>
      <c r="V254" s="158" t="s">
        <v>212</v>
      </c>
      <c r="W254" s="158" t="s">
        <v>212</v>
      </c>
      <c r="Y254" s="110">
        <v>206</v>
      </c>
    </row>
    <row r="255" spans="1:25" ht="12.75" customHeight="1">
      <c r="A255" s="171">
        <v>207</v>
      </c>
      <c r="B255" s="160"/>
      <c r="C255" s="175"/>
      <c r="D255" s="159" t="s">
        <v>285</v>
      </c>
      <c r="E255" s="156"/>
      <c r="F255" s="157">
        <v>792</v>
      </c>
      <c r="G255" s="158">
        <v>633</v>
      </c>
      <c r="H255" s="158" t="s">
        <v>212</v>
      </c>
      <c r="I255" s="158" t="s">
        <v>212</v>
      </c>
      <c r="J255" s="158">
        <v>22</v>
      </c>
      <c r="K255" s="158">
        <v>19</v>
      </c>
      <c r="L255" s="158">
        <v>773</v>
      </c>
      <c r="M255" s="158">
        <v>616</v>
      </c>
      <c r="N255" s="158" t="s">
        <v>212</v>
      </c>
      <c r="O255" s="158" t="s">
        <v>212</v>
      </c>
      <c r="P255" s="158">
        <v>22</v>
      </c>
      <c r="Q255" s="158">
        <v>19</v>
      </c>
      <c r="R255" s="158">
        <v>19</v>
      </c>
      <c r="S255" s="158">
        <v>17</v>
      </c>
      <c r="T255" s="158" t="s">
        <v>212</v>
      </c>
      <c r="U255" s="158" t="s">
        <v>212</v>
      </c>
      <c r="V255" s="158" t="s">
        <v>212</v>
      </c>
      <c r="W255" s="158" t="s">
        <v>212</v>
      </c>
      <c r="Y255" s="110">
        <v>207</v>
      </c>
    </row>
    <row r="256" spans="1:25" ht="12.75" customHeight="1">
      <c r="A256" s="171">
        <v>208</v>
      </c>
      <c r="B256" s="160"/>
      <c r="C256" s="175"/>
      <c r="D256" s="159" t="s">
        <v>289</v>
      </c>
      <c r="E256" s="156"/>
      <c r="F256" s="157">
        <v>268</v>
      </c>
      <c r="G256" s="158">
        <v>214</v>
      </c>
      <c r="H256" s="158" t="s">
        <v>212</v>
      </c>
      <c r="I256" s="158" t="s">
        <v>212</v>
      </c>
      <c r="J256" s="158">
        <v>22</v>
      </c>
      <c r="K256" s="158">
        <v>18</v>
      </c>
      <c r="L256" s="158">
        <v>253</v>
      </c>
      <c r="M256" s="158">
        <v>203</v>
      </c>
      <c r="N256" s="158" t="s">
        <v>212</v>
      </c>
      <c r="O256" s="158" t="s">
        <v>212</v>
      </c>
      <c r="P256" s="158">
        <v>22</v>
      </c>
      <c r="Q256" s="158">
        <v>18</v>
      </c>
      <c r="R256" s="158">
        <v>15</v>
      </c>
      <c r="S256" s="158">
        <v>11</v>
      </c>
      <c r="T256" s="158" t="s">
        <v>212</v>
      </c>
      <c r="U256" s="158" t="s">
        <v>212</v>
      </c>
      <c r="V256" s="158" t="s">
        <v>212</v>
      </c>
      <c r="W256" s="158" t="s">
        <v>212</v>
      </c>
      <c r="Y256" s="110">
        <v>208</v>
      </c>
    </row>
    <row r="257" spans="1:25" ht="22.35" customHeight="1">
      <c r="A257" s="315" t="s">
        <v>327</v>
      </c>
      <c r="B257" s="315"/>
      <c r="C257" s="315"/>
      <c r="D257" s="315"/>
      <c r="E257" s="315"/>
      <c r="F257" s="315"/>
      <c r="G257" s="315"/>
      <c r="H257" s="315"/>
      <c r="I257" s="315"/>
      <c r="J257" s="315"/>
      <c r="K257" s="315"/>
      <c r="L257" s="315" t="s">
        <v>427</v>
      </c>
      <c r="M257" s="315"/>
      <c r="N257" s="315"/>
      <c r="O257" s="315"/>
      <c r="P257" s="315"/>
      <c r="Q257" s="315"/>
      <c r="R257" s="315"/>
      <c r="S257" s="315"/>
      <c r="T257" s="315"/>
      <c r="U257" s="315"/>
      <c r="V257" s="315"/>
      <c r="W257" s="315"/>
      <c r="X257" s="315"/>
      <c r="Y257" s="315"/>
    </row>
    <row r="258" spans="1:25" ht="14.45" customHeight="1">
      <c r="A258" s="170">
        <v>209</v>
      </c>
      <c r="B258" s="160"/>
      <c r="C258" s="175"/>
      <c r="D258" s="179" t="s">
        <v>18</v>
      </c>
      <c r="E258" s="153"/>
      <c r="F258" s="154">
        <v>8388</v>
      </c>
      <c r="G258" s="155">
        <v>4753</v>
      </c>
      <c r="H258" s="155">
        <v>170</v>
      </c>
      <c r="I258" s="155">
        <v>120</v>
      </c>
      <c r="J258" s="155">
        <v>290</v>
      </c>
      <c r="K258" s="155">
        <v>186</v>
      </c>
      <c r="L258" s="155">
        <v>7430</v>
      </c>
      <c r="M258" s="155">
        <v>4182</v>
      </c>
      <c r="N258" s="155">
        <v>142</v>
      </c>
      <c r="O258" s="155">
        <v>100</v>
      </c>
      <c r="P258" s="155">
        <v>245</v>
      </c>
      <c r="Q258" s="155">
        <v>159</v>
      </c>
      <c r="R258" s="155">
        <v>958</v>
      </c>
      <c r="S258" s="155">
        <v>571</v>
      </c>
      <c r="T258" s="155">
        <v>28</v>
      </c>
      <c r="U258" s="155">
        <v>20</v>
      </c>
      <c r="V258" s="155">
        <v>45</v>
      </c>
      <c r="W258" s="155">
        <v>27</v>
      </c>
      <c r="Y258" s="108">
        <v>209</v>
      </c>
    </row>
    <row r="259" spans="1:25" ht="12.75" customHeight="1">
      <c r="A259" s="171">
        <v>210</v>
      </c>
      <c r="B259" s="160"/>
      <c r="C259" s="175"/>
      <c r="D259" s="159" t="s">
        <v>285</v>
      </c>
      <c r="E259" s="156"/>
      <c r="F259" s="157">
        <v>6846</v>
      </c>
      <c r="G259" s="158">
        <v>4073</v>
      </c>
      <c r="H259" s="158">
        <v>149</v>
      </c>
      <c r="I259" s="158">
        <v>105</v>
      </c>
      <c r="J259" s="158">
        <v>245</v>
      </c>
      <c r="K259" s="158">
        <v>163</v>
      </c>
      <c r="L259" s="158">
        <v>6067</v>
      </c>
      <c r="M259" s="158">
        <v>3602</v>
      </c>
      <c r="N259" s="158">
        <v>126</v>
      </c>
      <c r="O259" s="158">
        <v>88</v>
      </c>
      <c r="P259" s="158">
        <v>210</v>
      </c>
      <c r="Q259" s="158">
        <v>140</v>
      </c>
      <c r="R259" s="158">
        <v>779</v>
      </c>
      <c r="S259" s="158">
        <v>471</v>
      </c>
      <c r="T259" s="158">
        <v>23</v>
      </c>
      <c r="U259" s="158">
        <v>17</v>
      </c>
      <c r="V259" s="158">
        <v>35</v>
      </c>
      <c r="W259" s="158">
        <v>23</v>
      </c>
      <c r="Y259" s="110">
        <v>210</v>
      </c>
    </row>
    <row r="260" spans="1:25" ht="12.75" customHeight="1">
      <c r="A260" s="171">
        <v>211</v>
      </c>
      <c r="B260" s="160"/>
      <c r="C260" s="175"/>
      <c r="D260" s="159" t="s">
        <v>289</v>
      </c>
      <c r="E260" s="156"/>
      <c r="F260" s="157">
        <v>528</v>
      </c>
      <c r="G260" s="158">
        <v>456</v>
      </c>
      <c r="H260" s="158">
        <v>14</v>
      </c>
      <c r="I260" s="158">
        <v>13</v>
      </c>
      <c r="J260" s="158">
        <v>14</v>
      </c>
      <c r="K260" s="158">
        <v>13</v>
      </c>
      <c r="L260" s="158">
        <v>460</v>
      </c>
      <c r="M260" s="158">
        <v>393</v>
      </c>
      <c r="N260" s="158">
        <v>12</v>
      </c>
      <c r="O260" s="158">
        <v>11</v>
      </c>
      <c r="P260" s="158">
        <v>12</v>
      </c>
      <c r="Q260" s="158">
        <v>11</v>
      </c>
      <c r="R260" s="158">
        <v>68</v>
      </c>
      <c r="S260" s="158">
        <v>63</v>
      </c>
      <c r="T260" s="158">
        <v>2</v>
      </c>
      <c r="U260" s="158">
        <v>2</v>
      </c>
      <c r="V260" s="158">
        <v>2</v>
      </c>
      <c r="W260" s="158">
        <v>2</v>
      </c>
      <c r="Y260" s="110">
        <v>211</v>
      </c>
    </row>
    <row r="261" spans="1:25" ht="12.75" customHeight="1">
      <c r="A261" s="171">
        <v>212</v>
      </c>
      <c r="B261" s="160"/>
      <c r="C261" s="175"/>
      <c r="D261" s="159" t="s">
        <v>287</v>
      </c>
      <c r="E261" s="156"/>
      <c r="F261" s="157">
        <v>1014</v>
      </c>
      <c r="G261" s="158">
        <v>224</v>
      </c>
      <c r="H261" s="158">
        <v>7</v>
      </c>
      <c r="I261" s="158">
        <v>2</v>
      </c>
      <c r="J261" s="158">
        <v>31</v>
      </c>
      <c r="K261" s="158">
        <v>10</v>
      </c>
      <c r="L261" s="158">
        <v>903</v>
      </c>
      <c r="M261" s="158">
        <v>187</v>
      </c>
      <c r="N261" s="158">
        <v>4</v>
      </c>
      <c r="O261" s="158">
        <v>1</v>
      </c>
      <c r="P261" s="158">
        <v>23</v>
      </c>
      <c r="Q261" s="158">
        <v>8</v>
      </c>
      <c r="R261" s="158">
        <v>111</v>
      </c>
      <c r="S261" s="158">
        <v>37</v>
      </c>
      <c r="T261" s="158">
        <v>3</v>
      </c>
      <c r="U261" s="158">
        <v>1</v>
      </c>
      <c r="V261" s="158">
        <v>8</v>
      </c>
      <c r="W261" s="158">
        <v>2</v>
      </c>
      <c r="Y261" s="110">
        <v>212</v>
      </c>
    </row>
    <row r="262" spans="1:25" ht="22.35" customHeight="1">
      <c r="A262" s="315" t="s">
        <v>473</v>
      </c>
      <c r="B262" s="315"/>
      <c r="C262" s="315"/>
      <c r="D262" s="315"/>
      <c r="E262" s="315"/>
      <c r="F262" s="315"/>
      <c r="G262" s="315"/>
      <c r="H262" s="315"/>
      <c r="I262" s="315"/>
      <c r="J262" s="315"/>
      <c r="K262" s="315"/>
      <c r="L262" s="315" t="s">
        <v>473</v>
      </c>
      <c r="M262" s="315"/>
      <c r="N262" s="315"/>
      <c r="O262" s="315"/>
      <c r="P262" s="315"/>
      <c r="Q262" s="315"/>
      <c r="R262" s="315"/>
      <c r="S262" s="315"/>
      <c r="T262" s="315"/>
      <c r="U262" s="315"/>
      <c r="V262" s="315"/>
      <c r="W262" s="315"/>
      <c r="X262" s="315"/>
      <c r="Y262" s="315"/>
    </row>
    <row r="263" spans="1:25" ht="14.45" customHeight="1">
      <c r="A263" s="170">
        <v>213</v>
      </c>
      <c r="B263" s="160"/>
      <c r="C263" s="175"/>
      <c r="D263" s="179" t="s">
        <v>18</v>
      </c>
      <c r="E263" s="153"/>
      <c r="F263" s="154">
        <v>2799</v>
      </c>
      <c r="G263" s="155">
        <v>1942</v>
      </c>
      <c r="H263" s="155">
        <v>120</v>
      </c>
      <c r="I263" s="155">
        <v>80</v>
      </c>
      <c r="J263" s="155">
        <v>172</v>
      </c>
      <c r="K263" s="155">
        <v>116</v>
      </c>
      <c r="L263" s="155">
        <v>2623</v>
      </c>
      <c r="M263" s="155">
        <v>1817</v>
      </c>
      <c r="N263" s="155">
        <v>104</v>
      </c>
      <c r="O263" s="155">
        <v>66</v>
      </c>
      <c r="P263" s="155">
        <v>154</v>
      </c>
      <c r="Q263" s="155">
        <v>100</v>
      </c>
      <c r="R263" s="155">
        <v>176</v>
      </c>
      <c r="S263" s="155">
        <v>125</v>
      </c>
      <c r="T263" s="155">
        <v>16</v>
      </c>
      <c r="U263" s="155">
        <v>14</v>
      </c>
      <c r="V263" s="155">
        <v>18</v>
      </c>
      <c r="W263" s="155">
        <v>16</v>
      </c>
      <c r="Y263" s="108">
        <v>213</v>
      </c>
    </row>
    <row r="264" spans="1:25" ht="12.75" customHeight="1">
      <c r="A264" s="171">
        <v>214</v>
      </c>
      <c r="B264" s="160"/>
      <c r="C264" s="175"/>
      <c r="D264" s="159" t="s">
        <v>285</v>
      </c>
      <c r="E264" s="156"/>
      <c r="F264" s="157">
        <v>2213</v>
      </c>
      <c r="G264" s="158">
        <v>1587</v>
      </c>
      <c r="H264" s="158">
        <v>77</v>
      </c>
      <c r="I264" s="158">
        <v>56</v>
      </c>
      <c r="J264" s="158">
        <v>111</v>
      </c>
      <c r="K264" s="158">
        <v>80</v>
      </c>
      <c r="L264" s="158">
        <v>2079</v>
      </c>
      <c r="M264" s="158">
        <v>1483</v>
      </c>
      <c r="N264" s="158">
        <v>68</v>
      </c>
      <c r="O264" s="158">
        <v>47</v>
      </c>
      <c r="P264" s="158">
        <v>100</v>
      </c>
      <c r="Q264" s="158">
        <v>69</v>
      </c>
      <c r="R264" s="158">
        <v>134</v>
      </c>
      <c r="S264" s="158">
        <v>104</v>
      </c>
      <c r="T264" s="158">
        <v>9</v>
      </c>
      <c r="U264" s="158">
        <v>9</v>
      </c>
      <c r="V264" s="158">
        <v>11</v>
      </c>
      <c r="W264" s="158">
        <v>11</v>
      </c>
      <c r="Y264" s="110">
        <v>214</v>
      </c>
    </row>
    <row r="265" spans="1:25" ht="12.75" customHeight="1">
      <c r="A265" s="171">
        <v>215</v>
      </c>
      <c r="B265" s="160"/>
      <c r="C265" s="175"/>
      <c r="D265" s="159" t="s">
        <v>289</v>
      </c>
      <c r="E265" s="156"/>
      <c r="F265" s="157">
        <v>159</v>
      </c>
      <c r="G265" s="158">
        <v>141</v>
      </c>
      <c r="H265" s="158" t="s">
        <v>212</v>
      </c>
      <c r="I265" s="158" t="s">
        <v>212</v>
      </c>
      <c r="J265" s="158" t="s">
        <v>212</v>
      </c>
      <c r="K265" s="158" t="s">
        <v>212</v>
      </c>
      <c r="L265" s="158">
        <v>151</v>
      </c>
      <c r="M265" s="158">
        <v>134</v>
      </c>
      <c r="N265" s="158" t="s">
        <v>212</v>
      </c>
      <c r="O265" s="158" t="s">
        <v>212</v>
      </c>
      <c r="P265" s="158" t="s">
        <v>212</v>
      </c>
      <c r="Q265" s="158" t="s">
        <v>212</v>
      </c>
      <c r="R265" s="158">
        <v>8</v>
      </c>
      <c r="S265" s="158">
        <v>7</v>
      </c>
      <c r="T265" s="158" t="s">
        <v>212</v>
      </c>
      <c r="U265" s="158" t="s">
        <v>212</v>
      </c>
      <c r="V265" s="158" t="s">
        <v>212</v>
      </c>
      <c r="W265" s="158" t="s">
        <v>212</v>
      </c>
      <c r="Y265" s="110">
        <v>215</v>
      </c>
    </row>
    <row r="266" spans="1:25" ht="12.75" customHeight="1">
      <c r="A266" s="171">
        <v>216</v>
      </c>
      <c r="B266" s="160"/>
      <c r="C266" s="175"/>
      <c r="D266" s="159" t="s">
        <v>287</v>
      </c>
      <c r="E266" s="156"/>
      <c r="F266" s="157">
        <v>275</v>
      </c>
      <c r="G266" s="158">
        <v>107</v>
      </c>
      <c r="H266" s="158">
        <v>26</v>
      </c>
      <c r="I266" s="158">
        <v>13</v>
      </c>
      <c r="J266" s="158">
        <v>33</v>
      </c>
      <c r="K266" s="158">
        <v>17</v>
      </c>
      <c r="L266" s="158">
        <v>249</v>
      </c>
      <c r="M266" s="158">
        <v>97</v>
      </c>
      <c r="N266" s="158">
        <v>19</v>
      </c>
      <c r="O266" s="158">
        <v>8</v>
      </c>
      <c r="P266" s="158">
        <v>26</v>
      </c>
      <c r="Q266" s="158">
        <v>12</v>
      </c>
      <c r="R266" s="158">
        <v>26</v>
      </c>
      <c r="S266" s="158">
        <v>10</v>
      </c>
      <c r="T266" s="158">
        <v>7</v>
      </c>
      <c r="U266" s="158">
        <v>5</v>
      </c>
      <c r="V266" s="158">
        <v>7</v>
      </c>
      <c r="W266" s="158">
        <v>5</v>
      </c>
      <c r="Y266" s="110">
        <v>216</v>
      </c>
    </row>
    <row r="267" spans="1:25" ht="12.75" customHeight="1">
      <c r="A267" s="171">
        <v>217</v>
      </c>
      <c r="B267" s="160"/>
      <c r="C267" s="175"/>
      <c r="D267" s="159" t="s">
        <v>288</v>
      </c>
      <c r="E267" s="156"/>
      <c r="F267" s="157">
        <v>152</v>
      </c>
      <c r="G267" s="158">
        <v>107</v>
      </c>
      <c r="H267" s="158">
        <v>17</v>
      </c>
      <c r="I267" s="158">
        <v>11</v>
      </c>
      <c r="J267" s="158">
        <v>28</v>
      </c>
      <c r="K267" s="158">
        <v>19</v>
      </c>
      <c r="L267" s="158">
        <v>144</v>
      </c>
      <c r="M267" s="158">
        <v>103</v>
      </c>
      <c r="N267" s="158">
        <v>17</v>
      </c>
      <c r="O267" s="158">
        <v>11</v>
      </c>
      <c r="P267" s="158">
        <v>28</v>
      </c>
      <c r="Q267" s="158">
        <v>19</v>
      </c>
      <c r="R267" s="158">
        <v>8</v>
      </c>
      <c r="S267" s="158">
        <v>4</v>
      </c>
      <c r="T267" s="158" t="s">
        <v>212</v>
      </c>
      <c r="U267" s="158" t="s">
        <v>212</v>
      </c>
      <c r="V267" s="158" t="s">
        <v>212</v>
      </c>
      <c r="W267" s="158" t="s">
        <v>212</v>
      </c>
      <c r="Y267" s="110">
        <v>217</v>
      </c>
    </row>
    <row r="268" spans="1:25" ht="22.35" customHeight="1">
      <c r="A268" s="315" t="s">
        <v>428</v>
      </c>
      <c r="B268" s="315"/>
      <c r="C268" s="315"/>
      <c r="D268" s="315"/>
      <c r="E268" s="315"/>
      <c r="F268" s="315"/>
      <c r="G268" s="315"/>
      <c r="H268" s="315"/>
      <c r="I268" s="315"/>
      <c r="J268" s="315"/>
      <c r="K268" s="315"/>
      <c r="L268" s="315" t="s">
        <v>428</v>
      </c>
      <c r="M268" s="315"/>
      <c r="N268" s="315"/>
      <c r="O268" s="315"/>
      <c r="P268" s="315"/>
      <c r="Q268" s="315"/>
      <c r="R268" s="315"/>
      <c r="S268" s="315"/>
      <c r="T268" s="315"/>
      <c r="U268" s="315"/>
      <c r="V268" s="315"/>
      <c r="W268" s="315"/>
      <c r="X268" s="315"/>
      <c r="Y268" s="315"/>
    </row>
    <row r="269" spans="1:25" ht="14.45" customHeight="1">
      <c r="A269" s="170">
        <v>218</v>
      </c>
      <c r="B269" s="160"/>
      <c r="C269" s="175"/>
      <c r="D269" s="179" t="s">
        <v>18</v>
      </c>
      <c r="E269" s="153"/>
      <c r="F269" s="154">
        <v>299</v>
      </c>
      <c r="G269" s="155">
        <v>232</v>
      </c>
      <c r="H269" s="155" t="s">
        <v>212</v>
      </c>
      <c r="I269" s="155" t="s">
        <v>212</v>
      </c>
      <c r="J269" s="155" t="s">
        <v>212</v>
      </c>
      <c r="K269" s="155" t="s">
        <v>212</v>
      </c>
      <c r="L269" s="155">
        <v>251</v>
      </c>
      <c r="M269" s="155">
        <v>195</v>
      </c>
      <c r="N269" s="155" t="s">
        <v>212</v>
      </c>
      <c r="O269" s="155" t="s">
        <v>212</v>
      </c>
      <c r="P269" s="155" t="s">
        <v>212</v>
      </c>
      <c r="Q269" s="155" t="s">
        <v>212</v>
      </c>
      <c r="R269" s="155">
        <v>48</v>
      </c>
      <c r="S269" s="155">
        <v>37</v>
      </c>
      <c r="T269" s="155" t="s">
        <v>212</v>
      </c>
      <c r="U269" s="155" t="s">
        <v>212</v>
      </c>
      <c r="V269" s="155" t="s">
        <v>212</v>
      </c>
      <c r="W269" s="155" t="s">
        <v>212</v>
      </c>
      <c r="Y269" s="108">
        <v>218</v>
      </c>
    </row>
    <row r="270" spans="1:25" ht="12.75" customHeight="1">
      <c r="A270" s="171">
        <v>219</v>
      </c>
      <c r="B270" s="160"/>
      <c r="C270" s="175"/>
      <c r="D270" s="159" t="s">
        <v>284</v>
      </c>
      <c r="E270" s="156"/>
      <c r="F270" s="157">
        <v>27</v>
      </c>
      <c r="G270" s="158">
        <v>18</v>
      </c>
      <c r="H270" s="158" t="s">
        <v>212</v>
      </c>
      <c r="I270" s="158" t="s">
        <v>212</v>
      </c>
      <c r="J270" s="158" t="s">
        <v>212</v>
      </c>
      <c r="K270" s="158" t="s">
        <v>212</v>
      </c>
      <c r="L270" s="158">
        <v>27</v>
      </c>
      <c r="M270" s="158">
        <v>18</v>
      </c>
      <c r="N270" s="158" t="s">
        <v>212</v>
      </c>
      <c r="O270" s="158" t="s">
        <v>212</v>
      </c>
      <c r="P270" s="158" t="s">
        <v>212</v>
      </c>
      <c r="Q270" s="158" t="s">
        <v>212</v>
      </c>
      <c r="R270" s="158" t="s">
        <v>212</v>
      </c>
      <c r="S270" s="158" t="s">
        <v>212</v>
      </c>
      <c r="T270" s="158" t="s">
        <v>212</v>
      </c>
      <c r="U270" s="158" t="s">
        <v>212</v>
      </c>
      <c r="V270" s="158" t="s">
        <v>212</v>
      </c>
      <c r="W270" s="158" t="s">
        <v>212</v>
      </c>
      <c r="Y270" s="110">
        <v>219</v>
      </c>
    </row>
    <row r="271" spans="1:25" ht="12.75" customHeight="1">
      <c r="A271" s="171">
        <v>220</v>
      </c>
      <c r="B271" s="160"/>
      <c r="C271" s="175"/>
      <c r="D271" s="159" t="s">
        <v>285</v>
      </c>
      <c r="E271" s="156"/>
      <c r="F271" s="157">
        <v>150</v>
      </c>
      <c r="G271" s="158">
        <v>117</v>
      </c>
      <c r="H271" s="158" t="s">
        <v>212</v>
      </c>
      <c r="I271" s="158" t="s">
        <v>212</v>
      </c>
      <c r="J271" s="158" t="s">
        <v>212</v>
      </c>
      <c r="K271" s="158" t="s">
        <v>212</v>
      </c>
      <c r="L271" s="158">
        <v>144</v>
      </c>
      <c r="M271" s="158">
        <v>113</v>
      </c>
      <c r="N271" s="158" t="s">
        <v>212</v>
      </c>
      <c r="O271" s="158" t="s">
        <v>212</v>
      </c>
      <c r="P271" s="158" t="s">
        <v>212</v>
      </c>
      <c r="Q271" s="158" t="s">
        <v>212</v>
      </c>
      <c r="R271" s="158">
        <v>6</v>
      </c>
      <c r="S271" s="158">
        <v>4</v>
      </c>
      <c r="T271" s="158" t="s">
        <v>212</v>
      </c>
      <c r="U271" s="158" t="s">
        <v>212</v>
      </c>
      <c r="V271" s="158" t="s">
        <v>212</v>
      </c>
      <c r="W271" s="158" t="s">
        <v>212</v>
      </c>
      <c r="Y271" s="110">
        <v>220</v>
      </c>
    </row>
    <row r="272" spans="1:25" ht="12.75" customHeight="1">
      <c r="A272" s="171">
        <v>221</v>
      </c>
      <c r="B272" s="160"/>
      <c r="C272" s="175"/>
      <c r="D272" s="159" t="s">
        <v>289</v>
      </c>
      <c r="E272" s="156"/>
      <c r="F272" s="157">
        <v>121</v>
      </c>
      <c r="G272" s="158">
        <v>96</v>
      </c>
      <c r="H272" s="158" t="s">
        <v>212</v>
      </c>
      <c r="I272" s="158" t="s">
        <v>212</v>
      </c>
      <c r="J272" s="158" t="s">
        <v>212</v>
      </c>
      <c r="K272" s="158" t="s">
        <v>212</v>
      </c>
      <c r="L272" s="158">
        <v>79</v>
      </c>
      <c r="M272" s="158">
        <v>63</v>
      </c>
      <c r="N272" s="158" t="s">
        <v>212</v>
      </c>
      <c r="O272" s="158" t="s">
        <v>212</v>
      </c>
      <c r="P272" s="158" t="s">
        <v>212</v>
      </c>
      <c r="Q272" s="158" t="s">
        <v>212</v>
      </c>
      <c r="R272" s="158">
        <v>42</v>
      </c>
      <c r="S272" s="158">
        <v>33</v>
      </c>
      <c r="T272" s="158" t="s">
        <v>212</v>
      </c>
      <c r="U272" s="158" t="s">
        <v>212</v>
      </c>
      <c r="V272" s="158" t="s">
        <v>212</v>
      </c>
      <c r="W272" s="158" t="s">
        <v>212</v>
      </c>
      <c r="Y272" s="110">
        <v>221</v>
      </c>
    </row>
    <row r="273" spans="1:25" ht="12.75" customHeight="1">
      <c r="A273" s="171">
        <v>222</v>
      </c>
      <c r="B273" s="160"/>
      <c r="C273" s="175"/>
      <c r="D273" s="159" t="s">
        <v>290</v>
      </c>
      <c r="E273" s="156"/>
      <c r="F273" s="157">
        <v>1</v>
      </c>
      <c r="G273" s="158">
        <v>1</v>
      </c>
      <c r="H273" s="158" t="s">
        <v>212</v>
      </c>
      <c r="I273" s="158" t="s">
        <v>212</v>
      </c>
      <c r="J273" s="158" t="s">
        <v>212</v>
      </c>
      <c r="K273" s="158" t="s">
        <v>212</v>
      </c>
      <c r="L273" s="158">
        <v>1</v>
      </c>
      <c r="M273" s="158">
        <v>1</v>
      </c>
      <c r="N273" s="158" t="s">
        <v>212</v>
      </c>
      <c r="O273" s="158" t="s">
        <v>212</v>
      </c>
      <c r="P273" s="158" t="s">
        <v>212</v>
      </c>
      <c r="Q273" s="158" t="s">
        <v>212</v>
      </c>
      <c r="R273" s="158" t="s">
        <v>212</v>
      </c>
      <c r="S273" s="158" t="s">
        <v>212</v>
      </c>
      <c r="T273" s="158" t="s">
        <v>212</v>
      </c>
      <c r="U273" s="158" t="s">
        <v>212</v>
      </c>
      <c r="V273" s="158" t="s">
        <v>212</v>
      </c>
      <c r="W273" s="158" t="s">
        <v>212</v>
      </c>
      <c r="Y273" s="110">
        <v>222</v>
      </c>
    </row>
    <row r="274" spans="1:25" ht="22.35" customHeight="1">
      <c r="A274" s="315" t="s">
        <v>474</v>
      </c>
      <c r="B274" s="315"/>
      <c r="C274" s="315"/>
      <c r="D274" s="315"/>
      <c r="E274" s="315"/>
      <c r="F274" s="315"/>
      <c r="G274" s="315"/>
      <c r="H274" s="315"/>
      <c r="I274" s="315"/>
      <c r="J274" s="315"/>
      <c r="K274" s="315"/>
      <c r="L274" s="315" t="s">
        <v>474</v>
      </c>
      <c r="M274" s="315"/>
      <c r="N274" s="315"/>
      <c r="O274" s="315"/>
      <c r="P274" s="315"/>
      <c r="Q274" s="315"/>
      <c r="R274" s="315"/>
      <c r="S274" s="315"/>
      <c r="T274" s="315"/>
      <c r="U274" s="315"/>
      <c r="V274" s="315"/>
      <c r="W274" s="315"/>
      <c r="X274" s="315"/>
      <c r="Y274" s="315"/>
    </row>
    <row r="275" spans="1:25" ht="14.45" customHeight="1">
      <c r="A275" s="170">
        <v>223</v>
      </c>
      <c r="B275" s="160"/>
      <c r="C275" s="175"/>
      <c r="D275" s="179" t="s">
        <v>18</v>
      </c>
      <c r="E275" s="153"/>
      <c r="F275" s="154">
        <v>345</v>
      </c>
      <c r="G275" s="155">
        <v>243</v>
      </c>
      <c r="H275" s="155">
        <v>26</v>
      </c>
      <c r="I275" s="155">
        <v>21</v>
      </c>
      <c r="J275" s="155">
        <v>17</v>
      </c>
      <c r="K275" s="155">
        <v>12</v>
      </c>
      <c r="L275" s="155">
        <v>339</v>
      </c>
      <c r="M275" s="155">
        <v>238</v>
      </c>
      <c r="N275" s="155">
        <v>25</v>
      </c>
      <c r="O275" s="155">
        <v>20</v>
      </c>
      <c r="P275" s="155">
        <v>16</v>
      </c>
      <c r="Q275" s="155">
        <v>11</v>
      </c>
      <c r="R275" s="155">
        <v>6</v>
      </c>
      <c r="S275" s="155">
        <v>5</v>
      </c>
      <c r="T275" s="155">
        <v>1</v>
      </c>
      <c r="U275" s="155">
        <v>1</v>
      </c>
      <c r="V275" s="155">
        <v>1</v>
      </c>
      <c r="W275" s="155">
        <v>1</v>
      </c>
      <c r="Y275" s="108">
        <v>223</v>
      </c>
    </row>
    <row r="276" spans="1:25" ht="12.75" customHeight="1">
      <c r="A276" s="171">
        <v>224</v>
      </c>
      <c r="B276" s="160"/>
      <c r="C276" s="175"/>
      <c r="D276" s="159" t="s">
        <v>285</v>
      </c>
      <c r="E276" s="156"/>
      <c r="F276" s="157">
        <v>236</v>
      </c>
      <c r="G276" s="158">
        <v>158</v>
      </c>
      <c r="H276" s="158">
        <v>15</v>
      </c>
      <c r="I276" s="158">
        <v>10</v>
      </c>
      <c r="J276" s="158">
        <v>15</v>
      </c>
      <c r="K276" s="158">
        <v>10</v>
      </c>
      <c r="L276" s="158">
        <v>234</v>
      </c>
      <c r="M276" s="158">
        <v>156</v>
      </c>
      <c r="N276" s="158">
        <v>15</v>
      </c>
      <c r="O276" s="158">
        <v>10</v>
      </c>
      <c r="P276" s="158">
        <v>15</v>
      </c>
      <c r="Q276" s="158">
        <v>10</v>
      </c>
      <c r="R276" s="158">
        <v>2</v>
      </c>
      <c r="S276" s="158">
        <v>2</v>
      </c>
      <c r="T276" s="158" t="s">
        <v>212</v>
      </c>
      <c r="U276" s="158" t="s">
        <v>212</v>
      </c>
      <c r="V276" s="158" t="s">
        <v>212</v>
      </c>
      <c r="W276" s="158" t="s">
        <v>212</v>
      </c>
      <c r="Y276" s="110">
        <v>224</v>
      </c>
    </row>
    <row r="277" spans="1:25" ht="12.75" customHeight="1">
      <c r="A277" s="171">
        <v>225</v>
      </c>
      <c r="B277" s="160"/>
      <c r="C277" s="175"/>
      <c r="D277" s="159" t="s">
        <v>289</v>
      </c>
      <c r="E277" s="156"/>
      <c r="F277" s="157">
        <v>109</v>
      </c>
      <c r="G277" s="158">
        <v>85</v>
      </c>
      <c r="H277" s="158">
        <v>11</v>
      </c>
      <c r="I277" s="158">
        <v>11</v>
      </c>
      <c r="J277" s="158">
        <v>2</v>
      </c>
      <c r="K277" s="158">
        <v>2</v>
      </c>
      <c r="L277" s="158">
        <v>105</v>
      </c>
      <c r="M277" s="158">
        <v>82</v>
      </c>
      <c r="N277" s="158">
        <v>10</v>
      </c>
      <c r="O277" s="158">
        <v>10</v>
      </c>
      <c r="P277" s="158">
        <v>1</v>
      </c>
      <c r="Q277" s="158">
        <v>1</v>
      </c>
      <c r="R277" s="158">
        <v>4</v>
      </c>
      <c r="S277" s="158">
        <v>3</v>
      </c>
      <c r="T277" s="158">
        <v>1</v>
      </c>
      <c r="U277" s="158">
        <v>1</v>
      </c>
      <c r="V277" s="158">
        <v>1</v>
      </c>
      <c r="W277" s="158">
        <v>1</v>
      </c>
      <c r="Y277" s="110">
        <v>225</v>
      </c>
    </row>
    <row r="278" spans="1:25" ht="22.35" customHeight="1">
      <c r="A278" s="315" t="s">
        <v>429</v>
      </c>
      <c r="B278" s="315"/>
      <c r="C278" s="315"/>
      <c r="D278" s="315"/>
      <c r="E278" s="315"/>
      <c r="F278" s="315"/>
      <c r="G278" s="315"/>
      <c r="H278" s="315"/>
      <c r="I278" s="315"/>
      <c r="J278" s="315"/>
      <c r="K278" s="315"/>
      <c r="L278" s="315" t="s">
        <v>429</v>
      </c>
      <c r="M278" s="315"/>
      <c r="N278" s="315"/>
      <c r="O278" s="315"/>
      <c r="P278" s="315"/>
      <c r="Q278" s="315"/>
      <c r="R278" s="315"/>
      <c r="S278" s="315"/>
      <c r="T278" s="315"/>
      <c r="U278" s="315"/>
      <c r="V278" s="315"/>
      <c r="W278" s="315"/>
      <c r="X278" s="315"/>
      <c r="Y278" s="315"/>
    </row>
    <row r="279" spans="1:25" ht="14.45" customHeight="1">
      <c r="A279" s="170">
        <v>226</v>
      </c>
      <c r="B279" s="160"/>
      <c r="C279" s="175"/>
      <c r="D279" s="179" t="s">
        <v>18</v>
      </c>
      <c r="E279" s="153"/>
      <c r="F279" s="154">
        <v>3634</v>
      </c>
      <c r="G279" s="155">
        <v>1570</v>
      </c>
      <c r="H279" s="155">
        <v>6</v>
      </c>
      <c r="I279" s="155">
        <v>4</v>
      </c>
      <c r="J279" s="155">
        <v>112</v>
      </c>
      <c r="K279" s="155">
        <v>62</v>
      </c>
      <c r="L279" s="155">
        <v>3409</v>
      </c>
      <c r="M279" s="155">
        <v>1487</v>
      </c>
      <c r="N279" s="155">
        <v>6</v>
      </c>
      <c r="O279" s="155">
        <v>4</v>
      </c>
      <c r="P279" s="155">
        <v>110</v>
      </c>
      <c r="Q279" s="155">
        <v>62</v>
      </c>
      <c r="R279" s="155">
        <v>225</v>
      </c>
      <c r="S279" s="155">
        <v>83</v>
      </c>
      <c r="T279" s="155" t="s">
        <v>212</v>
      </c>
      <c r="U279" s="155" t="s">
        <v>212</v>
      </c>
      <c r="V279" s="155">
        <v>2</v>
      </c>
      <c r="W279" s="155" t="s">
        <v>212</v>
      </c>
      <c r="Y279" s="108">
        <v>226</v>
      </c>
    </row>
    <row r="280" spans="1:25" ht="12.75" customHeight="1">
      <c r="A280" s="171">
        <v>227</v>
      </c>
      <c r="B280" s="160"/>
      <c r="C280" s="175"/>
      <c r="D280" s="159" t="s">
        <v>285</v>
      </c>
      <c r="E280" s="156"/>
      <c r="F280" s="157">
        <v>3634</v>
      </c>
      <c r="G280" s="158">
        <v>1570</v>
      </c>
      <c r="H280" s="158">
        <v>6</v>
      </c>
      <c r="I280" s="158">
        <v>4</v>
      </c>
      <c r="J280" s="158">
        <v>112</v>
      </c>
      <c r="K280" s="158">
        <v>62</v>
      </c>
      <c r="L280" s="158">
        <v>3409</v>
      </c>
      <c r="M280" s="158">
        <v>1487</v>
      </c>
      <c r="N280" s="158">
        <v>6</v>
      </c>
      <c r="O280" s="158">
        <v>4</v>
      </c>
      <c r="P280" s="158">
        <v>110</v>
      </c>
      <c r="Q280" s="158">
        <v>62</v>
      </c>
      <c r="R280" s="158">
        <v>225</v>
      </c>
      <c r="S280" s="158">
        <v>83</v>
      </c>
      <c r="T280" s="158" t="s">
        <v>212</v>
      </c>
      <c r="U280" s="158" t="s">
        <v>212</v>
      </c>
      <c r="V280" s="158">
        <v>2</v>
      </c>
      <c r="W280" s="158" t="s">
        <v>212</v>
      </c>
      <c r="Y280" s="110">
        <v>227</v>
      </c>
    </row>
    <row r="281" spans="1:25" ht="22.35" customHeight="1">
      <c r="A281" s="315" t="s">
        <v>483</v>
      </c>
      <c r="B281" s="315"/>
      <c r="C281" s="315"/>
      <c r="D281" s="315"/>
      <c r="E281" s="315"/>
      <c r="F281" s="315"/>
      <c r="G281" s="315"/>
      <c r="H281" s="315"/>
      <c r="I281" s="315"/>
      <c r="J281" s="315"/>
      <c r="K281" s="315"/>
      <c r="L281" s="315" t="s">
        <v>483</v>
      </c>
      <c r="M281" s="315"/>
      <c r="N281" s="315"/>
      <c r="O281" s="315"/>
      <c r="P281" s="315"/>
      <c r="Q281" s="315"/>
      <c r="R281" s="315"/>
      <c r="S281" s="315"/>
      <c r="T281" s="315"/>
      <c r="U281" s="315"/>
      <c r="V281" s="315"/>
      <c r="W281" s="315"/>
      <c r="X281" s="315"/>
      <c r="Y281" s="315"/>
    </row>
    <row r="282" spans="1:25" ht="14.45" customHeight="1">
      <c r="A282" s="170">
        <v>228</v>
      </c>
      <c r="B282" s="160"/>
      <c r="C282" s="175"/>
      <c r="D282" s="179" t="s">
        <v>18</v>
      </c>
      <c r="E282" s="153"/>
      <c r="F282" s="154">
        <v>590</v>
      </c>
      <c r="G282" s="155">
        <v>306</v>
      </c>
      <c r="H282" s="155" t="s">
        <v>212</v>
      </c>
      <c r="I282" s="155" t="s">
        <v>212</v>
      </c>
      <c r="J282" s="155" t="s">
        <v>212</v>
      </c>
      <c r="K282" s="155" t="s">
        <v>212</v>
      </c>
      <c r="L282" s="155">
        <v>543</v>
      </c>
      <c r="M282" s="155">
        <v>284</v>
      </c>
      <c r="N282" s="155" t="s">
        <v>212</v>
      </c>
      <c r="O282" s="155" t="s">
        <v>212</v>
      </c>
      <c r="P282" s="155" t="s">
        <v>212</v>
      </c>
      <c r="Q282" s="155" t="s">
        <v>212</v>
      </c>
      <c r="R282" s="155">
        <v>47</v>
      </c>
      <c r="S282" s="155">
        <v>22</v>
      </c>
      <c r="T282" s="155" t="s">
        <v>212</v>
      </c>
      <c r="U282" s="155" t="s">
        <v>212</v>
      </c>
      <c r="V282" s="155" t="s">
        <v>212</v>
      </c>
      <c r="W282" s="155" t="s">
        <v>212</v>
      </c>
      <c r="Y282" s="108">
        <v>228</v>
      </c>
    </row>
    <row r="283" spans="1:25" ht="12.75" customHeight="1">
      <c r="A283" s="171">
        <v>229</v>
      </c>
      <c r="B283" s="160"/>
      <c r="C283" s="175"/>
      <c r="D283" s="159" t="s">
        <v>284</v>
      </c>
      <c r="E283" s="156"/>
      <c r="F283" s="157">
        <v>302</v>
      </c>
      <c r="G283" s="158">
        <v>101</v>
      </c>
      <c r="H283" s="158" t="s">
        <v>212</v>
      </c>
      <c r="I283" s="158" t="s">
        <v>212</v>
      </c>
      <c r="J283" s="158" t="s">
        <v>212</v>
      </c>
      <c r="K283" s="158" t="s">
        <v>212</v>
      </c>
      <c r="L283" s="158">
        <v>273</v>
      </c>
      <c r="M283" s="158">
        <v>95</v>
      </c>
      <c r="N283" s="158" t="s">
        <v>212</v>
      </c>
      <c r="O283" s="158" t="s">
        <v>212</v>
      </c>
      <c r="P283" s="158" t="s">
        <v>212</v>
      </c>
      <c r="Q283" s="158" t="s">
        <v>212</v>
      </c>
      <c r="R283" s="158">
        <v>29</v>
      </c>
      <c r="S283" s="158">
        <v>6</v>
      </c>
      <c r="T283" s="158" t="s">
        <v>212</v>
      </c>
      <c r="U283" s="158" t="s">
        <v>212</v>
      </c>
      <c r="V283" s="158" t="s">
        <v>212</v>
      </c>
      <c r="W283" s="158" t="s">
        <v>212</v>
      </c>
      <c r="Y283" s="110">
        <v>229</v>
      </c>
    </row>
    <row r="284" spans="1:25" ht="12.75" customHeight="1">
      <c r="A284" s="171">
        <v>230</v>
      </c>
      <c r="B284" s="160"/>
      <c r="C284" s="175"/>
      <c r="D284" s="159" t="s">
        <v>285</v>
      </c>
      <c r="E284" s="156"/>
      <c r="F284" s="157">
        <v>235</v>
      </c>
      <c r="G284" s="158">
        <v>177</v>
      </c>
      <c r="H284" s="158" t="s">
        <v>212</v>
      </c>
      <c r="I284" s="158" t="s">
        <v>212</v>
      </c>
      <c r="J284" s="158" t="s">
        <v>212</v>
      </c>
      <c r="K284" s="158" t="s">
        <v>212</v>
      </c>
      <c r="L284" s="158">
        <v>219</v>
      </c>
      <c r="M284" s="158">
        <v>162</v>
      </c>
      <c r="N284" s="158" t="s">
        <v>212</v>
      </c>
      <c r="O284" s="158" t="s">
        <v>212</v>
      </c>
      <c r="P284" s="158" t="s">
        <v>212</v>
      </c>
      <c r="Q284" s="158" t="s">
        <v>212</v>
      </c>
      <c r="R284" s="158">
        <v>16</v>
      </c>
      <c r="S284" s="158">
        <v>15</v>
      </c>
      <c r="T284" s="158" t="s">
        <v>212</v>
      </c>
      <c r="U284" s="158" t="s">
        <v>212</v>
      </c>
      <c r="V284" s="158" t="s">
        <v>212</v>
      </c>
      <c r="W284" s="158" t="s">
        <v>212</v>
      </c>
      <c r="Y284" s="110">
        <v>230</v>
      </c>
    </row>
    <row r="285" spans="1:25" ht="12.75" customHeight="1">
      <c r="A285" s="171">
        <v>231</v>
      </c>
      <c r="B285" s="160"/>
      <c r="C285" s="175"/>
      <c r="D285" s="159" t="s">
        <v>289</v>
      </c>
      <c r="E285" s="156"/>
      <c r="F285" s="157">
        <v>53</v>
      </c>
      <c r="G285" s="158">
        <v>28</v>
      </c>
      <c r="H285" s="158" t="s">
        <v>212</v>
      </c>
      <c r="I285" s="158" t="s">
        <v>212</v>
      </c>
      <c r="J285" s="158" t="s">
        <v>212</v>
      </c>
      <c r="K285" s="158" t="s">
        <v>212</v>
      </c>
      <c r="L285" s="158">
        <v>51</v>
      </c>
      <c r="M285" s="158">
        <v>27</v>
      </c>
      <c r="N285" s="158" t="s">
        <v>212</v>
      </c>
      <c r="O285" s="158" t="s">
        <v>212</v>
      </c>
      <c r="P285" s="158" t="s">
        <v>212</v>
      </c>
      <c r="Q285" s="158" t="s">
        <v>212</v>
      </c>
      <c r="R285" s="158">
        <v>2</v>
      </c>
      <c r="S285" s="158">
        <v>1</v>
      </c>
      <c r="T285" s="158" t="s">
        <v>212</v>
      </c>
      <c r="U285" s="158" t="s">
        <v>212</v>
      </c>
      <c r="V285" s="158" t="s">
        <v>212</v>
      </c>
      <c r="W285" s="158" t="s">
        <v>212</v>
      </c>
      <c r="Y285" s="110">
        <v>231</v>
      </c>
    </row>
    <row r="286" spans="1:25" ht="22.35" customHeight="1">
      <c r="A286" s="315" t="s">
        <v>430</v>
      </c>
      <c r="B286" s="315"/>
      <c r="C286" s="315"/>
      <c r="D286" s="315"/>
      <c r="E286" s="315"/>
      <c r="F286" s="315"/>
      <c r="G286" s="315"/>
      <c r="H286" s="315"/>
      <c r="I286" s="315"/>
      <c r="J286" s="315"/>
      <c r="K286" s="315"/>
      <c r="L286" s="315" t="s">
        <v>430</v>
      </c>
      <c r="M286" s="315"/>
      <c r="N286" s="315"/>
      <c r="O286" s="315"/>
      <c r="P286" s="315"/>
      <c r="Q286" s="315"/>
      <c r="R286" s="315"/>
      <c r="S286" s="315"/>
      <c r="T286" s="315"/>
      <c r="U286" s="315"/>
      <c r="V286" s="315"/>
      <c r="W286" s="315"/>
      <c r="X286" s="315"/>
      <c r="Y286" s="315"/>
    </row>
    <row r="287" spans="1:25" ht="14.45" customHeight="1">
      <c r="A287" s="170">
        <v>232</v>
      </c>
      <c r="B287" s="160"/>
      <c r="C287" s="175"/>
      <c r="D287" s="179" t="s">
        <v>18</v>
      </c>
      <c r="E287" s="153"/>
      <c r="F287" s="154">
        <v>2299</v>
      </c>
      <c r="G287" s="155">
        <v>1461</v>
      </c>
      <c r="H287" s="155">
        <v>66</v>
      </c>
      <c r="I287" s="155">
        <v>39</v>
      </c>
      <c r="J287" s="155">
        <v>106</v>
      </c>
      <c r="K287" s="155">
        <v>65</v>
      </c>
      <c r="L287" s="155">
        <v>2106</v>
      </c>
      <c r="M287" s="155">
        <v>1323</v>
      </c>
      <c r="N287" s="155">
        <v>61</v>
      </c>
      <c r="O287" s="155">
        <v>35</v>
      </c>
      <c r="P287" s="155">
        <v>97</v>
      </c>
      <c r="Q287" s="155">
        <v>58</v>
      </c>
      <c r="R287" s="155">
        <v>193</v>
      </c>
      <c r="S287" s="155">
        <v>138</v>
      </c>
      <c r="T287" s="155">
        <v>5</v>
      </c>
      <c r="U287" s="155">
        <v>4</v>
      </c>
      <c r="V287" s="155">
        <v>9</v>
      </c>
      <c r="W287" s="155">
        <v>7</v>
      </c>
      <c r="Y287" s="108">
        <v>232</v>
      </c>
    </row>
    <row r="288" spans="1:25" ht="12.75" customHeight="1">
      <c r="A288" s="171">
        <v>233</v>
      </c>
      <c r="B288" s="160"/>
      <c r="C288" s="175"/>
      <c r="D288" s="159" t="s">
        <v>283</v>
      </c>
      <c r="E288" s="156"/>
      <c r="F288" s="157">
        <v>5</v>
      </c>
      <c r="G288" s="158">
        <v>3</v>
      </c>
      <c r="H288" s="158" t="s">
        <v>212</v>
      </c>
      <c r="I288" s="158" t="s">
        <v>212</v>
      </c>
      <c r="J288" s="158" t="s">
        <v>212</v>
      </c>
      <c r="K288" s="158" t="s">
        <v>212</v>
      </c>
      <c r="L288" s="158">
        <v>4</v>
      </c>
      <c r="M288" s="158">
        <v>2</v>
      </c>
      <c r="N288" s="158" t="s">
        <v>212</v>
      </c>
      <c r="O288" s="158" t="s">
        <v>212</v>
      </c>
      <c r="P288" s="158" t="s">
        <v>212</v>
      </c>
      <c r="Q288" s="158" t="s">
        <v>212</v>
      </c>
      <c r="R288" s="158">
        <v>1</v>
      </c>
      <c r="S288" s="158">
        <v>1</v>
      </c>
      <c r="T288" s="158" t="s">
        <v>212</v>
      </c>
      <c r="U288" s="158" t="s">
        <v>212</v>
      </c>
      <c r="V288" s="158" t="s">
        <v>212</v>
      </c>
      <c r="W288" s="158" t="s">
        <v>212</v>
      </c>
      <c r="Y288" s="110">
        <v>233</v>
      </c>
    </row>
    <row r="289" spans="1:25" ht="12.75" customHeight="1">
      <c r="A289" s="171">
        <v>234</v>
      </c>
      <c r="B289" s="160"/>
      <c r="C289" s="175"/>
      <c r="D289" s="159" t="s">
        <v>284</v>
      </c>
      <c r="E289" s="156"/>
      <c r="F289" s="157">
        <v>63</v>
      </c>
      <c r="G289" s="158">
        <v>47</v>
      </c>
      <c r="H289" s="158" t="s">
        <v>212</v>
      </c>
      <c r="I289" s="158" t="s">
        <v>212</v>
      </c>
      <c r="J289" s="158" t="s">
        <v>212</v>
      </c>
      <c r="K289" s="158" t="s">
        <v>212</v>
      </c>
      <c r="L289" s="158">
        <v>58</v>
      </c>
      <c r="M289" s="158">
        <v>42</v>
      </c>
      <c r="N289" s="158" t="s">
        <v>212</v>
      </c>
      <c r="O289" s="158" t="s">
        <v>212</v>
      </c>
      <c r="P289" s="158" t="s">
        <v>212</v>
      </c>
      <c r="Q289" s="158" t="s">
        <v>212</v>
      </c>
      <c r="R289" s="158">
        <v>5</v>
      </c>
      <c r="S289" s="158">
        <v>5</v>
      </c>
      <c r="T289" s="158" t="s">
        <v>212</v>
      </c>
      <c r="U289" s="158" t="s">
        <v>212</v>
      </c>
      <c r="V289" s="158" t="s">
        <v>212</v>
      </c>
      <c r="W289" s="158" t="s">
        <v>212</v>
      </c>
      <c r="Y289" s="110">
        <v>234</v>
      </c>
    </row>
    <row r="290" spans="1:25" ht="12.75" customHeight="1">
      <c r="A290" s="171">
        <v>235</v>
      </c>
      <c r="B290" s="160"/>
      <c r="C290" s="175"/>
      <c r="D290" s="159" t="s">
        <v>285</v>
      </c>
      <c r="E290" s="156"/>
      <c r="F290" s="157">
        <v>1652</v>
      </c>
      <c r="G290" s="158">
        <v>995</v>
      </c>
      <c r="H290" s="158">
        <v>54</v>
      </c>
      <c r="I290" s="158">
        <v>32</v>
      </c>
      <c r="J290" s="158">
        <v>92</v>
      </c>
      <c r="K290" s="158">
        <v>56</v>
      </c>
      <c r="L290" s="158">
        <v>1522</v>
      </c>
      <c r="M290" s="158">
        <v>902</v>
      </c>
      <c r="N290" s="158">
        <v>50</v>
      </c>
      <c r="O290" s="158">
        <v>28</v>
      </c>
      <c r="P290" s="158">
        <v>84</v>
      </c>
      <c r="Q290" s="158">
        <v>49</v>
      </c>
      <c r="R290" s="158">
        <v>130</v>
      </c>
      <c r="S290" s="158">
        <v>93</v>
      </c>
      <c r="T290" s="158">
        <v>4</v>
      </c>
      <c r="U290" s="158">
        <v>4</v>
      </c>
      <c r="V290" s="158">
        <v>8</v>
      </c>
      <c r="W290" s="158">
        <v>7</v>
      </c>
      <c r="Y290" s="110">
        <v>235</v>
      </c>
    </row>
    <row r="291" spans="1:25" ht="12.75" customHeight="1">
      <c r="A291" s="171">
        <v>236</v>
      </c>
      <c r="B291" s="160"/>
      <c r="C291" s="175"/>
      <c r="D291" s="159" t="s">
        <v>289</v>
      </c>
      <c r="E291" s="156"/>
      <c r="F291" s="157">
        <v>287</v>
      </c>
      <c r="G291" s="158">
        <v>199</v>
      </c>
      <c r="H291" s="158" t="s">
        <v>212</v>
      </c>
      <c r="I291" s="158" t="s">
        <v>212</v>
      </c>
      <c r="J291" s="158">
        <v>1</v>
      </c>
      <c r="K291" s="158">
        <v>1</v>
      </c>
      <c r="L291" s="158">
        <v>263</v>
      </c>
      <c r="M291" s="158">
        <v>184</v>
      </c>
      <c r="N291" s="158" t="s">
        <v>212</v>
      </c>
      <c r="O291" s="158" t="s">
        <v>212</v>
      </c>
      <c r="P291" s="158">
        <v>1</v>
      </c>
      <c r="Q291" s="158">
        <v>1</v>
      </c>
      <c r="R291" s="158">
        <v>24</v>
      </c>
      <c r="S291" s="158">
        <v>15</v>
      </c>
      <c r="T291" s="158" t="s">
        <v>212</v>
      </c>
      <c r="U291" s="158" t="s">
        <v>212</v>
      </c>
      <c r="V291" s="158" t="s">
        <v>212</v>
      </c>
      <c r="W291" s="158" t="s">
        <v>212</v>
      </c>
      <c r="Y291" s="110">
        <v>236</v>
      </c>
    </row>
    <row r="292" spans="1:25" ht="12.75" customHeight="1">
      <c r="A292" s="171">
        <v>237</v>
      </c>
      <c r="B292" s="160"/>
      <c r="C292" s="175"/>
      <c r="D292" s="159" t="s">
        <v>288</v>
      </c>
      <c r="E292" s="156"/>
      <c r="F292" s="157">
        <v>292</v>
      </c>
      <c r="G292" s="158">
        <v>217</v>
      </c>
      <c r="H292" s="158">
        <v>12</v>
      </c>
      <c r="I292" s="158">
        <v>7</v>
      </c>
      <c r="J292" s="158">
        <v>13</v>
      </c>
      <c r="K292" s="158">
        <v>8</v>
      </c>
      <c r="L292" s="158">
        <v>259</v>
      </c>
      <c r="M292" s="158">
        <v>193</v>
      </c>
      <c r="N292" s="158">
        <v>11</v>
      </c>
      <c r="O292" s="158">
        <v>7</v>
      </c>
      <c r="P292" s="158">
        <v>12</v>
      </c>
      <c r="Q292" s="158">
        <v>8</v>
      </c>
      <c r="R292" s="158">
        <v>33</v>
      </c>
      <c r="S292" s="158">
        <v>24</v>
      </c>
      <c r="T292" s="158">
        <v>1</v>
      </c>
      <c r="U292" s="158" t="s">
        <v>212</v>
      </c>
      <c r="V292" s="158">
        <v>1</v>
      </c>
      <c r="W292" s="158" t="s">
        <v>212</v>
      </c>
      <c r="Y292" s="110">
        <v>237</v>
      </c>
    </row>
    <row r="293" spans="1:25" ht="22.35" customHeight="1">
      <c r="A293" s="315" t="s">
        <v>431</v>
      </c>
      <c r="B293" s="315"/>
      <c r="C293" s="315"/>
      <c r="D293" s="315"/>
      <c r="E293" s="315"/>
      <c r="F293" s="315"/>
      <c r="G293" s="315"/>
      <c r="H293" s="315"/>
      <c r="I293" s="315"/>
      <c r="J293" s="315"/>
      <c r="K293" s="315"/>
      <c r="L293" s="315" t="s">
        <v>431</v>
      </c>
      <c r="M293" s="315"/>
      <c r="N293" s="315"/>
      <c r="O293" s="315"/>
      <c r="P293" s="315"/>
      <c r="Q293" s="315"/>
      <c r="R293" s="315"/>
      <c r="S293" s="315"/>
      <c r="T293" s="315"/>
      <c r="U293" s="315"/>
      <c r="V293" s="315"/>
      <c r="W293" s="315"/>
      <c r="X293" s="315"/>
      <c r="Y293" s="315"/>
    </row>
    <row r="294" spans="1:25" ht="14.45" customHeight="1">
      <c r="A294" s="170">
        <v>238</v>
      </c>
      <c r="B294" s="160"/>
      <c r="C294" s="175"/>
      <c r="D294" s="179" t="s">
        <v>18</v>
      </c>
      <c r="E294" s="153"/>
      <c r="F294" s="154">
        <v>719</v>
      </c>
      <c r="G294" s="155">
        <v>467</v>
      </c>
      <c r="H294" s="155">
        <v>28</v>
      </c>
      <c r="I294" s="155">
        <v>19</v>
      </c>
      <c r="J294" s="155">
        <v>56</v>
      </c>
      <c r="K294" s="155">
        <v>43</v>
      </c>
      <c r="L294" s="155">
        <v>592</v>
      </c>
      <c r="M294" s="155">
        <v>380</v>
      </c>
      <c r="N294" s="155">
        <v>17</v>
      </c>
      <c r="O294" s="155">
        <v>14</v>
      </c>
      <c r="P294" s="155">
        <v>41</v>
      </c>
      <c r="Q294" s="155">
        <v>34</v>
      </c>
      <c r="R294" s="155">
        <v>127</v>
      </c>
      <c r="S294" s="155">
        <v>87</v>
      </c>
      <c r="T294" s="155">
        <v>11</v>
      </c>
      <c r="U294" s="155">
        <v>5</v>
      </c>
      <c r="V294" s="155">
        <v>15</v>
      </c>
      <c r="W294" s="155">
        <v>9</v>
      </c>
      <c r="Y294" s="108">
        <v>238</v>
      </c>
    </row>
    <row r="295" spans="1:25" ht="12.75" customHeight="1">
      <c r="A295" s="171">
        <v>239</v>
      </c>
      <c r="B295" s="160"/>
      <c r="C295" s="175"/>
      <c r="D295" s="159" t="s">
        <v>283</v>
      </c>
      <c r="E295" s="156"/>
      <c r="F295" s="157">
        <v>5</v>
      </c>
      <c r="G295" s="158">
        <v>3</v>
      </c>
      <c r="H295" s="158" t="s">
        <v>212</v>
      </c>
      <c r="I295" s="158" t="s">
        <v>212</v>
      </c>
      <c r="J295" s="158" t="s">
        <v>212</v>
      </c>
      <c r="K295" s="158" t="s">
        <v>212</v>
      </c>
      <c r="L295" s="158">
        <v>3</v>
      </c>
      <c r="M295" s="158">
        <v>3</v>
      </c>
      <c r="N295" s="158" t="s">
        <v>212</v>
      </c>
      <c r="O295" s="158" t="s">
        <v>212</v>
      </c>
      <c r="P295" s="158" t="s">
        <v>212</v>
      </c>
      <c r="Q295" s="158" t="s">
        <v>212</v>
      </c>
      <c r="R295" s="158">
        <v>2</v>
      </c>
      <c r="S295" s="158" t="s">
        <v>212</v>
      </c>
      <c r="T295" s="158" t="s">
        <v>212</v>
      </c>
      <c r="U295" s="158" t="s">
        <v>212</v>
      </c>
      <c r="V295" s="158" t="s">
        <v>212</v>
      </c>
      <c r="W295" s="158" t="s">
        <v>212</v>
      </c>
      <c r="Y295" s="110">
        <v>239</v>
      </c>
    </row>
    <row r="296" spans="1:25" ht="12.75" customHeight="1">
      <c r="A296" s="171">
        <v>240</v>
      </c>
      <c r="B296" s="160"/>
      <c r="C296" s="175"/>
      <c r="D296" s="159" t="s">
        <v>285</v>
      </c>
      <c r="E296" s="156"/>
      <c r="F296" s="157">
        <v>471</v>
      </c>
      <c r="G296" s="158">
        <v>324</v>
      </c>
      <c r="H296" s="158">
        <v>21</v>
      </c>
      <c r="I296" s="158">
        <v>15</v>
      </c>
      <c r="J296" s="158">
        <v>45</v>
      </c>
      <c r="K296" s="158">
        <v>35</v>
      </c>
      <c r="L296" s="158">
        <v>398</v>
      </c>
      <c r="M296" s="158">
        <v>271</v>
      </c>
      <c r="N296" s="158">
        <v>15</v>
      </c>
      <c r="O296" s="158">
        <v>12</v>
      </c>
      <c r="P296" s="158">
        <v>35</v>
      </c>
      <c r="Q296" s="158">
        <v>28</v>
      </c>
      <c r="R296" s="158">
        <v>73</v>
      </c>
      <c r="S296" s="158">
        <v>53</v>
      </c>
      <c r="T296" s="158">
        <v>6</v>
      </c>
      <c r="U296" s="158">
        <v>3</v>
      </c>
      <c r="V296" s="158">
        <v>10</v>
      </c>
      <c r="W296" s="158">
        <v>7</v>
      </c>
      <c r="Y296" s="110">
        <v>240</v>
      </c>
    </row>
    <row r="297" spans="1:25" ht="12.75" customHeight="1">
      <c r="A297" s="171">
        <v>241</v>
      </c>
      <c r="B297" s="160"/>
      <c r="C297" s="175"/>
      <c r="D297" s="159" t="s">
        <v>287</v>
      </c>
      <c r="E297" s="156"/>
      <c r="F297" s="157">
        <v>2</v>
      </c>
      <c r="G297" s="158" t="s">
        <v>212</v>
      </c>
      <c r="H297" s="158" t="s">
        <v>212</v>
      </c>
      <c r="I297" s="158" t="s">
        <v>212</v>
      </c>
      <c r="J297" s="158" t="s">
        <v>212</v>
      </c>
      <c r="K297" s="158" t="s">
        <v>212</v>
      </c>
      <c r="L297" s="158">
        <v>1</v>
      </c>
      <c r="M297" s="158" t="s">
        <v>212</v>
      </c>
      <c r="N297" s="158" t="s">
        <v>212</v>
      </c>
      <c r="O297" s="158" t="s">
        <v>212</v>
      </c>
      <c r="P297" s="158" t="s">
        <v>212</v>
      </c>
      <c r="Q297" s="158" t="s">
        <v>212</v>
      </c>
      <c r="R297" s="158">
        <v>1</v>
      </c>
      <c r="S297" s="158" t="s">
        <v>212</v>
      </c>
      <c r="T297" s="158" t="s">
        <v>212</v>
      </c>
      <c r="U297" s="158" t="s">
        <v>212</v>
      </c>
      <c r="V297" s="158" t="s">
        <v>212</v>
      </c>
      <c r="W297" s="158" t="s">
        <v>212</v>
      </c>
      <c r="Y297" s="110">
        <v>241</v>
      </c>
    </row>
    <row r="298" spans="1:25" ht="12.75" customHeight="1">
      <c r="A298" s="171">
        <v>242</v>
      </c>
      <c r="B298" s="160"/>
      <c r="C298" s="175"/>
      <c r="D298" s="159" t="s">
        <v>288</v>
      </c>
      <c r="E298" s="156"/>
      <c r="F298" s="157">
        <v>241</v>
      </c>
      <c r="G298" s="158">
        <v>140</v>
      </c>
      <c r="H298" s="158">
        <v>7</v>
      </c>
      <c r="I298" s="158">
        <v>4</v>
      </c>
      <c r="J298" s="158">
        <v>11</v>
      </c>
      <c r="K298" s="158">
        <v>8</v>
      </c>
      <c r="L298" s="158">
        <v>190</v>
      </c>
      <c r="M298" s="158">
        <v>106</v>
      </c>
      <c r="N298" s="158">
        <v>2</v>
      </c>
      <c r="O298" s="158">
        <v>2</v>
      </c>
      <c r="P298" s="158">
        <v>6</v>
      </c>
      <c r="Q298" s="158">
        <v>6</v>
      </c>
      <c r="R298" s="158">
        <v>51</v>
      </c>
      <c r="S298" s="158">
        <v>34</v>
      </c>
      <c r="T298" s="158">
        <v>5</v>
      </c>
      <c r="U298" s="158">
        <v>2</v>
      </c>
      <c r="V298" s="158">
        <v>5</v>
      </c>
      <c r="W298" s="158">
        <v>2</v>
      </c>
      <c r="Y298" s="110">
        <v>242</v>
      </c>
    </row>
    <row r="299" spans="1:25" ht="22.35" customHeight="1">
      <c r="A299" s="315" t="s">
        <v>432</v>
      </c>
      <c r="B299" s="315"/>
      <c r="C299" s="315"/>
      <c r="D299" s="315"/>
      <c r="E299" s="315"/>
      <c r="F299" s="315"/>
      <c r="G299" s="315"/>
      <c r="H299" s="315"/>
      <c r="I299" s="315"/>
      <c r="J299" s="315"/>
      <c r="K299" s="315"/>
      <c r="L299" s="315" t="s">
        <v>432</v>
      </c>
      <c r="M299" s="315"/>
      <c r="N299" s="315"/>
      <c r="O299" s="315"/>
      <c r="P299" s="315"/>
      <c r="Q299" s="315"/>
      <c r="R299" s="315"/>
      <c r="S299" s="315"/>
      <c r="T299" s="315"/>
      <c r="U299" s="315"/>
      <c r="V299" s="315"/>
      <c r="W299" s="315"/>
      <c r="X299" s="315"/>
      <c r="Y299" s="315"/>
    </row>
    <row r="300" spans="1:25" ht="14.45" customHeight="1">
      <c r="A300" s="170">
        <v>243</v>
      </c>
      <c r="B300" s="160"/>
      <c r="C300" s="175"/>
      <c r="D300" s="179" t="s">
        <v>18</v>
      </c>
      <c r="E300" s="153"/>
      <c r="F300" s="154">
        <v>564</v>
      </c>
      <c r="G300" s="155">
        <v>316</v>
      </c>
      <c r="H300" s="155">
        <v>21</v>
      </c>
      <c r="I300" s="155">
        <v>10</v>
      </c>
      <c r="J300" s="155">
        <v>24</v>
      </c>
      <c r="K300" s="155">
        <v>11</v>
      </c>
      <c r="L300" s="155">
        <v>422</v>
      </c>
      <c r="M300" s="155">
        <v>216</v>
      </c>
      <c r="N300" s="155">
        <v>11</v>
      </c>
      <c r="O300" s="155">
        <v>3</v>
      </c>
      <c r="P300" s="155">
        <v>13</v>
      </c>
      <c r="Q300" s="155">
        <v>3</v>
      </c>
      <c r="R300" s="155">
        <v>142</v>
      </c>
      <c r="S300" s="155">
        <v>100</v>
      </c>
      <c r="T300" s="155">
        <v>10</v>
      </c>
      <c r="U300" s="155">
        <v>7</v>
      </c>
      <c r="V300" s="155">
        <v>11</v>
      </c>
      <c r="W300" s="155">
        <v>8</v>
      </c>
      <c r="Y300" s="108">
        <v>243</v>
      </c>
    </row>
    <row r="301" spans="1:25" ht="12.75" customHeight="1">
      <c r="A301" s="171">
        <v>244</v>
      </c>
      <c r="B301" s="160"/>
      <c r="C301" s="175"/>
      <c r="D301" s="159" t="s">
        <v>285</v>
      </c>
      <c r="E301" s="156"/>
      <c r="F301" s="157">
        <v>564</v>
      </c>
      <c r="G301" s="158">
        <v>316</v>
      </c>
      <c r="H301" s="158">
        <v>21</v>
      </c>
      <c r="I301" s="158">
        <v>10</v>
      </c>
      <c r="J301" s="158">
        <v>24</v>
      </c>
      <c r="K301" s="158">
        <v>11</v>
      </c>
      <c r="L301" s="158">
        <v>422</v>
      </c>
      <c r="M301" s="158">
        <v>216</v>
      </c>
      <c r="N301" s="158">
        <v>11</v>
      </c>
      <c r="O301" s="158">
        <v>3</v>
      </c>
      <c r="P301" s="158">
        <v>13</v>
      </c>
      <c r="Q301" s="158">
        <v>3</v>
      </c>
      <c r="R301" s="158">
        <v>142</v>
      </c>
      <c r="S301" s="158">
        <v>100</v>
      </c>
      <c r="T301" s="158">
        <v>10</v>
      </c>
      <c r="U301" s="158">
        <v>7</v>
      </c>
      <c r="V301" s="158">
        <v>11</v>
      </c>
      <c r="W301" s="158">
        <v>8</v>
      </c>
      <c r="Y301" s="110">
        <v>244</v>
      </c>
    </row>
    <row r="302" spans="1:25" ht="22.35" customHeight="1">
      <c r="A302" s="315" t="s">
        <v>355</v>
      </c>
      <c r="B302" s="315"/>
      <c r="C302" s="315"/>
      <c r="D302" s="315"/>
      <c r="E302" s="315"/>
      <c r="F302" s="315"/>
      <c r="G302" s="315"/>
      <c r="H302" s="315"/>
      <c r="I302" s="315"/>
      <c r="J302" s="315"/>
      <c r="K302" s="315"/>
      <c r="L302" s="315" t="s">
        <v>355</v>
      </c>
      <c r="M302" s="315"/>
      <c r="N302" s="315"/>
      <c r="O302" s="315"/>
      <c r="P302" s="315"/>
      <c r="Q302" s="315"/>
      <c r="R302" s="315"/>
      <c r="S302" s="315"/>
      <c r="T302" s="315"/>
      <c r="U302" s="315"/>
      <c r="V302" s="315"/>
      <c r="W302" s="315"/>
      <c r="X302" s="315"/>
      <c r="Y302" s="315"/>
    </row>
    <row r="303" spans="1:25" ht="14.45" customHeight="1">
      <c r="A303" s="170">
        <v>245</v>
      </c>
      <c r="B303" s="160"/>
      <c r="C303" s="175"/>
      <c r="D303" s="179" t="s">
        <v>18</v>
      </c>
      <c r="E303" s="153"/>
      <c r="F303" s="154">
        <v>577</v>
      </c>
      <c r="G303" s="155">
        <v>271</v>
      </c>
      <c r="H303" s="155">
        <v>29</v>
      </c>
      <c r="I303" s="155">
        <v>12</v>
      </c>
      <c r="J303" s="155">
        <v>30</v>
      </c>
      <c r="K303" s="155">
        <v>12</v>
      </c>
      <c r="L303" s="155">
        <v>270</v>
      </c>
      <c r="M303" s="155">
        <v>116</v>
      </c>
      <c r="N303" s="155">
        <v>15</v>
      </c>
      <c r="O303" s="155">
        <v>5</v>
      </c>
      <c r="P303" s="155">
        <v>16</v>
      </c>
      <c r="Q303" s="155">
        <v>5</v>
      </c>
      <c r="R303" s="155">
        <v>307</v>
      </c>
      <c r="S303" s="155">
        <v>155</v>
      </c>
      <c r="T303" s="155">
        <v>14</v>
      </c>
      <c r="U303" s="155">
        <v>7</v>
      </c>
      <c r="V303" s="155">
        <v>14</v>
      </c>
      <c r="W303" s="155">
        <v>7</v>
      </c>
      <c r="Y303" s="108">
        <v>245</v>
      </c>
    </row>
    <row r="304" spans="1:25" ht="12.75" customHeight="1">
      <c r="A304" s="171">
        <v>246</v>
      </c>
      <c r="B304" s="160"/>
      <c r="C304" s="175"/>
      <c r="D304" s="159" t="s">
        <v>285</v>
      </c>
      <c r="E304" s="156"/>
      <c r="F304" s="157">
        <v>577</v>
      </c>
      <c r="G304" s="158">
        <v>271</v>
      </c>
      <c r="H304" s="158">
        <v>29</v>
      </c>
      <c r="I304" s="158">
        <v>12</v>
      </c>
      <c r="J304" s="158">
        <v>30</v>
      </c>
      <c r="K304" s="158">
        <v>12</v>
      </c>
      <c r="L304" s="158">
        <v>270</v>
      </c>
      <c r="M304" s="158">
        <v>116</v>
      </c>
      <c r="N304" s="158">
        <v>15</v>
      </c>
      <c r="O304" s="158">
        <v>5</v>
      </c>
      <c r="P304" s="158">
        <v>16</v>
      </c>
      <c r="Q304" s="158">
        <v>5</v>
      </c>
      <c r="R304" s="158">
        <v>307</v>
      </c>
      <c r="S304" s="158">
        <v>155</v>
      </c>
      <c r="T304" s="158">
        <v>14</v>
      </c>
      <c r="U304" s="158">
        <v>7</v>
      </c>
      <c r="V304" s="158">
        <v>14</v>
      </c>
      <c r="W304" s="158">
        <v>7</v>
      </c>
      <c r="Y304" s="110">
        <v>246</v>
      </c>
    </row>
    <row r="305" spans="1:25" ht="22.35" customHeight="1">
      <c r="A305" s="315" t="s">
        <v>369</v>
      </c>
      <c r="B305" s="315"/>
      <c r="C305" s="315"/>
      <c r="D305" s="315"/>
      <c r="E305" s="315"/>
      <c r="F305" s="315"/>
      <c r="G305" s="315"/>
      <c r="H305" s="315"/>
      <c r="I305" s="315"/>
      <c r="J305" s="315"/>
      <c r="K305" s="315"/>
      <c r="L305" s="315" t="s">
        <v>369</v>
      </c>
      <c r="M305" s="315"/>
      <c r="N305" s="315"/>
      <c r="O305" s="315"/>
      <c r="P305" s="315"/>
      <c r="Q305" s="315"/>
      <c r="R305" s="315"/>
      <c r="S305" s="315"/>
      <c r="T305" s="315"/>
      <c r="U305" s="315"/>
      <c r="V305" s="315"/>
      <c r="W305" s="315"/>
      <c r="X305" s="315"/>
      <c r="Y305" s="315"/>
    </row>
    <row r="306" spans="1:25" ht="14.45" customHeight="1">
      <c r="A306" s="170">
        <v>247</v>
      </c>
      <c r="B306" s="160"/>
      <c r="C306" s="175"/>
      <c r="D306" s="179" t="s">
        <v>18</v>
      </c>
      <c r="E306" s="153"/>
      <c r="F306" s="154">
        <v>313</v>
      </c>
      <c r="G306" s="155">
        <v>85</v>
      </c>
      <c r="H306" s="155">
        <v>16</v>
      </c>
      <c r="I306" s="155">
        <v>6</v>
      </c>
      <c r="J306" s="155">
        <v>29</v>
      </c>
      <c r="K306" s="155">
        <v>9</v>
      </c>
      <c r="L306" s="155">
        <v>253</v>
      </c>
      <c r="M306" s="155">
        <v>63</v>
      </c>
      <c r="N306" s="155">
        <v>1</v>
      </c>
      <c r="O306" s="155" t="s">
        <v>212</v>
      </c>
      <c r="P306" s="155">
        <v>8</v>
      </c>
      <c r="Q306" s="155">
        <v>3</v>
      </c>
      <c r="R306" s="155">
        <v>60</v>
      </c>
      <c r="S306" s="155">
        <v>22</v>
      </c>
      <c r="T306" s="155">
        <v>15</v>
      </c>
      <c r="U306" s="155">
        <v>6</v>
      </c>
      <c r="V306" s="155">
        <v>21</v>
      </c>
      <c r="W306" s="155">
        <v>6</v>
      </c>
      <c r="Y306" s="108">
        <v>247</v>
      </c>
    </row>
    <row r="307" spans="1:25" ht="12.75" customHeight="1">
      <c r="A307" s="171">
        <v>248</v>
      </c>
      <c r="B307" s="160"/>
      <c r="C307" s="175"/>
      <c r="D307" s="159" t="s">
        <v>285</v>
      </c>
      <c r="E307" s="156"/>
      <c r="F307" s="157">
        <v>157</v>
      </c>
      <c r="G307" s="158">
        <v>63</v>
      </c>
      <c r="H307" s="158">
        <v>10</v>
      </c>
      <c r="I307" s="158">
        <v>5</v>
      </c>
      <c r="J307" s="158">
        <v>16</v>
      </c>
      <c r="K307" s="158">
        <v>7</v>
      </c>
      <c r="L307" s="158">
        <v>122</v>
      </c>
      <c r="M307" s="158">
        <v>46</v>
      </c>
      <c r="N307" s="158" t="s">
        <v>212</v>
      </c>
      <c r="O307" s="158" t="s">
        <v>212</v>
      </c>
      <c r="P307" s="158">
        <v>3</v>
      </c>
      <c r="Q307" s="158">
        <v>2</v>
      </c>
      <c r="R307" s="158">
        <v>35</v>
      </c>
      <c r="S307" s="158">
        <v>17</v>
      </c>
      <c r="T307" s="158">
        <v>10</v>
      </c>
      <c r="U307" s="158">
        <v>5</v>
      </c>
      <c r="V307" s="158">
        <v>13</v>
      </c>
      <c r="W307" s="158">
        <v>5</v>
      </c>
      <c r="Y307" s="110">
        <v>248</v>
      </c>
    </row>
    <row r="308" spans="1:25" ht="12.75" customHeight="1">
      <c r="A308" s="171">
        <v>249</v>
      </c>
      <c r="B308" s="160"/>
      <c r="C308" s="175"/>
      <c r="D308" s="159" t="s">
        <v>287</v>
      </c>
      <c r="E308" s="156"/>
      <c r="F308" s="157">
        <v>156</v>
      </c>
      <c r="G308" s="158">
        <v>22</v>
      </c>
      <c r="H308" s="158">
        <v>6</v>
      </c>
      <c r="I308" s="158">
        <v>1</v>
      </c>
      <c r="J308" s="158">
        <v>13</v>
      </c>
      <c r="K308" s="158">
        <v>2</v>
      </c>
      <c r="L308" s="158">
        <v>131</v>
      </c>
      <c r="M308" s="158">
        <v>17</v>
      </c>
      <c r="N308" s="158">
        <v>1</v>
      </c>
      <c r="O308" s="158" t="s">
        <v>212</v>
      </c>
      <c r="P308" s="158">
        <v>5</v>
      </c>
      <c r="Q308" s="158">
        <v>1</v>
      </c>
      <c r="R308" s="158">
        <v>25</v>
      </c>
      <c r="S308" s="158">
        <v>5</v>
      </c>
      <c r="T308" s="158">
        <v>5</v>
      </c>
      <c r="U308" s="158">
        <v>1</v>
      </c>
      <c r="V308" s="158">
        <v>8</v>
      </c>
      <c r="W308" s="158">
        <v>1</v>
      </c>
      <c r="Y308" s="110">
        <v>249</v>
      </c>
    </row>
    <row r="309" spans="1:25" ht="22.35" customHeight="1">
      <c r="A309" s="315" t="s">
        <v>433</v>
      </c>
      <c r="B309" s="315"/>
      <c r="C309" s="315"/>
      <c r="D309" s="315"/>
      <c r="E309" s="315"/>
      <c r="F309" s="315"/>
      <c r="G309" s="315"/>
      <c r="H309" s="315"/>
      <c r="I309" s="315"/>
      <c r="J309" s="315"/>
      <c r="K309" s="315"/>
      <c r="L309" s="315" t="s">
        <v>433</v>
      </c>
      <c r="M309" s="315"/>
      <c r="N309" s="315"/>
      <c r="O309" s="315"/>
      <c r="P309" s="315"/>
      <c r="Q309" s="315"/>
      <c r="R309" s="315"/>
      <c r="S309" s="315"/>
      <c r="T309" s="315"/>
      <c r="U309" s="315"/>
      <c r="V309" s="315"/>
      <c r="W309" s="315"/>
      <c r="X309" s="315"/>
      <c r="Y309" s="315"/>
    </row>
    <row r="310" spans="1:25" ht="14.45" customHeight="1">
      <c r="A310" s="170">
        <v>250</v>
      </c>
      <c r="B310" s="160"/>
      <c r="C310" s="175"/>
      <c r="D310" s="179" t="s">
        <v>18</v>
      </c>
      <c r="E310" s="153"/>
      <c r="F310" s="154">
        <v>224</v>
      </c>
      <c r="G310" s="155">
        <v>178</v>
      </c>
      <c r="H310" s="155">
        <v>1</v>
      </c>
      <c r="I310" s="155" t="s">
        <v>212</v>
      </c>
      <c r="J310" s="155">
        <v>2</v>
      </c>
      <c r="K310" s="155">
        <v>1</v>
      </c>
      <c r="L310" s="155">
        <v>71</v>
      </c>
      <c r="M310" s="155">
        <v>57</v>
      </c>
      <c r="N310" s="155" t="s">
        <v>212</v>
      </c>
      <c r="O310" s="155" t="s">
        <v>212</v>
      </c>
      <c r="P310" s="155" t="s">
        <v>212</v>
      </c>
      <c r="Q310" s="155" t="s">
        <v>212</v>
      </c>
      <c r="R310" s="155">
        <v>153</v>
      </c>
      <c r="S310" s="155">
        <v>121</v>
      </c>
      <c r="T310" s="155">
        <v>1</v>
      </c>
      <c r="U310" s="155" t="s">
        <v>212</v>
      </c>
      <c r="V310" s="155">
        <v>2</v>
      </c>
      <c r="W310" s="155">
        <v>1</v>
      </c>
      <c r="Y310" s="108">
        <v>250</v>
      </c>
    </row>
    <row r="311" spans="1:25" ht="12.75" customHeight="1">
      <c r="A311" s="171">
        <v>251</v>
      </c>
      <c r="B311" s="160"/>
      <c r="C311" s="175"/>
      <c r="D311" s="159" t="s">
        <v>283</v>
      </c>
      <c r="E311" s="156"/>
      <c r="F311" s="157">
        <v>155</v>
      </c>
      <c r="G311" s="158">
        <v>125</v>
      </c>
      <c r="H311" s="158" t="s">
        <v>212</v>
      </c>
      <c r="I311" s="158" t="s">
        <v>212</v>
      </c>
      <c r="J311" s="158" t="s">
        <v>212</v>
      </c>
      <c r="K311" s="158" t="s">
        <v>212</v>
      </c>
      <c r="L311" s="158">
        <v>41</v>
      </c>
      <c r="M311" s="158">
        <v>36</v>
      </c>
      <c r="N311" s="158" t="s">
        <v>212</v>
      </c>
      <c r="O311" s="158" t="s">
        <v>212</v>
      </c>
      <c r="P311" s="158" t="s">
        <v>212</v>
      </c>
      <c r="Q311" s="158" t="s">
        <v>212</v>
      </c>
      <c r="R311" s="158">
        <v>114</v>
      </c>
      <c r="S311" s="158">
        <v>89</v>
      </c>
      <c r="T311" s="158" t="s">
        <v>212</v>
      </c>
      <c r="U311" s="158" t="s">
        <v>212</v>
      </c>
      <c r="V311" s="158" t="s">
        <v>212</v>
      </c>
      <c r="W311" s="158" t="s">
        <v>212</v>
      </c>
      <c r="Y311" s="110">
        <v>251</v>
      </c>
    </row>
    <row r="312" spans="1:25" ht="12.75" customHeight="1">
      <c r="A312" s="171">
        <v>252</v>
      </c>
      <c r="B312" s="160"/>
      <c r="C312" s="175"/>
      <c r="D312" s="159" t="s">
        <v>285</v>
      </c>
      <c r="E312" s="156"/>
      <c r="F312" s="157">
        <v>69</v>
      </c>
      <c r="G312" s="158">
        <v>53</v>
      </c>
      <c r="H312" s="158">
        <v>1</v>
      </c>
      <c r="I312" s="158" t="s">
        <v>212</v>
      </c>
      <c r="J312" s="158">
        <v>2</v>
      </c>
      <c r="K312" s="158">
        <v>1</v>
      </c>
      <c r="L312" s="158">
        <v>30</v>
      </c>
      <c r="M312" s="158">
        <v>21</v>
      </c>
      <c r="N312" s="158" t="s">
        <v>212</v>
      </c>
      <c r="O312" s="158" t="s">
        <v>212</v>
      </c>
      <c r="P312" s="158" t="s">
        <v>212</v>
      </c>
      <c r="Q312" s="158" t="s">
        <v>212</v>
      </c>
      <c r="R312" s="158">
        <v>39</v>
      </c>
      <c r="S312" s="158">
        <v>32</v>
      </c>
      <c r="T312" s="158">
        <v>1</v>
      </c>
      <c r="U312" s="158" t="s">
        <v>212</v>
      </c>
      <c r="V312" s="158">
        <v>2</v>
      </c>
      <c r="W312" s="158">
        <v>1</v>
      </c>
      <c r="Y312" s="110">
        <v>252</v>
      </c>
    </row>
    <row r="313" spans="1:25" ht="22.35" customHeight="1">
      <c r="A313" s="315" t="s">
        <v>434</v>
      </c>
      <c r="B313" s="315"/>
      <c r="C313" s="315"/>
      <c r="D313" s="315"/>
      <c r="E313" s="315"/>
      <c r="F313" s="315"/>
      <c r="G313" s="315"/>
      <c r="H313" s="315"/>
      <c r="I313" s="315"/>
      <c r="J313" s="315"/>
      <c r="K313" s="315"/>
      <c r="L313" s="315" t="s">
        <v>434</v>
      </c>
      <c r="M313" s="315"/>
      <c r="N313" s="315"/>
      <c r="O313" s="315"/>
      <c r="P313" s="315"/>
      <c r="Q313" s="315"/>
      <c r="R313" s="315"/>
      <c r="S313" s="315"/>
      <c r="T313" s="315"/>
      <c r="U313" s="315"/>
      <c r="V313" s="315"/>
      <c r="W313" s="315"/>
      <c r="X313" s="315"/>
      <c r="Y313" s="315"/>
    </row>
    <row r="314" spans="1:25" ht="14.45" customHeight="1">
      <c r="A314" s="170">
        <v>253</v>
      </c>
      <c r="B314" s="160"/>
      <c r="C314" s="175"/>
      <c r="D314" s="179" t="s">
        <v>18</v>
      </c>
      <c r="E314" s="153"/>
      <c r="F314" s="154">
        <v>193</v>
      </c>
      <c r="G314" s="155">
        <v>106</v>
      </c>
      <c r="H314" s="155" t="s">
        <v>212</v>
      </c>
      <c r="I314" s="155" t="s">
        <v>212</v>
      </c>
      <c r="J314" s="155">
        <v>1</v>
      </c>
      <c r="K314" s="155">
        <v>1</v>
      </c>
      <c r="L314" s="155">
        <v>174</v>
      </c>
      <c r="M314" s="155">
        <v>92</v>
      </c>
      <c r="N314" s="155" t="s">
        <v>212</v>
      </c>
      <c r="O314" s="155" t="s">
        <v>212</v>
      </c>
      <c r="P314" s="155">
        <v>1</v>
      </c>
      <c r="Q314" s="155">
        <v>1</v>
      </c>
      <c r="R314" s="155">
        <v>19</v>
      </c>
      <c r="S314" s="155">
        <v>14</v>
      </c>
      <c r="T314" s="155" t="s">
        <v>212</v>
      </c>
      <c r="U314" s="155" t="s">
        <v>212</v>
      </c>
      <c r="V314" s="155" t="s">
        <v>212</v>
      </c>
      <c r="W314" s="155" t="s">
        <v>212</v>
      </c>
      <c r="Y314" s="108">
        <v>253</v>
      </c>
    </row>
    <row r="315" spans="1:25" ht="12.75" customHeight="1">
      <c r="A315" s="171">
        <v>254</v>
      </c>
      <c r="B315" s="160"/>
      <c r="C315" s="175"/>
      <c r="D315" s="159" t="s">
        <v>285</v>
      </c>
      <c r="E315" s="156"/>
      <c r="F315" s="157">
        <v>3</v>
      </c>
      <c r="G315" s="158">
        <v>1</v>
      </c>
      <c r="H315" s="158" t="s">
        <v>212</v>
      </c>
      <c r="I315" s="158" t="s">
        <v>212</v>
      </c>
      <c r="J315" s="158" t="s">
        <v>212</v>
      </c>
      <c r="K315" s="158" t="s">
        <v>212</v>
      </c>
      <c r="L315" s="158">
        <v>3</v>
      </c>
      <c r="M315" s="158">
        <v>1</v>
      </c>
      <c r="N315" s="158" t="s">
        <v>212</v>
      </c>
      <c r="O315" s="158" t="s">
        <v>212</v>
      </c>
      <c r="P315" s="158" t="s">
        <v>212</v>
      </c>
      <c r="Q315" s="158" t="s">
        <v>212</v>
      </c>
      <c r="R315" s="158" t="s">
        <v>212</v>
      </c>
      <c r="S315" s="158" t="s">
        <v>212</v>
      </c>
      <c r="T315" s="158" t="s">
        <v>212</v>
      </c>
      <c r="U315" s="158" t="s">
        <v>212</v>
      </c>
      <c r="V315" s="158" t="s">
        <v>212</v>
      </c>
      <c r="W315" s="158" t="s">
        <v>212</v>
      </c>
      <c r="Y315" s="110">
        <v>254</v>
      </c>
    </row>
    <row r="316" spans="1:25" ht="12.75" customHeight="1">
      <c r="A316" s="171">
        <v>255</v>
      </c>
      <c r="B316" s="160"/>
      <c r="C316" s="175"/>
      <c r="D316" s="159" t="s">
        <v>287</v>
      </c>
      <c r="E316" s="156"/>
      <c r="F316" s="157">
        <v>72</v>
      </c>
      <c r="G316" s="158">
        <v>25</v>
      </c>
      <c r="H316" s="158" t="s">
        <v>212</v>
      </c>
      <c r="I316" s="158" t="s">
        <v>212</v>
      </c>
      <c r="J316" s="158" t="s">
        <v>212</v>
      </c>
      <c r="K316" s="158" t="s">
        <v>212</v>
      </c>
      <c r="L316" s="158">
        <v>68</v>
      </c>
      <c r="M316" s="158">
        <v>23</v>
      </c>
      <c r="N316" s="158" t="s">
        <v>212</v>
      </c>
      <c r="O316" s="158" t="s">
        <v>212</v>
      </c>
      <c r="P316" s="158" t="s">
        <v>212</v>
      </c>
      <c r="Q316" s="158" t="s">
        <v>212</v>
      </c>
      <c r="R316" s="158">
        <v>4</v>
      </c>
      <c r="S316" s="158">
        <v>2</v>
      </c>
      <c r="T316" s="158" t="s">
        <v>212</v>
      </c>
      <c r="U316" s="158" t="s">
        <v>212</v>
      </c>
      <c r="V316" s="158" t="s">
        <v>212</v>
      </c>
      <c r="W316" s="158" t="s">
        <v>212</v>
      </c>
      <c r="Y316" s="110">
        <v>255</v>
      </c>
    </row>
    <row r="317" spans="1:25" ht="12.75" customHeight="1">
      <c r="A317" s="171">
        <v>256</v>
      </c>
      <c r="B317" s="160"/>
      <c r="C317" s="175"/>
      <c r="D317" s="159" t="s">
        <v>288</v>
      </c>
      <c r="E317" s="156"/>
      <c r="F317" s="157">
        <v>118</v>
      </c>
      <c r="G317" s="158">
        <v>80</v>
      </c>
      <c r="H317" s="158" t="s">
        <v>212</v>
      </c>
      <c r="I317" s="158" t="s">
        <v>212</v>
      </c>
      <c r="J317" s="158">
        <v>1</v>
      </c>
      <c r="K317" s="158">
        <v>1</v>
      </c>
      <c r="L317" s="158">
        <v>103</v>
      </c>
      <c r="M317" s="158">
        <v>68</v>
      </c>
      <c r="N317" s="158" t="s">
        <v>212</v>
      </c>
      <c r="O317" s="158" t="s">
        <v>212</v>
      </c>
      <c r="P317" s="158">
        <v>1</v>
      </c>
      <c r="Q317" s="158">
        <v>1</v>
      </c>
      <c r="R317" s="158">
        <v>15</v>
      </c>
      <c r="S317" s="158">
        <v>12</v>
      </c>
      <c r="T317" s="158" t="s">
        <v>212</v>
      </c>
      <c r="U317" s="158" t="s">
        <v>212</v>
      </c>
      <c r="V317" s="158" t="s">
        <v>212</v>
      </c>
      <c r="W317" s="158" t="s">
        <v>212</v>
      </c>
      <c r="Y317" s="110">
        <v>256</v>
      </c>
    </row>
    <row r="318" spans="1:25" ht="22.35" customHeight="1">
      <c r="A318" s="315" t="s">
        <v>435</v>
      </c>
      <c r="B318" s="315"/>
      <c r="C318" s="315"/>
      <c r="D318" s="315"/>
      <c r="E318" s="315"/>
      <c r="F318" s="315"/>
      <c r="G318" s="315"/>
      <c r="H318" s="315"/>
      <c r="I318" s="315"/>
      <c r="J318" s="315"/>
      <c r="K318" s="315"/>
      <c r="L318" s="315" t="s">
        <v>435</v>
      </c>
      <c r="M318" s="315"/>
      <c r="N318" s="315"/>
      <c r="O318" s="315"/>
      <c r="P318" s="315"/>
      <c r="Q318" s="315"/>
      <c r="R318" s="315"/>
      <c r="S318" s="315"/>
      <c r="T318" s="315"/>
      <c r="U318" s="315"/>
      <c r="V318" s="315"/>
      <c r="W318" s="315"/>
      <c r="X318" s="315"/>
      <c r="Y318" s="315"/>
    </row>
    <row r="319" spans="1:25" ht="14.45" customHeight="1">
      <c r="A319" s="170">
        <v>257</v>
      </c>
      <c r="B319" s="160"/>
      <c r="C319" s="175"/>
      <c r="D319" s="179" t="s">
        <v>18</v>
      </c>
      <c r="E319" s="153"/>
      <c r="F319" s="154">
        <v>35</v>
      </c>
      <c r="G319" s="155">
        <v>30</v>
      </c>
      <c r="H319" s="155" t="s">
        <v>212</v>
      </c>
      <c r="I319" s="155" t="s">
        <v>212</v>
      </c>
      <c r="J319" s="155" t="s">
        <v>212</v>
      </c>
      <c r="K319" s="155" t="s">
        <v>212</v>
      </c>
      <c r="L319" s="155">
        <v>31</v>
      </c>
      <c r="M319" s="155">
        <v>26</v>
      </c>
      <c r="N319" s="155" t="s">
        <v>212</v>
      </c>
      <c r="O319" s="155" t="s">
        <v>212</v>
      </c>
      <c r="P319" s="155" t="s">
        <v>212</v>
      </c>
      <c r="Q319" s="155" t="s">
        <v>212</v>
      </c>
      <c r="R319" s="155">
        <v>4</v>
      </c>
      <c r="S319" s="155">
        <v>4</v>
      </c>
      <c r="T319" s="155" t="s">
        <v>212</v>
      </c>
      <c r="U319" s="155" t="s">
        <v>212</v>
      </c>
      <c r="V319" s="155" t="s">
        <v>212</v>
      </c>
      <c r="W319" s="155" t="s">
        <v>212</v>
      </c>
      <c r="Y319" s="108">
        <v>257</v>
      </c>
    </row>
    <row r="320" spans="1:25" ht="12.75" customHeight="1">
      <c r="A320" s="171">
        <v>258</v>
      </c>
      <c r="B320" s="160"/>
      <c r="C320" s="175"/>
      <c r="D320" s="159" t="s">
        <v>289</v>
      </c>
      <c r="E320" s="156"/>
      <c r="F320" s="157">
        <v>35</v>
      </c>
      <c r="G320" s="158">
        <v>30</v>
      </c>
      <c r="H320" s="158" t="s">
        <v>212</v>
      </c>
      <c r="I320" s="158" t="s">
        <v>212</v>
      </c>
      <c r="J320" s="158" t="s">
        <v>212</v>
      </c>
      <c r="K320" s="158" t="s">
        <v>212</v>
      </c>
      <c r="L320" s="158">
        <v>31</v>
      </c>
      <c r="M320" s="158">
        <v>26</v>
      </c>
      <c r="N320" s="158" t="s">
        <v>212</v>
      </c>
      <c r="O320" s="158" t="s">
        <v>212</v>
      </c>
      <c r="P320" s="158" t="s">
        <v>212</v>
      </c>
      <c r="Q320" s="158" t="s">
        <v>212</v>
      </c>
      <c r="R320" s="158">
        <v>4</v>
      </c>
      <c r="S320" s="158">
        <v>4</v>
      </c>
      <c r="T320" s="158" t="s">
        <v>212</v>
      </c>
      <c r="U320" s="158" t="s">
        <v>212</v>
      </c>
      <c r="V320" s="158" t="s">
        <v>212</v>
      </c>
      <c r="W320" s="158" t="s">
        <v>212</v>
      </c>
      <c r="Y320" s="110">
        <v>258</v>
      </c>
    </row>
    <row r="321" spans="1:25" ht="22.35" customHeight="1">
      <c r="A321" s="315" t="s">
        <v>436</v>
      </c>
      <c r="B321" s="315"/>
      <c r="C321" s="315"/>
      <c r="D321" s="315"/>
      <c r="E321" s="315"/>
      <c r="F321" s="315"/>
      <c r="G321" s="315"/>
      <c r="H321" s="315"/>
      <c r="I321" s="315"/>
      <c r="J321" s="315"/>
      <c r="K321" s="315"/>
      <c r="L321" s="315" t="s">
        <v>436</v>
      </c>
      <c r="M321" s="315"/>
      <c r="N321" s="315"/>
      <c r="O321" s="315"/>
      <c r="P321" s="315"/>
      <c r="Q321" s="315"/>
      <c r="R321" s="315"/>
      <c r="S321" s="315"/>
      <c r="T321" s="315"/>
      <c r="U321" s="315"/>
      <c r="V321" s="315"/>
      <c r="W321" s="315"/>
      <c r="X321" s="315"/>
      <c r="Y321" s="315"/>
    </row>
    <row r="322" spans="1:25" ht="14.45" customHeight="1">
      <c r="A322" s="170">
        <v>259</v>
      </c>
      <c r="B322" s="160"/>
      <c r="C322" s="175"/>
      <c r="D322" s="179" t="s">
        <v>18</v>
      </c>
      <c r="E322" s="153"/>
      <c r="F322" s="154">
        <v>325</v>
      </c>
      <c r="G322" s="155">
        <v>241</v>
      </c>
      <c r="H322" s="155">
        <v>27</v>
      </c>
      <c r="I322" s="155">
        <v>18</v>
      </c>
      <c r="J322" s="155">
        <v>41</v>
      </c>
      <c r="K322" s="155">
        <v>28</v>
      </c>
      <c r="L322" s="155">
        <v>319</v>
      </c>
      <c r="M322" s="155">
        <v>235</v>
      </c>
      <c r="N322" s="155">
        <v>26</v>
      </c>
      <c r="O322" s="155">
        <v>17</v>
      </c>
      <c r="P322" s="155">
        <v>40</v>
      </c>
      <c r="Q322" s="155">
        <v>27</v>
      </c>
      <c r="R322" s="155">
        <v>6</v>
      </c>
      <c r="S322" s="155">
        <v>6</v>
      </c>
      <c r="T322" s="155">
        <v>1</v>
      </c>
      <c r="U322" s="155">
        <v>1</v>
      </c>
      <c r="V322" s="155">
        <v>1</v>
      </c>
      <c r="W322" s="155">
        <v>1</v>
      </c>
      <c r="Y322" s="108">
        <v>259</v>
      </c>
    </row>
    <row r="323" spans="1:25" ht="12.75" customHeight="1">
      <c r="A323" s="171">
        <v>260</v>
      </c>
      <c r="B323" s="160"/>
      <c r="C323" s="175"/>
      <c r="D323" s="159" t="s">
        <v>285</v>
      </c>
      <c r="E323" s="156"/>
      <c r="F323" s="157">
        <v>113</v>
      </c>
      <c r="G323" s="158">
        <v>85</v>
      </c>
      <c r="H323" s="158">
        <v>14</v>
      </c>
      <c r="I323" s="158">
        <v>11</v>
      </c>
      <c r="J323" s="158">
        <v>18</v>
      </c>
      <c r="K323" s="158">
        <v>12</v>
      </c>
      <c r="L323" s="158">
        <v>111</v>
      </c>
      <c r="M323" s="158">
        <v>83</v>
      </c>
      <c r="N323" s="158">
        <v>14</v>
      </c>
      <c r="O323" s="158">
        <v>11</v>
      </c>
      <c r="P323" s="158">
        <v>18</v>
      </c>
      <c r="Q323" s="158">
        <v>12</v>
      </c>
      <c r="R323" s="158">
        <v>2</v>
      </c>
      <c r="S323" s="158">
        <v>2</v>
      </c>
      <c r="T323" s="158" t="s">
        <v>212</v>
      </c>
      <c r="U323" s="158" t="s">
        <v>212</v>
      </c>
      <c r="V323" s="158" t="s">
        <v>212</v>
      </c>
      <c r="W323" s="158" t="s">
        <v>212</v>
      </c>
      <c r="Y323" s="110">
        <v>260</v>
      </c>
    </row>
    <row r="324" spans="1:25" ht="12.75" customHeight="1">
      <c r="A324" s="171">
        <v>261</v>
      </c>
      <c r="B324" s="160"/>
      <c r="C324" s="175"/>
      <c r="D324" s="159" t="s">
        <v>289</v>
      </c>
      <c r="E324" s="156"/>
      <c r="F324" s="157">
        <v>212</v>
      </c>
      <c r="G324" s="158">
        <v>156</v>
      </c>
      <c r="H324" s="158">
        <v>13</v>
      </c>
      <c r="I324" s="158">
        <v>7</v>
      </c>
      <c r="J324" s="158">
        <v>23</v>
      </c>
      <c r="K324" s="158">
        <v>16</v>
      </c>
      <c r="L324" s="158">
        <v>208</v>
      </c>
      <c r="M324" s="158">
        <v>152</v>
      </c>
      <c r="N324" s="158">
        <v>12</v>
      </c>
      <c r="O324" s="158">
        <v>6</v>
      </c>
      <c r="P324" s="158">
        <v>22</v>
      </c>
      <c r="Q324" s="158">
        <v>15</v>
      </c>
      <c r="R324" s="158">
        <v>4</v>
      </c>
      <c r="S324" s="158">
        <v>4</v>
      </c>
      <c r="T324" s="158">
        <v>1</v>
      </c>
      <c r="U324" s="158">
        <v>1</v>
      </c>
      <c r="V324" s="158">
        <v>1</v>
      </c>
      <c r="W324" s="158">
        <v>1</v>
      </c>
      <c r="Y324" s="110">
        <v>261</v>
      </c>
    </row>
    <row r="325" spans="1:25" ht="22.35" customHeight="1">
      <c r="A325" s="315" t="s">
        <v>437</v>
      </c>
      <c r="B325" s="315"/>
      <c r="C325" s="315"/>
      <c r="D325" s="315"/>
      <c r="E325" s="315"/>
      <c r="F325" s="315"/>
      <c r="G325" s="315"/>
      <c r="H325" s="315"/>
      <c r="I325" s="315"/>
      <c r="J325" s="315"/>
      <c r="K325" s="315"/>
      <c r="L325" s="315" t="s">
        <v>437</v>
      </c>
      <c r="M325" s="315"/>
      <c r="N325" s="315"/>
      <c r="O325" s="315"/>
      <c r="P325" s="315"/>
      <c r="Q325" s="315"/>
      <c r="R325" s="315"/>
      <c r="S325" s="315"/>
      <c r="T325" s="315"/>
      <c r="U325" s="315"/>
      <c r="V325" s="315"/>
      <c r="W325" s="315"/>
      <c r="X325" s="315"/>
      <c r="Y325" s="315"/>
    </row>
    <row r="326" spans="1:25" ht="14.45" customHeight="1">
      <c r="A326" s="170">
        <v>262</v>
      </c>
      <c r="B326" s="160"/>
      <c r="C326" s="175"/>
      <c r="D326" s="179" t="s">
        <v>18</v>
      </c>
      <c r="E326" s="153"/>
      <c r="F326" s="154">
        <v>4888</v>
      </c>
      <c r="G326" s="155">
        <v>2595</v>
      </c>
      <c r="H326" s="155">
        <v>191</v>
      </c>
      <c r="I326" s="155">
        <v>42</v>
      </c>
      <c r="J326" s="155">
        <v>235</v>
      </c>
      <c r="K326" s="155">
        <v>61</v>
      </c>
      <c r="L326" s="155">
        <v>4871</v>
      </c>
      <c r="M326" s="155">
        <v>2583</v>
      </c>
      <c r="N326" s="155">
        <v>191</v>
      </c>
      <c r="O326" s="155">
        <v>42</v>
      </c>
      <c r="P326" s="155">
        <v>235</v>
      </c>
      <c r="Q326" s="155">
        <v>61</v>
      </c>
      <c r="R326" s="155">
        <v>17</v>
      </c>
      <c r="S326" s="155">
        <v>12</v>
      </c>
      <c r="T326" s="155" t="s">
        <v>212</v>
      </c>
      <c r="U326" s="155" t="s">
        <v>212</v>
      </c>
      <c r="V326" s="155" t="s">
        <v>212</v>
      </c>
      <c r="W326" s="155" t="s">
        <v>212</v>
      </c>
      <c r="Y326" s="108">
        <v>262</v>
      </c>
    </row>
    <row r="327" spans="1:25" ht="12.75" customHeight="1">
      <c r="A327" s="171">
        <v>263</v>
      </c>
      <c r="B327" s="160"/>
      <c r="C327" s="175"/>
      <c r="D327" s="159" t="s">
        <v>285</v>
      </c>
      <c r="E327" s="156"/>
      <c r="F327" s="157">
        <v>4888</v>
      </c>
      <c r="G327" s="158">
        <v>2595</v>
      </c>
      <c r="H327" s="158">
        <v>191</v>
      </c>
      <c r="I327" s="158">
        <v>42</v>
      </c>
      <c r="J327" s="158">
        <v>235</v>
      </c>
      <c r="K327" s="158">
        <v>61</v>
      </c>
      <c r="L327" s="158">
        <v>4871</v>
      </c>
      <c r="M327" s="158">
        <v>2583</v>
      </c>
      <c r="N327" s="158">
        <v>191</v>
      </c>
      <c r="O327" s="158">
        <v>42</v>
      </c>
      <c r="P327" s="158">
        <v>235</v>
      </c>
      <c r="Q327" s="158">
        <v>61</v>
      </c>
      <c r="R327" s="158">
        <v>17</v>
      </c>
      <c r="S327" s="158">
        <v>12</v>
      </c>
      <c r="T327" s="158" t="s">
        <v>212</v>
      </c>
      <c r="U327" s="158" t="s">
        <v>212</v>
      </c>
      <c r="V327" s="158" t="s">
        <v>212</v>
      </c>
      <c r="W327" s="158" t="s">
        <v>212</v>
      </c>
      <c r="Y327" s="110">
        <v>263</v>
      </c>
    </row>
  </sheetData>
  <mergeCells count="136">
    <mergeCell ref="L8:Y8"/>
    <mergeCell ref="Y3:Y6"/>
    <mergeCell ref="A54:K54"/>
    <mergeCell ref="L54:Y54"/>
    <mergeCell ref="N4:Q4"/>
    <mergeCell ref="R4:S5"/>
    <mergeCell ref="T4:W4"/>
    <mergeCell ref="P5:Q5"/>
    <mergeCell ref="T5:U5"/>
    <mergeCell ref="V5:W5"/>
    <mergeCell ref="A8:K8"/>
    <mergeCell ref="C3:C6"/>
    <mergeCell ref="D3:E6"/>
    <mergeCell ref="F3:K3"/>
    <mergeCell ref="L3:Q3"/>
    <mergeCell ref="R3:W3"/>
    <mergeCell ref="L4:M5"/>
    <mergeCell ref="F4:G5"/>
    <mergeCell ref="H4:K4"/>
    <mergeCell ref="H5:I5"/>
    <mergeCell ref="J5:K5"/>
    <mergeCell ref="N5:O5"/>
    <mergeCell ref="A25:K25"/>
    <mergeCell ref="L25:Y25"/>
    <mergeCell ref="A17:K17"/>
    <mergeCell ref="L17:Y17"/>
    <mergeCell ref="A3:B6"/>
    <mergeCell ref="A36:K36"/>
    <mergeCell ref="L36:Y36"/>
    <mergeCell ref="A45:K45"/>
    <mergeCell ref="L45:Y45"/>
    <mergeCell ref="A64:K64"/>
    <mergeCell ref="L64:Y64"/>
    <mergeCell ref="A67:K67"/>
    <mergeCell ref="L67:Y67"/>
    <mergeCell ref="A75:K75"/>
    <mergeCell ref="L75:Y75"/>
    <mergeCell ref="A84:K84"/>
    <mergeCell ref="L84:Y84"/>
    <mergeCell ref="A94:K94"/>
    <mergeCell ref="L94:Y94"/>
    <mergeCell ref="A102:K102"/>
    <mergeCell ref="L102:Y102"/>
    <mergeCell ref="A107:K107"/>
    <mergeCell ref="L107:Y107"/>
    <mergeCell ref="A110:K110"/>
    <mergeCell ref="L110:Y110"/>
    <mergeCell ref="A113:K113"/>
    <mergeCell ref="L113:Y113"/>
    <mergeCell ref="A117:K117"/>
    <mergeCell ref="L117:Y117"/>
    <mergeCell ref="A122:K122"/>
    <mergeCell ref="L122:Y122"/>
    <mergeCell ref="A125:K125"/>
    <mergeCell ref="L125:Y125"/>
    <mergeCell ref="A128:K128"/>
    <mergeCell ref="L128:Y128"/>
    <mergeCell ref="A131:K131"/>
    <mergeCell ref="L131:Y131"/>
    <mergeCell ref="A134:K134"/>
    <mergeCell ref="L134:Y134"/>
    <mergeCell ref="A137:K137"/>
    <mergeCell ref="L137:Y137"/>
    <mergeCell ref="A140:K140"/>
    <mergeCell ref="L140:Y140"/>
    <mergeCell ref="A146:K146"/>
    <mergeCell ref="L146:Y146"/>
    <mergeCell ref="A153:K153"/>
    <mergeCell ref="L153:Y153"/>
    <mergeCell ref="A157:K157"/>
    <mergeCell ref="L157:Y157"/>
    <mergeCell ref="A162:K162"/>
    <mergeCell ref="L162:Y162"/>
    <mergeCell ref="A169:K169"/>
    <mergeCell ref="L169:Y169"/>
    <mergeCell ref="A177:K177"/>
    <mergeCell ref="L177:Y177"/>
    <mergeCell ref="A183:K183"/>
    <mergeCell ref="L183:Y183"/>
    <mergeCell ref="A188:K188"/>
    <mergeCell ref="L188:Y188"/>
    <mergeCell ref="A193:K193"/>
    <mergeCell ref="L193:Y193"/>
    <mergeCell ref="A200:K200"/>
    <mergeCell ref="L200:Y200"/>
    <mergeCell ref="A207:K207"/>
    <mergeCell ref="L207:Y207"/>
    <mergeCell ref="A212:K212"/>
    <mergeCell ref="L212:Y212"/>
    <mergeCell ref="A219:K219"/>
    <mergeCell ref="L219:Y219"/>
    <mergeCell ref="A226:K226"/>
    <mergeCell ref="L226:Y226"/>
    <mergeCell ref="A232:K232"/>
    <mergeCell ref="L232:Y232"/>
    <mergeCell ref="A238:K238"/>
    <mergeCell ref="L238:Y238"/>
    <mergeCell ref="A247:K247"/>
    <mergeCell ref="L247:Y247"/>
    <mergeCell ref="A252:K252"/>
    <mergeCell ref="L252:Y252"/>
    <mergeCell ref="A257:K257"/>
    <mergeCell ref="L257:Y257"/>
    <mergeCell ref="A262:K262"/>
    <mergeCell ref="L262:Y262"/>
    <mergeCell ref="A268:K268"/>
    <mergeCell ref="L268:Y268"/>
    <mergeCell ref="A274:K274"/>
    <mergeCell ref="L274:Y274"/>
    <mergeCell ref="A278:K278"/>
    <mergeCell ref="L278:Y278"/>
    <mergeCell ref="A281:K281"/>
    <mergeCell ref="L281:Y281"/>
    <mergeCell ref="A286:K286"/>
    <mergeCell ref="L286:Y286"/>
    <mergeCell ref="A293:K293"/>
    <mergeCell ref="L293:Y293"/>
    <mergeCell ref="A299:K299"/>
    <mergeCell ref="L299:Y299"/>
    <mergeCell ref="L321:Y321"/>
    <mergeCell ref="A302:K302"/>
    <mergeCell ref="L302:Y302"/>
    <mergeCell ref="A305:K305"/>
    <mergeCell ref="L305:Y305"/>
    <mergeCell ref="A309:K309"/>
    <mergeCell ref="L309:Y309"/>
    <mergeCell ref="A325:K325"/>
    <mergeCell ref="L325:Y325"/>
    <mergeCell ref="D1:K1"/>
    <mergeCell ref="L1:W1"/>
    <mergeCell ref="L2:W2"/>
    <mergeCell ref="A313:K313"/>
    <mergeCell ref="L313:Y313"/>
    <mergeCell ref="A318:K318"/>
    <mergeCell ref="L318:Y318"/>
    <mergeCell ref="A321:K321"/>
  </mergeCells>
  <hyperlinks>
    <hyperlink ref="Z1" location="Inhaltsverzeichnis!A1" tooltip="Vorbemerkungen" display="Inhaltsverzeichnis"/>
  </hyperlinks>
  <printOptions/>
  <pageMargins left="0.31496062992125984" right="0.31496062992125984" top="0.5905511811023623" bottom="0.7874015748031497" header="0.31496062992125984" footer="0.31496062992125984"/>
  <pageSetup horizontalDpi="600" verticalDpi="600" orientation="portrait" pageOrder="overThenDown" paperSize="9" r:id="rId1"/>
  <headerFooter>
    <oddFooter>&amp;C&amp;8-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Sauer, Claudia (LfStaD)</dc:creator>
  <cp:keywords/>
  <dc:description/>
  <cp:lastModifiedBy>Savin, Darya (LfStat)</cp:lastModifiedBy>
  <cp:lastPrinted>2022-12-28T14:35:06Z</cp:lastPrinted>
  <dcterms:created xsi:type="dcterms:W3CDTF">2001-02-27T07:07:47Z</dcterms:created>
  <dcterms:modified xsi:type="dcterms:W3CDTF">2022-12-29T06:17:32Z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-9648246</vt:i4>
  </property>
  <property fmtid="{D5CDD505-2E9C-101B-9397-08002B2CF9AE}" pid="3" name="_EmailSubject">
    <vt:lpwstr/>
  </property>
  <property fmtid="{D5CDD505-2E9C-101B-9397-08002B2CF9AE}" pid="4" name="_AuthorEmail">
    <vt:lpwstr>Karin.Wiedemann-Goetz@lfstad.bayern.de</vt:lpwstr>
  </property>
  <property fmtid="{D5CDD505-2E9C-101B-9397-08002B2CF9AE}" pid="5" name="_AuthorEmailDisplayName">
    <vt:lpwstr>Wiedemann-Götz, Karin (LfStaD)</vt:lpwstr>
  </property>
  <property fmtid="{D5CDD505-2E9C-101B-9397-08002B2CF9AE}" pid="6" name="_PreviousAdHocReviewCycleID">
    <vt:i4>863660897</vt:i4>
  </property>
  <property fmtid="{D5CDD505-2E9C-101B-9397-08002B2CF9AE}" pid="7" name="_ReviewingToolsShownOnce">
    <vt:lpwstr/>
  </property>
</Properties>
</file>